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jot_0qtl66y\Documents\Desktop\Financial analytics\project\"/>
    </mc:Choice>
  </mc:AlternateContent>
  <xr:revisionPtr revIDLastSave="0" documentId="13_ncr:1_{2180DCCB-B984-440B-AE79-A2FDB232FAEA}" xr6:coauthVersionLast="47" xr6:coauthVersionMax="47" xr10:uidLastSave="{00000000-0000-0000-0000-000000000000}"/>
  <bookViews>
    <workbookView xWindow="-110" yWindow="-110" windowWidth="19420" windowHeight="11500" firstSheet="4" activeTab="6" xr2:uid="{AB70BB1B-4BC9-44EB-B015-269A20F8DA25}"/>
  </bookViews>
  <sheets>
    <sheet name="Delta" sheetId="1" r:id="rId1"/>
    <sheet name="DAL-adj close " sheetId="11" r:id="rId2"/>
    <sheet name="S and p 500" sheetId="13" r:id="rId3"/>
    <sheet name="Income statement" sheetId="2" r:id="rId4"/>
    <sheet name="Balance sheet" sheetId="3" r:id="rId5"/>
    <sheet name="Cash flows" sheetId="4" r:id="rId6"/>
    <sheet name="Ratio Analysis" sheetId="6" r:id="rId7"/>
    <sheet name="Regression" sheetId="14" r:id="rId8"/>
    <sheet name="CAPM" sheetId="7" r:id="rId9"/>
    <sheet name="WACC" sheetId="15" r:id="rId10"/>
    <sheet name="SMA 20 and 50" sheetId="17" r:id="rId11"/>
    <sheet name="EMA 20 and 50" sheetId="20" r:id="rId12"/>
    <sheet name="MCS" sheetId="16" r:id="rId13"/>
  </sheets>
  <definedNames>
    <definedName name="_xlnm._FilterDatabase" localSheetId="10" hidden="1">'SMA 20 and 50'!$A$1:$A$1257</definedName>
    <definedName name="ExternalData_1" localSheetId="1" hidden="1">'DAL-adj close '!$A$1:$H$126</definedName>
    <definedName name="ExternalData_1" localSheetId="2" hidden="1">'S and p 500'!$A$1:$G$124</definedName>
  </definedNames>
  <calcPr calcId="191029"/>
</workbook>
</file>

<file path=xl/calcChain.xml><?xml version="1.0" encoding="utf-8"?>
<calcChain xmlns="http://schemas.openxmlformats.org/spreadsheetml/2006/main">
  <c r="C5" i="6" l="1"/>
  <c r="F5" i="16"/>
  <c r="D52" i="20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D175" i="20" s="1"/>
  <c r="D176" i="20" s="1"/>
  <c r="D177" i="20" s="1"/>
  <c r="D178" i="20" s="1"/>
  <c r="D179" i="20" s="1"/>
  <c r="D180" i="20" s="1"/>
  <c r="D181" i="20" s="1"/>
  <c r="D182" i="20" s="1"/>
  <c r="D183" i="20" s="1"/>
  <c r="D184" i="20" s="1"/>
  <c r="D185" i="20" s="1"/>
  <c r="D186" i="20" s="1"/>
  <c r="D187" i="20" s="1"/>
  <c r="D188" i="20" s="1"/>
  <c r="D189" i="20" s="1"/>
  <c r="D190" i="20" s="1"/>
  <c r="D191" i="20" s="1"/>
  <c r="D192" i="20" s="1"/>
  <c r="D193" i="20" s="1"/>
  <c r="D194" i="20" s="1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D220" i="20" s="1"/>
  <c r="D221" i="20" s="1"/>
  <c r="D222" i="20" s="1"/>
  <c r="D223" i="20" s="1"/>
  <c r="D224" i="20" s="1"/>
  <c r="D225" i="20" s="1"/>
  <c r="D226" i="20" s="1"/>
  <c r="D227" i="20" s="1"/>
  <c r="D228" i="20" s="1"/>
  <c r="D229" i="20" s="1"/>
  <c r="D230" i="20" s="1"/>
  <c r="D231" i="20" s="1"/>
  <c r="D232" i="20" s="1"/>
  <c r="D233" i="20" s="1"/>
  <c r="D234" i="20" s="1"/>
  <c r="D235" i="20" s="1"/>
  <c r="D236" i="20" s="1"/>
  <c r="D237" i="20" s="1"/>
  <c r="D238" i="20" s="1"/>
  <c r="D239" i="20" s="1"/>
  <c r="D240" i="20" s="1"/>
  <c r="D241" i="20" s="1"/>
  <c r="D242" i="20" s="1"/>
  <c r="D243" i="20" s="1"/>
  <c r="D244" i="20" s="1"/>
  <c r="D245" i="20" s="1"/>
  <c r="D246" i="20" s="1"/>
  <c r="D247" i="20" s="1"/>
  <c r="D248" i="20" s="1"/>
  <c r="D249" i="20" s="1"/>
  <c r="D250" i="20" s="1"/>
  <c r="D251" i="20" s="1"/>
  <c r="D252" i="20" s="1"/>
  <c r="D253" i="20" s="1"/>
  <c r="D254" i="20" s="1"/>
  <c r="D255" i="20" s="1"/>
  <c r="D256" i="20" s="1"/>
  <c r="D257" i="20" s="1"/>
  <c r="D258" i="20" s="1"/>
  <c r="D259" i="20" s="1"/>
  <c r="D260" i="20" s="1"/>
  <c r="D261" i="20" s="1"/>
  <c r="D262" i="20" s="1"/>
  <c r="D263" i="20" s="1"/>
  <c r="D264" i="20" s="1"/>
  <c r="D265" i="20" s="1"/>
  <c r="D266" i="20" s="1"/>
  <c r="D267" i="20" s="1"/>
  <c r="D268" i="20" s="1"/>
  <c r="D269" i="20" s="1"/>
  <c r="D270" i="20" s="1"/>
  <c r="D271" i="20" s="1"/>
  <c r="D272" i="20" s="1"/>
  <c r="D273" i="20" s="1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D292" i="20" s="1"/>
  <c r="D293" i="20" s="1"/>
  <c r="D294" i="20" s="1"/>
  <c r="D295" i="20" s="1"/>
  <c r="D296" i="20" s="1"/>
  <c r="D297" i="20" s="1"/>
  <c r="D298" i="20" s="1"/>
  <c r="D299" i="20" s="1"/>
  <c r="D300" i="20" s="1"/>
  <c r="D301" i="20" s="1"/>
  <c r="D302" i="20" s="1"/>
  <c r="D303" i="20" s="1"/>
  <c r="D304" i="20" s="1"/>
  <c r="D305" i="20" s="1"/>
  <c r="D306" i="20" s="1"/>
  <c r="D307" i="20" s="1"/>
  <c r="D308" i="20" s="1"/>
  <c r="D309" i="20" s="1"/>
  <c r="D310" i="20" s="1"/>
  <c r="D311" i="20" s="1"/>
  <c r="D312" i="20" s="1"/>
  <c r="D313" i="20" s="1"/>
  <c r="D314" i="20" s="1"/>
  <c r="D315" i="20" s="1"/>
  <c r="D316" i="20" s="1"/>
  <c r="D317" i="20" s="1"/>
  <c r="D318" i="20" s="1"/>
  <c r="D319" i="20" s="1"/>
  <c r="D320" i="20" s="1"/>
  <c r="D321" i="20" s="1"/>
  <c r="D322" i="20" s="1"/>
  <c r="D323" i="20" s="1"/>
  <c r="D324" i="20" s="1"/>
  <c r="D325" i="20" s="1"/>
  <c r="D326" i="20" s="1"/>
  <c r="D327" i="20" s="1"/>
  <c r="D328" i="20" s="1"/>
  <c r="D329" i="20" s="1"/>
  <c r="D330" i="20" s="1"/>
  <c r="D331" i="20" s="1"/>
  <c r="D332" i="20" s="1"/>
  <c r="D333" i="20" s="1"/>
  <c r="D334" i="20" s="1"/>
  <c r="D335" i="20" s="1"/>
  <c r="D336" i="20" s="1"/>
  <c r="D337" i="20" s="1"/>
  <c r="D338" i="20" s="1"/>
  <c r="D339" i="20" s="1"/>
  <c r="D340" i="20" s="1"/>
  <c r="D341" i="20" s="1"/>
  <c r="D342" i="20" s="1"/>
  <c r="D343" i="20" s="1"/>
  <c r="D344" i="20" s="1"/>
  <c r="D345" i="20" s="1"/>
  <c r="D346" i="20" s="1"/>
  <c r="D347" i="20" s="1"/>
  <c r="D348" i="20" s="1"/>
  <c r="D349" i="20" s="1"/>
  <c r="D350" i="20" s="1"/>
  <c r="D351" i="20" s="1"/>
  <c r="D352" i="20" s="1"/>
  <c r="D353" i="20" s="1"/>
  <c r="D354" i="20" s="1"/>
  <c r="D355" i="20" s="1"/>
  <c r="D356" i="20" s="1"/>
  <c r="D357" i="20" s="1"/>
  <c r="D358" i="20" s="1"/>
  <c r="D359" i="20" s="1"/>
  <c r="D360" i="20" s="1"/>
  <c r="D361" i="20" s="1"/>
  <c r="D362" i="20" s="1"/>
  <c r="D363" i="20" s="1"/>
  <c r="D364" i="20" s="1"/>
  <c r="D365" i="20" s="1"/>
  <c r="D366" i="20" s="1"/>
  <c r="D367" i="20" s="1"/>
  <c r="D368" i="20" s="1"/>
  <c r="D369" i="20" s="1"/>
  <c r="D370" i="20" s="1"/>
  <c r="D371" i="20" s="1"/>
  <c r="D372" i="20" s="1"/>
  <c r="D373" i="20" s="1"/>
  <c r="D374" i="20" s="1"/>
  <c r="D375" i="20" s="1"/>
  <c r="D376" i="20" s="1"/>
  <c r="D377" i="20" s="1"/>
  <c r="D378" i="20" s="1"/>
  <c r="D379" i="20" s="1"/>
  <c r="D380" i="20" s="1"/>
  <c r="D381" i="20" s="1"/>
  <c r="D382" i="20" s="1"/>
  <c r="D383" i="20" s="1"/>
  <c r="D384" i="20" s="1"/>
  <c r="D385" i="20" s="1"/>
  <c r="D386" i="20" s="1"/>
  <c r="D387" i="20" s="1"/>
  <c r="D388" i="20" s="1"/>
  <c r="D389" i="20" s="1"/>
  <c r="D390" i="20" s="1"/>
  <c r="D391" i="20" s="1"/>
  <c r="D392" i="20" s="1"/>
  <c r="D393" i="20" s="1"/>
  <c r="D394" i="20" s="1"/>
  <c r="D395" i="20" s="1"/>
  <c r="D396" i="20" s="1"/>
  <c r="D397" i="20" s="1"/>
  <c r="D398" i="20" s="1"/>
  <c r="D399" i="20" s="1"/>
  <c r="D400" i="20" s="1"/>
  <c r="D401" i="20" s="1"/>
  <c r="D402" i="20" s="1"/>
  <c r="D403" i="20" s="1"/>
  <c r="D404" i="20" s="1"/>
  <c r="D405" i="20" s="1"/>
  <c r="D406" i="20" s="1"/>
  <c r="D407" i="20" s="1"/>
  <c r="D408" i="20" s="1"/>
  <c r="D409" i="20" s="1"/>
  <c r="D410" i="20" s="1"/>
  <c r="D411" i="20" s="1"/>
  <c r="D412" i="20" s="1"/>
  <c r="D413" i="20" s="1"/>
  <c r="D414" i="20" s="1"/>
  <c r="D415" i="20" s="1"/>
  <c r="D416" i="20" s="1"/>
  <c r="D417" i="20" s="1"/>
  <c r="D418" i="20" s="1"/>
  <c r="D419" i="20" s="1"/>
  <c r="D420" i="20" s="1"/>
  <c r="D421" i="20" s="1"/>
  <c r="D422" i="20" s="1"/>
  <c r="D423" i="20" s="1"/>
  <c r="D424" i="20" s="1"/>
  <c r="D425" i="20" s="1"/>
  <c r="D426" i="20" s="1"/>
  <c r="D427" i="20" s="1"/>
  <c r="D428" i="20" s="1"/>
  <c r="D429" i="20" s="1"/>
  <c r="D430" i="20" s="1"/>
  <c r="D431" i="20" s="1"/>
  <c r="D432" i="20" s="1"/>
  <c r="D433" i="20" s="1"/>
  <c r="D434" i="20" s="1"/>
  <c r="D435" i="20" s="1"/>
  <c r="D436" i="20" s="1"/>
  <c r="D437" i="20" s="1"/>
  <c r="D438" i="20" s="1"/>
  <c r="D439" i="20" s="1"/>
  <c r="D440" i="20" s="1"/>
  <c r="D441" i="20" s="1"/>
  <c r="D442" i="20" s="1"/>
  <c r="D443" i="20" s="1"/>
  <c r="D444" i="20" s="1"/>
  <c r="D445" i="20" s="1"/>
  <c r="D446" i="20" s="1"/>
  <c r="D447" i="20" s="1"/>
  <c r="D448" i="20" s="1"/>
  <c r="D449" i="20" s="1"/>
  <c r="D450" i="20" s="1"/>
  <c r="D451" i="20" s="1"/>
  <c r="D452" i="20" s="1"/>
  <c r="D453" i="20" s="1"/>
  <c r="D454" i="20" s="1"/>
  <c r="D455" i="20" s="1"/>
  <c r="D456" i="20" s="1"/>
  <c r="D457" i="20" s="1"/>
  <c r="D458" i="20" s="1"/>
  <c r="D459" i="20" s="1"/>
  <c r="D460" i="20" s="1"/>
  <c r="D461" i="20" s="1"/>
  <c r="D462" i="20" s="1"/>
  <c r="D463" i="20" s="1"/>
  <c r="D464" i="20" s="1"/>
  <c r="D465" i="20" s="1"/>
  <c r="D466" i="20" s="1"/>
  <c r="D467" i="20" s="1"/>
  <c r="D468" i="20" s="1"/>
  <c r="D469" i="20" s="1"/>
  <c r="D470" i="20" s="1"/>
  <c r="D471" i="20" s="1"/>
  <c r="D472" i="20" s="1"/>
  <c r="D473" i="20" s="1"/>
  <c r="D474" i="20" s="1"/>
  <c r="D475" i="20" s="1"/>
  <c r="D476" i="20" s="1"/>
  <c r="D477" i="20" s="1"/>
  <c r="D478" i="20" s="1"/>
  <c r="D479" i="20" s="1"/>
  <c r="D480" i="20" s="1"/>
  <c r="D481" i="20" s="1"/>
  <c r="D482" i="20" s="1"/>
  <c r="D483" i="20" s="1"/>
  <c r="D484" i="20" s="1"/>
  <c r="D485" i="20" s="1"/>
  <c r="D486" i="20" s="1"/>
  <c r="D487" i="20" s="1"/>
  <c r="D488" i="20" s="1"/>
  <c r="D489" i="20" s="1"/>
  <c r="D490" i="20" s="1"/>
  <c r="D491" i="20" s="1"/>
  <c r="D492" i="20" s="1"/>
  <c r="D493" i="20" s="1"/>
  <c r="D494" i="20" s="1"/>
  <c r="D495" i="20" s="1"/>
  <c r="D496" i="20" s="1"/>
  <c r="D497" i="20" s="1"/>
  <c r="D498" i="20" s="1"/>
  <c r="D499" i="20" s="1"/>
  <c r="D500" i="20" s="1"/>
  <c r="D501" i="20" s="1"/>
  <c r="D502" i="20" s="1"/>
  <c r="D503" i="20" s="1"/>
  <c r="D504" i="20" s="1"/>
  <c r="D505" i="20" s="1"/>
  <c r="D506" i="20" s="1"/>
  <c r="D507" i="20" s="1"/>
  <c r="D508" i="20" s="1"/>
  <c r="D509" i="20" s="1"/>
  <c r="D510" i="20" s="1"/>
  <c r="D511" i="20" s="1"/>
  <c r="D512" i="20" s="1"/>
  <c r="D513" i="20" s="1"/>
  <c r="D514" i="20" s="1"/>
  <c r="D515" i="20" s="1"/>
  <c r="D516" i="20" s="1"/>
  <c r="D517" i="20" s="1"/>
  <c r="D518" i="20" s="1"/>
  <c r="D519" i="20" s="1"/>
  <c r="D520" i="20" s="1"/>
  <c r="D521" i="20" s="1"/>
  <c r="D522" i="20" s="1"/>
  <c r="D523" i="20" s="1"/>
  <c r="D524" i="20" s="1"/>
  <c r="D525" i="20" s="1"/>
  <c r="D526" i="20" s="1"/>
  <c r="D527" i="20" s="1"/>
  <c r="D528" i="20" s="1"/>
  <c r="D529" i="20" s="1"/>
  <c r="D530" i="20" s="1"/>
  <c r="D531" i="20" s="1"/>
  <c r="D532" i="20" s="1"/>
  <c r="D533" i="20" s="1"/>
  <c r="D534" i="20" s="1"/>
  <c r="D535" i="20" s="1"/>
  <c r="D536" i="20" s="1"/>
  <c r="D537" i="20" s="1"/>
  <c r="D538" i="20" s="1"/>
  <c r="D539" i="20" s="1"/>
  <c r="D540" i="20" s="1"/>
  <c r="D541" i="20" s="1"/>
  <c r="D542" i="20" s="1"/>
  <c r="D543" i="20" s="1"/>
  <c r="D544" i="20" s="1"/>
  <c r="D545" i="20" s="1"/>
  <c r="D546" i="20" s="1"/>
  <c r="D547" i="20" s="1"/>
  <c r="D548" i="20" s="1"/>
  <c r="D549" i="20" s="1"/>
  <c r="D550" i="20" s="1"/>
  <c r="D551" i="20" s="1"/>
  <c r="D552" i="20" s="1"/>
  <c r="D553" i="20" s="1"/>
  <c r="D554" i="20" s="1"/>
  <c r="D555" i="20" s="1"/>
  <c r="D556" i="20" s="1"/>
  <c r="D557" i="20" s="1"/>
  <c r="D558" i="20" s="1"/>
  <c r="D559" i="20" s="1"/>
  <c r="D560" i="20" s="1"/>
  <c r="D561" i="20" s="1"/>
  <c r="D562" i="20" s="1"/>
  <c r="D563" i="20" s="1"/>
  <c r="D564" i="20" s="1"/>
  <c r="D565" i="20" s="1"/>
  <c r="D566" i="20" s="1"/>
  <c r="D567" i="20" s="1"/>
  <c r="D568" i="20" s="1"/>
  <c r="D569" i="20" s="1"/>
  <c r="D570" i="20" s="1"/>
  <c r="D571" i="20" s="1"/>
  <c r="D572" i="20" s="1"/>
  <c r="D573" i="20" s="1"/>
  <c r="D574" i="20" s="1"/>
  <c r="D575" i="20" s="1"/>
  <c r="D576" i="20" s="1"/>
  <c r="D577" i="20" s="1"/>
  <c r="D578" i="20" s="1"/>
  <c r="D579" i="20" s="1"/>
  <c r="D580" i="20" s="1"/>
  <c r="D581" i="20" s="1"/>
  <c r="D582" i="20" s="1"/>
  <c r="D583" i="20" s="1"/>
  <c r="D584" i="20" s="1"/>
  <c r="D585" i="20" s="1"/>
  <c r="D586" i="20" s="1"/>
  <c r="D587" i="20" s="1"/>
  <c r="D588" i="20" s="1"/>
  <c r="D589" i="20" s="1"/>
  <c r="D590" i="20" s="1"/>
  <c r="D591" i="20" s="1"/>
  <c r="D592" i="20" s="1"/>
  <c r="D593" i="20" s="1"/>
  <c r="D594" i="20" s="1"/>
  <c r="D595" i="20" s="1"/>
  <c r="D596" i="20" s="1"/>
  <c r="D597" i="20" s="1"/>
  <c r="D598" i="20" s="1"/>
  <c r="D599" i="20" s="1"/>
  <c r="D600" i="20" s="1"/>
  <c r="D601" i="20" s="1"/>
  <c r="D602" i="20" s="1"/>
  <c r="D603" i="20" s="1"/>
  <c r="D604" i="20" s="1"/>
  <c r="D605" i="20" s="1"/>
  <c r="D606" i="20" s="1"/>
  <c r="D607" i="20" s="1"/>
  <c r="D608" i="20" s="1"/>
  <c r="D609" i="20" s="1"/>
  <c r="D610" i="20" s="1"/>
  <c r="D611" i="20" s="1"/>
  <c r="D612" i="20" s="1"/>
  <c r="D613" i="20" s="1"/>
  <c r="D614" i="20" s="1"/>
  <c r="D615" i="20" s="1"/>
  <c r="D616" i="20" s="1"/>
  <c r="D617" i="20" s="1"/>
  <c r="D618" i="20" s="1"/>
  <c r="D619" i="20" s="1"/>
  <c r="D620" i="20" s="1"/>
  <c r="D621" i="20" s="1"/>
  <c r="D622" i="20" s="1"/>
  <c r="D623" i="20" s="1"/>
  <c r="D624" i="20" s="1"/>
  <c r="D625" i="20" s="1"/>
  <c r="D626" i="20" s="1"/>
  <c r="D627" i="20" s="1"/>
  <c r="D628" i="20" s="1"/>
  <c r="D629" i="20" s="1"/>
  <c r="D630" i="20" s="1"/>
  <c r="D631" i="20" s="1"/>
  <c r="D632" i="20" s="1"/>
  <c r="D633" i="20" s="1"/>
  <c r="D634" i="20" s="1"/>
  <c r="D635" i="20" s="1"/>
  <c r="D636" i="20" s="1"/>
  <c r="D637" i="20" s="1"/>
  <c r="D638" i="20" s="1"/>
  <c r="D639" i="20" s="1"/>
  <c r="D640" i="20" s="1"/>
  <c r="D641" i="20" s="1"/>
  <c r="D642" i="20" s="1"/>
  <c r="D643" i="20" s="1"/>
  <c r="D644" i="20" s="1"/>
  <c r="D645" i="20" s="1"/>
  <c r="D646" i="20" s="1"/>
  <c r="D647" i="20" s="1"/>
  <c r="D648" i="20" s="1"/>
  <c r="D649" i="20" s="1"/>
  <c r="D650" i="20" s="1"/>
  <c r="D651" i="20" s="1"/>
  <c r="D652" i="20" s="1"/>
  <c r="D653" i="20" s="1"/>
  <c r="D654" i="20" s="1"/>
  <c r="D655" i="20" s="1"/>
  <c r="D656" i="20" s="1"/>
  <c r="D657" i="20" s="1"/>
  <c r="D658" i="20" s="1"/>
  <c r="D659" i="20" s="1"/>
  <c r="D660" i="20" s="1"/>
  <c r="D661" i="20" s="1"/>
  <c r="D662" i="20" s="1"/>
  <c r="D663" i="20" s="1"/>
  <c r="D664" i="20" s="1"/>
  <c r="D665" i="20" s="1"/>
  <c r="D666" i="20" s="1"/>
  <c r="D667" i="20" s="1"/>
  <c r="D668" i="20" s="1"/>
  <c r="D669" i="20" s="1"/>
  <c r="D670" i="20" s="1"/>
  <c r="D671" i="20" s="1"/>
  <c r="D672" i="20" s="1"/>
  <c r="D673" i="20" s="1"/>
  <c r="D674" i="20" s="1"/>
  <c r="D675" i="20" s="1"/>
  <c r="D676" i="20" s="1"/>
  <c r="D677" i="20" s="1"/>
  <c r="D678" i="20" s="1"/>
  <c r="D679" i="20" s="1"/>
  <c r="D680" i="20" s="1"/>
  <c r="D681" i="20" s="1"/>
  <c r="D682" i="20" s="1"/>
  <c r="D683" i="20" s="1"/>
  <c r="D684" i="20" s="1"/>
  <c r="D685" i="20" s="1"/>
  <c r="D686" i="20" s="1"/>
  <c r="D687" i="20" s="1"/>
  <c r="D688" i="20" s="1"/>
  <c r="D689" i="20" s="1"/>
  <c r="D690" i="20" s="1"/>
  <c r="D691" i="20" s="1"/>
  <c r="D692" i="20" s="1"/>
  <c r="D693" i="20" s="1"/>
  <c r="D694" i="20" s="1"/>
  <c r="D695" i="20" s="1"/>
  <c r="D696" i="20" s="1"/>
  <c r="D697" i="20" s="1"/>
  <c r="D698" i="20" s="1"/>
  <c r="D699" i="20" s="1"/>
  <c r="D700" i="20" s="1"/>
  <c r="D701" i="20" s="1"/>
  <c r="D702" i="20" s="1"/>
  <c r="D703" i="20" s="1"/>
  <c r="D704" i="20" s="1"/>
  <c r="D705" i="20" s="1"/>
  <c r="D706" i="20" s="1"/>
  <c r="D707" i="20" s="1"/>
  <c r="D708" i="20" s="1"/>
  <c r="D709" i="20" s="1"/>
  <c r="D710" i="20" s="1"/>
  <c r="D711" i="20" s="1"/>
  <c r="D712" i="20" s="1"/>
  <c r="D713" i="20" s="1"/>
  <c r="D714" i="20" s="1"/>
  <c r="D715" i="20" s="1"/>
  <c r="D716" i="20" s="1"/>
  <c r="D717" i="20" s="1"/>
  <c r="D718" i="20" s="1"/>
  <c r="D719" i="20" s="1"/>
  <c r="D720" i="20" s="1"/>
  <c r="D721" i="20" s="1"/>
  <c r="D722" i="20" s="1"/>
  <c r="D723" i="20" s="1"/>
  <c r="D724" i="20" s="1"/>
  <c r="D725" i="20" s="1"/>
  <c r="D726" i="20" s="1"/>
  <c r="D727" i="20" s="1"/>
  <c r="D728" i="20" s="1"/>
  <c r="D729" i="20" s="1"/>
  <c r="D730" i="20" s="1"/>
  <c r="D731" i="20" s="1"/>
  <c r="D732" i="20" s="1"/>
  <c r="D733" i="20" s="1"/>
  <c r="D734" i="20" s="1"/>
  <c r="D735" i="20" s="1"/>
  <c r="D736" i="20" s="1"/>
  <c r="D737" i="20" s="1"/>
  <c r="D738" i="20" s="1"/>
  <c r="D739" i="20" s="1"/>
  <c r="D740" i="20" s="1"/>
  <c r="D741" i="20" s="1"/>
  <c r="D742" i="20" s="1"/>
  <c r="D743" i="20" s="1"/>
  <c r="D744" i="20" s="1"/>
  <c r="D745" i="20" s="1"/>
  <c r="D746" i="20" s="1"/>
  <c r="D747" i="20" s="1"/>
  <c r="D748" i="20" s="1"/>
  <c r="D749" i="20" s="1"/>
  <c r="D750" i="20" s="1"/>
  <c r="D751" i="20" s="1"/>
  <c r="D752" i="20" s="1"/>
  <c r="D753" i="20" s="1"/>
  <c r="D754" i="20" s="1"/>
  <c r="D755" i="20" s="1"/>
  <c r="D756" i="20" s="1"/>
  <c r="D757" i="20" s="1"/>
  <c r="D758" i="20" s="1"/>
  <c r="D759" i="20" s="1"/>
  <c r="D760" i="20" s="1"/>
  <c r="D761" i="20" s="1"/>
  <c r="D762" i="20" s="1"/>
  <c r="D763" i="20" s="1"/>
  <c r="D764" i="20" s="1"/>
  <c r="D765" i="20" s="1"/>
  <c r="D766" i="20" s="1"/>
  <c r="D767" i="20" s="1"/>
  <c r="D768" i="20" s="1"/>
  <c r="D769" i="20" s="1"/>
  <c r="D770" i="20" s="1"/>
  <c r="D771" i="20" s="1"/>
  <c r="D772" i="20" s="1"/>
  <c r="D773" i="20" s="1"/>
  <c r="D774" i="20" s="1"/>
  <c r="D775" i="20" s="1"/>
  <c r="D776" i="20" s="1"/>
  <c r="D777" i="20" s="1"/>
  <c r="D778" i="20" s="1"/>
  <c r="D779" i="20" s="1"/>
  <c r="D780" i="20" s="1"/>
  <c r="D781" i="20" s="1"/>
  <c r="D782" i="20" s="1"/>
  <c r="D783" i="20" s="1"/>
  <c r="D784" i="20" s="1"/>
  <c r="D785" i="20" s="1"/>
  <c r="D786" i="20" s="1"/>
  <c r="D787" i="20" s="1"/>
  <c r="D788" i="20" s="1"/>
  <c r="D789" i="20" s="1"/>
  <c r="D790" i="20" s="1"/>
  <c r="D791" i="20" s="1"/>
  <c r="D792" i="20" s="1"/>
  <c r="D793" i="20" s="1"/>
  <c r="D794" i="20" s="1"/>
  <c r="D795" i="20" s="1"/>
  <c r="D796" i="20" s="1"/>
  <c r="D797" i="20" s="1"/>
  <c r="D798" i="20" s="1"/>
  <c r="D799" i="20" s="1"/>
  <c r="D800" i="20" s="1"/>
  <c r="D801" i="20" s="1"/>
  <c r="D802" i="20" s="1"/>
  <c r="D803" i="20" s="1"/>
  <c r="D804" i="20" s="1"/>
  <c r="D805" i="20" s="1"/>
  <c r="D806" i="20" s="1"/>
  <c r="D807" i="20" s="1"/>
  <c r="D808" i="20" s="1"/>
  <c r="D809" i="20" s="1"/>
  <c r="D810" i="20" s="1"/>
  <c r="D811" i="20" s="1"/>
  <c r="D812" i="20" s="1"/>
  <c r="D813" i="20" s="1"/>
  <c r="D814" i="20" s="1"/>
  <c r="D815" i="20" s="1"/>
  <c r="D816" i="20" s="1"/>
  <c r="D817" i="20" s="1"/>
  <c r="D818" i="20" s="1"/>
  <c r="D819" i="20" s="1"/>
  <c r="D820" i="20" s="1"/>
  <c r="D821" i="20" s="1"/>
  <c r="D822" i="20" s="1"/>
  <c r="D823" i="20" s="1"/>
  <c r="D824" i="20" s="1"/>
  <c r="D825" i="20" s="1"/>
  <c r="D826" i="20" s="1"/>
  <c r="D827" i="20" s="1"/>
  <c r="D828" i="20" s="1"/>
  <c r="D829" i="20" s="1"/>
  <c r="D830" i="20" s="1"/>
  <c r="D831" i="20" s="1"/>
  <c r="D832" i="20" s="1"/>
  <c r="D833" i="20" s="1"/>
  <c r="D834" i="20" s="1"/>
  <c r="D835" i="20" s="1"/>
  <c r="D836" i="20" s="1"/>
  <c r="D837" i="20" s="1"/>
  <c r="D838" i="20" s="1"/>
  <c r="D839" i="20" s="1"/>
  <c r="D840" i="20" s="1"/>
  <c r="D841" i="20" s="1"/>
  <c r="D842" i="20" s="1"/>
  <c r="D843" i="20" s="1"/>
  <c r="D844" i="20" s="1"/>
  <c r="D845" i="20" s="1"/>
  <c r="D846" i="20" s="1"/>
  <c r="D847" i="20" s="1"/>
  <c r="D848" i="20" s="1"/>
  <c r="D849" i="20" s="1"/>
  <c r="D850" i="20" s="1"/>
  <c r="D851" i="20" s="1"/>
  <c r="D852" i="20" s="1"/>
  <c r="D853" i="20" s="1"/>
  <c r="D854" i="20" s="1"/>
  <c r="D855" i="20" s="1"/>
  <c r="D856" i="20" s="1"/>
  <c r="D857" i="20" s="1"/>
  <c r="D858" i="20" s="1"/>
  <c r="D859" i="20" s="1"/>
  <c r="D860" i="20" s="1"/>
  <c r="D861" i="20" s="1"/>
  <c r="D862" i="20" s="1"/>
  <c r="D863" i="20" s="1"/>
  <c r="D864" i="20" s="1"/>
  <c r="D865" i="20" s="1"/>
  <c r="D866" i="20" s="1"/>
  <c r="D867" i="20" s="1"/>
  <c r="D868" i="20" s="1"/>
  <c r="D869" i="20" s="1"/>
  <c r="D870" i="20" s="1"/>
  <c r="D871" i="20" s="1"/>
  <c r="D872" i="20" s="1"/>
  <c r="D873" i="20" s="1"/>
  <c r="D874" i="20" s="1"/>
  <c r="D875" i="20" s="1"/>
  <c r="D876" i="20" s="1"/>
  <c r="D877" i="20" s="1"/>
  <c r="D878" i="20" s="1"/>
  <c r="D879" i="20" s="1"/>
  <c r="D880" i="20" s="1"/>
  <c r="D881" i="20" s="1"/>
  <c r="D882" i="20" s="1"/>
  <c r="D883" i="20" s="1"/>
  <c r="D884" i="20" s="1"/>
  <c r="D885" i="20" s="1"/>
  <c r="D886" i="20" s="1"/>
  <c r="D887" i="20" s="1"/>
  <c r="D888" i="20" s="1"/>
  <c r="D889" i="20" s="1"/>
  <c r="D890" i="20" s="1"/>
  <c r="D891" i="20" s="1"/>
  <c r="D892" i="20" s="1"/>
  <c r="D893" i="20" s="1"/>
  <c r="D894" i="20" s="1"/>
  <c r="D895" i="20" s="1"/>
  <c r="D896" i="20" s="1"/>
  <c r="D897" i="20" s="1"/>
  <c r="D898" i="20" s="1"/>
  <c r="D899" i="20" s="1"/>
  <c r="D900" i="20" s="1"/>
  <c r="D901" i="20" s="1"/>
  <c r="D902" i="20" s="1"/>
  <c r="D903" i="20" s="1"/>
  <c r="D904" i="20" s="1"/>
  <c r="D905" i="20" s="1"/>
  <c r="D906" i="20" s="1"/>
  <c r="D907" i="20" s="1"/>
  <c r="D908" i="20" s="1"/>
  <c r="D909" i="20" s="1"/>
  <c r="D910" i="20" s="1"/>
  <c r="D911" i="20" s="1"/>
  <c r="D912" i="20" s="1"/>
  <c r="D913" i="20" s="1"/>
  <c r="D914" i="20" s="1"/>
  <c r="D915" i="20" s="1"/>
  <c r="D916" i="20" s="1"/>
  <c r="D917" i="20" s="1"/>
  <c r="D918" i="20" s="1"/>
  <c r="D919" i="20" s="1"/>
  <c r="D920" i="20" s="1"/>
  <c r="D921" i="20" s="1"/>
  <c r="D922" i="20" s="1"/>
  <c r="D923" i="20" s="1"/>
  <c r="D924" i="20" s="1"/>
  <c r="D925" i="20" s="1"/>
  <c r="D926" i="20" s="1"/>
  <c r="D927" i="20" s="1"/>
  <c r="D928" i="20" s="1"/>
  <c r="D929" i="20" s="1"/>
  <c r="D930" i="20" s="1"/>
  <c r="D931" i="20" s="1"/>
  <c r="D932" i="20" s="1"/>
  <c r="D933" i="20" s="1"/>
  <c r="D934" i="20" s="1"/>
  <c r="D935" i="20" s="1"/>
  <c r="D936" i="20" s="1"/>
  <c r="D937" i="20" s="1"/>
  <c r="D938" i="20" s="1"/>
  <c r="D939" i="20" s="1"/>
  <c r="D940" i="20" s="1"/>
  <c r="D941" i="20" s="1"/>
  <c r="D942" i="20" s="1"/>
  <c r="D943" i="20" s="1"/>
  <c r="D944" i="20" s="1"/>
  <c r="D945" i="20" s="1"/>
  <c r="D946" i="20" s="1"/>
  <c r="D947" i="20" s="1"/>
  <c r="D948" i="20" s="1"/>
  <c r="D949" i="20" s="1"/>
  <c r="D950" i="20" s="1"/>
  <c r="D951" i="20" s="1"/>
  <c r="D952" i="20" s="1"/>
  <c r="D953" i="20" s="1"/>
  <c r="D954" i="20" s="1"/>
  <c r="D955" i="20" s="1"/>
  <c r="D956" i="20" s="1"/>
  <c r="D957" i="20" s="1"/>
  <c r="D958" i="20" s="1"/>
  <c r="D959" i="20" s="1"/>
  <c r="D960" i="20" s="1"/>
  <c r="D961" i="20" s="1"/>
  <c r="D962" i="20" s="1"/>
  <c r="D963" i="20" s="1"/>
  <c r="D964" i="20" s="1"/>
  <c r="D965" i="20" s="1"/>
  <c r="D966" i="20" s="1"/>
  <c r="D967" i="20" s="1"/>
  <c r="D968" i="20" s="1"/>
  <c r="D969" i="20" s="1"/>
  <c r="D970" i="20" s="1"/>
  <c r="D971" i="20" s="1"/>
  <c r="D972" i="20" s="1"/>
  <c r="D973" i="20" s="1"/>
  <c r="D974" i="20" s="1"/>
  <c r="D975" i="20" s="1"/>
  <c r="D976" i="20" s="1"/>
  <c r="D977" i="20" s="1"/>
  <c r="D978" i="20" s="1"/>
  <c r="D979" i="20" s="1"/>
  <c r="D980" i="20" s="1"/>
  <c r="D981" i="20" s="1"/>
  <c r="D982" i="20" s="1"/>
  <c r="D983" i="20" s="1"/>
  <c r="D984" i="20" s="1"/>
  <c r="D985" i="20" s="1"/>
  <c r="D986" i="20" s="1"/>
  <c r="D987" i="20" s="1"/>
  <c r="D988" i="20" s="1"/>
  <c r="D989" i="20" s="1"/>
  <c r="D990" i="20" s="1"/>
  <c r="D991" i="20" s="1"/>
  <c r="D992" i="20" s="1"/>
  <c r="D993" i="20" s="1"/>
  <c r="D994" i="20" s="1"/>
  <c r="D995" i="20" s="1"/>
  <c r="D996" i="20" s="1"/>
  <c r="D997" i="20" s="1"/>
  <c r="D998" i="20" s="1"/>
  <c r="D999" i="20" s="1"/>
  <c r="D1000" i="20" s="1"/>
  <c r="D1001" i="20" s="1"/>
  <c r="D1002" i="20" s="1"/>
  <c r="D1003" i="20" s="1"/>
  <c r="D1004" i="20" s="1"/>
  <c r="D1005" i="20" s="1"/>
  <c r="D1006" i="20" s="1"/>
  <c r="D1007" i="20" s="1"/>
  <c r="D1008" i="20" s="1"/>
  <c r="D1009" i="20" s="1"/>
  <c r="D1010" i="20" s="1"/>
  <c r="D1011" i="20" s="1"/>
  <c r="D1012" i="20" s="1"/>
  <c r="D1013" i="20" s="1"/>
  <c r="D1014" i="20" s="1"/>
  <c r="D1015" i="20" s="1"/>
  <c r="D1016" i="20" s="1"/>
  <c r="D1017" i="20" s="1"/>
  <c r="D1018" i="20" s="1"/>
  <c r="D1019" i="20" s="1"/>
  <c r="D1020" i="20" s="1"/>
  <c r="D1021" i="20" s="1"/>
  <c r="D1022" i="20" s="1"/>
  <c r="D1023" i="20" s="1"/>
  <c r="D1024" i="20" s="1"/>
  <c r="D1025" i="20" s="1"/>
  <c r="D1026" i="20" s="1"/>
  <c r="D1027" i="20" s="1"/>
  <c r="D1028" i="20" s="1"/>
  <c r="D1029" i="20" s="1"/>
  <c r="D1030" i="20" s="1"/>
  <c r="D1031" i="20" s="1"/>
  <c r="D1032" i="20" s="1"/>
  <c r="D1033" i="20" s="1"/>
  <c r="D1034" i="20" s="1"/>
  <c r="D1035" i="20" s="1"/>
  <c r="D1036" i="20" s="1"/>
  <c r="D1037" i="20" s="1"/>
  <c r="D1038" i="20" s="1"/>
  <c r="D1039" i="20" s="1"/>
  <c r="D1040" i="20" s="1"/>
  <c r="D1041" i="20" s="1"/>
  <c r="D1042" i="20" s="1"/>
  <c r="D1043" i="20" s="1"/>
  <c r="D1044" i="20" s="1"/>
  <c r="D1045" i="20" s="1"/>
  <c r="D1046" i="20" s="1"/>
  <c r="D1047" i="20" s="1"/>
  <c r="D1048" i="20" s="1"/>
  <c r="D1049" i="20" s="1"/>
  <c r="D1050" i="20" s="1"/>
  <c r="D1051" i="20" s="1"/>
  <c r="D1052" i="20" s="1"/>
  <c r="D1053" i="20" s="1"/>
  <c r="D1054" i="20" s="1"/>
  <c r="D1055" i="20" s="1"/>
  <c r="D1056" i="20" s="1"/>
  <c r="D1057" i="20" s="1"/>
  <c r="D1058" i="20" s="1"/>
  <c r="D1059" i="20" s="1"/>
  <c r="D1060" i="20" s="1"/>
  <c r="D1061" i="20" s="1"/>
  <c r="D1062" i="20" s="1"/>
  <c r="D1063" i="20" s="1"/>
  <c r="D1064" i="20" s="1"/>
  <c r="D1065" i="20" s="1"/>
  <c r="D1066" i="20" s="1"/>
  <c r="D1067" i="20" s="1"/>
  <c r="D1068" i="20" s="1"/>
  <c r="D1069" i="20" s="1"/>
  <c r="D1070" i="20" s="1"/>
  <c r="D1071" i="20" s="1"/>
  <c r="D1072" i="20" s="1"/>
  <c r="D1073" i="20" s="1"/>
  <c r="D1074" i="20" s="1"/>
  <c r="D1075" i="20" s="1"/>
  <c r="D1076" i="20" s="1"/>
  <c r="D1077" i="20" s="1"/>
  <c r="D1078" i="20" s="1"/>
  <c r="D1079" i="20" s="1"/>
  <c r="D1080" i="20" s="1"/>
  <c r="D1081" i="20" s="1"/>
  <c r="D1082" i="20" s="1"/>
  <c r="D1083" i="20" s="1"/>
  <c r="D1084" i="20" s="1"/>
  <c r="D1085" i="20" s="1"/>
  <c r="D1086" i="20" s="1"/>
  <c r="D1087" i="20" s="1"/>
  <c r="D1088" i="20" s="1"/>
  <c r="D1089" i="20" s="1"/>
  <c r="D1090" i="20" s="1"/>
  <c r="D1091" i="20" s="1"/>
  <c r="D1092" i="20" s="1"/>
  <c r="D1093" i="20" s="1"/>
  <c r="D1094" i="20" s="1"/>
  <c r="D1095" i="20" s="1"/>
  <c r="D1096" i="20" s="1"/>
  <c r="D1097" i="20" s="1"/>
  <c r="D1098" i="20" s="1"/>
  <c r="D1099" i="20" s="1"/>
  <c r="D1100" i="20" s="1"/>
  <c r="D1101" i="20" s="1"/>
  <c r="D1102" i="20" s="1"/>
  <c r="D1103" i="20" s="1"/>
  <c r="D1104" i="20" s="1"/>
  <c r="D1105" i="20" s="1"/>
  <c r="D1106" i="20" s="1"/>
  <c r="D1107" i="20" s="1"/>
  <c r="D1108" i="20" s="1"/>
  <c r="D1109" i="20" s="1"/>
  <c r="D1110" i="20" s="1"/>
  <c r="D1111" i="20" s="1"/>
  <c r="D1112" i="20" s="1"/>
  <c r="D1113" i="20" s="1"/>
  <c r="D1114" i="20" s="1"/>
  <c r="D1115" i="20" s="1"/>
  <c r="D1116" i="20" s="1"/>
  <c r="D1117" i="20" s="1"/>
  <c r="D1118" i="20" s="1"/>
  <c r="D1119" i="20" s="1"/>
  <c r="D1120" i="20" s="1"/>
  <c r="D1121" i="20" s="1"/>
  <c r="D1122" i="20" s="1"/>
  <c r="D1123" i="20" s="1"/>
  <c r="D1124" i="20" s="1"/>
  <c r="D1125" i="20" s="1"/>
  <c r="D1126" i="20" s="1"/>
  <c r="D1127" i="20" s="1"/>
  <c r="D1128" i="20" s="1"/>
  <c r="D1129" i="20" s="1"/>
  <c r="D1130" i="20" s="1"/>
  <c r="D1131" i="20" s="1"/>
  <c r="D1132" i="20" s="1"/>
  <c r="D1133" i="20" s="1"/>
  <c r="D1134" i="20" s="1"/>
  <c r="D1135" i="20" s="1"/>
  <c r="D1136" i="20" s="1"/>
  <c r="D1137" i="20" s="1"/>
  <c r="D1138" i="20" s="1"/>
  <c r="D1139" i="20" s="1"/>
  <c r="D1140" i="20" s="1"/>
  <c r="D1141" i="20" s="1"/>
  <c r="D1142" i="20" s="1"/>
  <c r="D1143" i="20" s="1"/>
  <c r="D1144" i="20" s="1"/>
  <c r="D1145" i="20" s="1"/>
  <c r="D1146" i="20" s="1"/>
  <c r="D1147" i="20" s="1"/>
  <c r="D1148" i="20" s="1"/>
  <c r="D1149" i="20" s="1"/>
  <c r="D1150" i="20" s="1"/>
  <c r="D1151" i="20" s="1"/>
  <c r="D1152" i="20" s="1"/>
  <c r="D1153" i="20" s="1"/>
  <c r="D1154" i="20" s="1"/>
  <c r="D1155" i="20" s="1"/>
  <c r="D1156" i="20" s="1"/>
  <c r="D1157" i="20" s="1"/>
  <c r="D1158" i="20" s="1"/>
  <c r="D1159" i="20" s="1"/>
  <c r="D1160" i="20" s="1"/>
  <c r="D1161" i="20" s="1"/>
  <c r="D1162" i="20" s="1"/>
  <c r="D1163" i="20" s="1"/>
  <c r="D1164" i="20" s="1"/>
  <c r="D1165" i="20" s="1"/>
  <c r="D1166" i="20" s="1"/>
  <c r="D1167" i="20" s="1"/>
  <c r="D1168" i="20" s="1"/>
  <c r="D1169" i="20" s="1"/>
  <c r="D1170" i="20" s="1"/>
  <c r="D1171" i="20" s="1"/>
  <c r="D1172" i="20" s="1"/>
  <c r="D1173" i="20" s="1"/>
  <c r="D1174" i="20" s="1"/>
  <c r="D1175" i="20" s="1"/>
  <c r="D1176" i="20" s="1"/>
  <c r="D1177" i="20" s="1"/>
  <c r="D1178" i="20" s="1"/>
  <c r="D1179" i="20" s="1"/>
  <c r="D1180" i="20" s="1"/>
  <c r="D1181" i="20" s="1"/>
  <c r="D1182" i="20" s="1"/>
  <c r="D1183" i="20" s="1"/>
  <c r="D1184" i="20" s="1"/>
  <c r="D1185" i="20" s="1"/>
  <c r="D1186" i="20" s="1"/>
  <c r="D1187" i="20" s="1"/>
  <c r="D1188" i="20" s="1"/>
  <c r="D1189" i="20" s="1"/>
  <c r="D1190" i="20" s="1"/>
  <c r="D1191" i="20" s="1"/>
  <c r="D1192" i="20" s="1"/>
  <c r="D1193" i="20" s="1"/>
  <c r="D1194" i="20" s="1"/>
  <c r="D1195" i="20" s="1"/>
  <c r="D1196" i="20" s="1"/>
  <c r="D1197" i="20" s="1"/>
  <c r="D1198" i="20" s="1"/>
  <c r="D1199" i="20" s="1"/>
  <c r="D1200" i="20" s="1"/>
  <c r="D1201" i="20" s="1"/>
  <c r="D1202" i="20" s="1"/>
  <c r="D1203" i="20" s="1"/>
  <c r="D1204" i="20" s="1"/>
  <c r="D1205" i="20" s="1"/>
  <c r="D1206" i="20" s="1"/>
  <c r="D1207" i="20" s="1"/>
  <c r="D1208" i="20" s="1"/>
  <c r="D1209" i="20" s="1"/>
  <c r="D1210" i="20" s="1"/>
  <c r="D1211" i="20" s="1"/>
  <c r="D1212" i="20" s="1"/>
  <c r="D1213" i="20" s="1"/>
  <c r="D1214" i="20" s="1"/>
  <c r="D1215" i="20" s="1"/>
  <c r="D1216" i="20" s="1"/>
  <c r="D1217" i="20" s="1"/>
  <c r="D1218" i="20" s="1"/>
  <c r="D1219" i="20" s="1"/>
  <c r="D1220" i="20" s="1"/>
  <c r="D1221" i="20" s="1"/>
  <c r="D1222" i="20" s="1"/>
  <c r="D1223" i="20" s="1"/>
  <c r="D1224" i="20" s="1"/>
  <c r="D1225" i="20" s="1"/>
  <c r="D1226" i="20" s="1"/>
  <c r="D1227" i="20" s="1"/>
  <c r="D1228" i="20" s="1"/>
  <c r="D1229" i="20" s="1"/>
  <c r="D1230" i="20" s="1"/>
  <c r="D1231" i="20" s="1"/>
  <c r="D1232" i="20" s="1"/>
  <c r="D1233" i="20" s="1"/>
  <c r="D1234" i="20" s="1"/>
  <c r="D1235" i="20" s="1"/>
  <c r="D1236" i="20" s="1"/>
  <c r="D1237" i="20" s="1"/>
  <c r="D1238" i="20" s="1"/>
  <c r="D1239" i="20" s="1"/>
  <c r="D1240" i="20" s="1"/>
  <c r="D1241" i="20" s="1"/>
  <c r="D1242" i="20" s="1"/>
  <c r="D1243" i="20" s="1"/>
  <c r="D1244" i="20" s="1"/>
  <c r="D1245" i="20" s="1"/>
  <c r="D1246" i="20" s="1"/>
  <c r="D1247" i="20" s="1"/>
  <c r="D1248" i="20" s="1"/>
  <c r="D1249" i="20" s="1"/>
  <c r="D1250" i="20" s="1"/>
  <c r="D1251" i="20" s="1"/>
  <c r="D1252" i="20" s="1"/>
  <c r="D1253" i="20" s="1"/>
  <c r="D1254" i="20" s="1"/>
  <c r="D1255" i="20" s="1"/>
  <c r="D1256" i="20" s="1"/>
  <c r="D1257" i="20" s="1"/>
  <c r="D51" i="20"/>
  <c r="D4" i="20"/>
  <c r="D5" i="20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3" i="20"/>
  <c r="C22" i="20"/>
  <c r="C23" i="20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79" i="20" s="1"/>
  <c r="C80" i="20" s="1"/>
  <c r="C81" i="20" s="1"/>
  <c r="C82" i="20" s="1"/>
  <c r="C83" i="20" s="1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104" i="20" s="1"/>
  <c r="C105" i="20" s="1"/>
  <c r="C106" i="20" s="1"/>
  <c r="C107" i="20" s="1"/>
  <c r="C108" i="20" s="1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147" i="20" s="1"/>
  <c r="C148" i="20" s="1"/>
  <c r="C149" i="20" s="1"/>
  <c r="C150" i="20" s="1"/>
  <c r="C151" i="20" s="1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88" i="20" s="1"/>
  <c r="C189" i="20" s="1"/>
  <c r="C190" i="20" s="1"/>
  <c r="C191" i="20" s="1"/>
  <c r="C192" i="20" s="1"/>
  <c r="C193" i="20" s="1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214" i="20" s="1"/>
  <c r="C215" i="20" s="1"/>
  <c r="C216" i="20" s="1"/>
  <c r="C217" i="20" s="1"/>
  <c r="C218" i="20" s="1"/>
  <c r="C219" i="20" s="1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C240" i="20" s="1"/>
  <c r="C241" i="20" s="1"/>
  <c r="C242" i="20" s="1"/>
  <c r="C243" i="20" s="1"/>
  <c r="C244" i="20" s="1"/>
  <c r="C245" i="20" s="1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67" i="20" s="1"/>
  <c r="C268" i="20" s="1"/>
  <c r="C269" i="20" s="1"/>
  <c r="C270" i="20" s="1"/>
  <c r="C271" i="20" s="1"/>
  <c r="C272" i="20" s="1"/>
  <c r="C273" i="20" s="1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C292" i="20" s="1"/>
  <c r="C293" i="20" s="1"/>
  <c r="C294" i="20" s="1"/>
  <c r="C295" i="20" s="1"/>
  <c r="C296" i="20" s="1"/>
  <c r="C297" i="20" s="1"/>
  <c r="C298" i="20" s="1"/>
  <c r="C299" i="20" s="1"/>
  <c r="C300" i="20" s="1"/>
  <c r="C301" i="20" s="1"/>
  <c r="C302" i="20" s="1"/>
  <c r="C303" i="20" s="1"/>
  <c r="C304" i="20" s="1"/>
  <c r="C305" i="20" s="1"/>
  <c r="C306" i="20" s="1"/>
  <c r="C307" i="20" s="1"/>
  <c r="C308" i="20" s="1"/>
  <c r="C309" i="20" s="1"/>
  <c r="C310" i="20" s="1"/>
  <c r="C311" i="20" s="1"/>
  <c r="C312" i="20" s="1"/>
  <c r="C313" i="20" s="1"/>
  <c r="C314" i="20" s="1"/>
  <c r="C315" i="20" s="1"/>
  <c r="C316" i="20" s="1"/>
  <c r="C317" i="20" s="1"/>
  <c r="C318" i="20" s="1"/>
  <c r="C319" i="20" s="1"/>
  <c r="C320" i="20" s="1"/>
  <c r="C321" i="20" s="1"/>
  <c r="C322" i="20" s="1"/>
  <c r="C323" i="20" s="1"/>
  <c r="C324" i="20" s="1"/>
  <c r="C325" i="20" s="1"/>
  <c r="C326" i="20" s="1"/>
  <c r="C327" i="20" s="1"/>
  <c r="C328" i="20" s="1"/>
  <c r="C329" i="20" s="1"/>
  <c r="C330" i="20" s="1"/>
  <c r="C331" i="20" s="1"/>
  <c r="C332" i="20" s="1"/>
  <c r="C333" i="20" s="1"/>
  <c r="C334" i="20" s="1"/>
  <c r="C335" i="20" s="1"/>
  <c r="C336" i="20" s="1"/>
  <c r="C337" i="20" s="1"/>
  <c r="C338" i="20" s="1"/>
  <c r="C339" i="20" s="1"/>
  <c r="C340" i="20" s="1"/>
  <c r="C341" i="20" s="1"/>
  <c r="C342" i="20" s="1"/>
  <c r="C343" i="20" s="1"/>
  <c r="C344" i="20" s="1"/>
  <c r="C345" i="20" s="1"/>
  <c r="C346" i="20" s="1"/>
  <c r="C347" i="20" s="1"/>
  <c r="C348" i="20" s="1"/>
  <c r="C349" i="20" s="1"/>
  <c r="C350" i="20" s="1"/>
  <c r="C351" i="20" s="1"/>
  <c r="C352" i="20" s="1"/>
  <c r="C353" i="20" s="1"/>
  <c r="C354" i="20" s="1"/>
  <c r="C355" i="20" s="1"/>
  <c r="C356" i="20" s="1"/>
  <c r="C357" i="20" s="1"/>
  <c r="C358" i="20" s="1"/>
  <c r="C359" i="20" s="1"/>
  <c r="C360" i="20" s="1"/>
  <c r="C361" i="20" s="1"/>
  <c r="C362" i="20" s="1"/>
  <c r="C363" i="20" s="1"/>
  <c r="C364" i="20" s="1"/>
  <c r="C365" i="20" s="1"/>
  <c r="C366" i="20" s="1"/>
  <c r="C367" i="20" s="1"/>
  <c r="C368" i="20" s="1"/>
  <c r="C369" i="20" s="1"/>
  <c r="C370" i="20" s="1"/>
  <c r="C371" i="20" s="1"/>
  <c r="C372" i="20" s="1"/>
  <c r="C373" i="20" s="1"/>
  <c r="C374" i="20" s="1"/>
  <c r="C375" i="20" s="1"/>
  <c r="C376" i="20" s="1"/>
  <c r="C377" i="20" s="1"/>
  <c r="C378" i="20" s="1"/>
  <c r="C379" i="20" s="1"/>
  <c r="C380" i="20" s="1"/>
  <c r="C381" i="20" s="1"/>
  <c r="C382" i="20" s="1"/>
  <c r="C383" i="20" s="1"/>
  <c r="C384" i="20" s="1"/>
  <c r="C385" i="20" s="1"/>
  <c r="C386" i="20" s="1"/>
  <c r="C387" i="20" s="1"/>
  <c r="C388" i="20" s="1"/>
  <c r="C389" i="20" s="1"/>
  <c r="C390" i="20" s="1"/>
  <c r="C391" i="20" s="1"/>
  <c r="C392" i="20" s="1"/>
  <c r="C393" i="20" s="1"/>
  <c r="C394" i="20" s="1"/>
  <c r="C395" i="20" s="1"/>
  <c r="C396" i="20" s="1"/>
  <c r="C397" i="20" s="1"/>
  <c r="C398" i="20" s="1"/>
  <c r="C399" i="20" s="1"/>
  <c r="C400" i="20" s="1"/>
  <c r="C401" i="20" s="1"/>
  <c r="C402" i="20" s="1"/>
  <c r="C403" i="20" s="1"/>
  <c r="C404" i="20" s="1"/>
  <c r="C405" i="20" s="1"/>
  <c r="C406" i="20" s="1"/>
  <c r="C407" i="20" s="1"/>
  <c r="C408" i="20" s="1"/>
  <c r="C409" i="20" s="1"/>
  <c r="C410" i="20" s="1"/>
  <c r="C411" i="20" s="1"/>
  <c r="C412" i="20" s="1"/>
  <c r="C413" i="20" s="1"/>
  <c r="C414" i="20" s="1"/>
  <c r="C415" i="20" s="1"/>
  <c r="C416" i="20" s="1"/>
  <c r="C417" i="20" s="1"/>
  <c r="C418" i="20" s="1"/>
  <c r="C419" i="20" s="1"/>
  <c r="C420" i="20" s="1"/>
  <c r="C421" i="20" s="1"/>
  <c r="C422" i="20" s="1"/>
  <c r="C423" i="20" s="1"/>
  <c r="C424" i="20" s="1"/>
  <c r="C425" i="20" s="1"/>
  <c r="C426" i="20" s="1"/>
  <c r="C427" i="20" s="1"/>
  <c r="C428" i="20" s="1"/>
  <c r="C429" i="20" s="1"/>
  <c r="C430" i="20" s="1"/>
  <c r="C431" i="20" s="1"/>
  <c r="C432" i="20" s="1"/>
  <c r="C433" i="20" s="1"/>
  <c r="C434" i="20" s="1"/>
  <c r="C435" i="20" s="1"/>
  <c r="C436" i="20" s="1"/>
  <c r="C437" i="20" s="1"/>
  <c r="C438" i="20" s="1"/>
  <c r="C439" i="20" s="1"/>
  <c r="C440" i="20" s="1"/>
  <c r="C441" i="20" s="1"/>
  <c r="C442" i="20" s="1"/>
  <c r="C443" i="20" s="1"/>
  <c r="C444" i="20" s="1"/>
  <c r="C445" i="20" s="1"/>
  <c r="C446" i="20" s="1"/>
  <c r="C447" i="20" s="1"/>
  <c r="C448" i="20" s="1"/>
  <c r="C449" i="20" s="1"/>
  <c r="C450" i="20" s="1"/>
  <c r="C451" i="20" s="1"/>
  <c r="C452" i="20" s="1"/>
  <c r="C453" i="20" s="1"/>
  <c r="C454" i="20" s="1"/>
  <c r="C455" i="20" s="1"/>
  <c r="C456" i="20" s="1"/>
  <c r="C457" i="20" s="1"/>
  <c r="C458" i="20" s="1"/>
  <c r="C459" i="20" s="1"/>
  <c r="C460" i="20" s="1"/>
  <c r="C461" i="20" s="1"/>
  <c r="C462" i="20" s="1"/>
  <c r="C463" i="20" s="1"/>
  <c r="C464" i="20" s="1"/>
  <c r="C465" i="20" s="1"/>
  <c r="C466" i="20" s="1"/>
  <c r="C467" i="20" s="1"/>
  <c r="C468" i="20" s="1"/>
  <c r="C469" i="20" s="1"/>
  <c r="C470" i="20" s="1"/>
  <c r="C471" i="20" s="1"/>
  <c r="C472" i="20" s="1"/>
  <c r="C473" i="20" s="1"/>
  <c r="C474" i="20" s="1"/>
  <c r="C475" i="20" s="1"/>
  <c r="C476" i="20" s="1"/>
  <c r="C477" i="20" s="1"/>
  <c r="C478" i="20" s="1"/>
  <c r="C479" i="20" s="1"/>
  <c r="C480" i="20" s="1"/>
  <c r="C481" i="20" s="1"/>
  <c r="C482" i="20" s="1"/>
  <c r="C483" i="20" s="1"/>
  <c r="C484" i="20" s="1"/>
  <c r="C485" i="20" s="1"/>
  <c r="C486" i="20" s="1"/>
  <c r="C487" i="20" s="1"/>
  <c r="C488" i="20" s="1"/>
  <c r="C489" i="20" s="1"/>
  <c r="C490" i="20" s="1"/>
  <c r="C491" i="20" s="1"/>
  <c r="C492" i="20" s="1"/>
  <c r="C493" i="20" s="1"/>
  <c r="C494" i="20" s="1"/>
  <c r="C495" i="20" s="1"/>
  <c r="C496" i="20" s="1"/>
  <c r="C497" i="20" s="1"/>
  <c r="C498" i="20" s="1"/>
  <c r="C499" i="20" s="1"/>
  <c r="C500" i="20" s="1"/>
  <c r="C501" i="20" s="1"/>
  <c r="C502" i="20" s="1"/>
  <c r="C503" i="20" s="1"/>
  <c r="C504" i="20" s="1"/>
  <c r="C505" i="20" s="1"/>
  <c r="C506" i="20" s="1"/>
  <c r="C507" i="20" s="1"/>
  <c r="C508" i="20" s="1"/>
  <c r="C509" i="20" s="1"/>
  <c r="C510" i="20" s="1"/>
  <c r="C511" i="20" s="1"/>
  <c r="C512" i="20" s="1"/>
  <c r="C513" i="20" s="1"/>
  <c r="C514" i="20" s="1"/>
  <c r="C515" i="20" s="1"/>
  <c r="C516" i="20" s="1"/>
  <c r="C517" i="20" s="1"/>
  <c r="C518" i="20" s="1"/>
  <c r="C519" i="20" s="1"/>
  <c r="C520" i="20" s="1"/>
  <c r="C521" i="20" s="1"/>
  <c r="C522" i="20" s="1"/>
  <c r="C523" i="20" s="1"/>
  <c r="C524" i="20" s="1"/>
  <c r="C525" i="20" s="1"/>
  <c r="C526" i="20" s="1"/>
  <c r="C527" i="20" s="1"/>
  <c r="C528" i="20" s="1"/>
  <c r="C529" i="20" s="1"/>
  <c r="C530" i="20" s="1"/>
  <c r="C531" i="20" s="1"/>
  <c r="C532" i="20" s="1"/>
  <c r="C533" i="20" s="1"/>
  <c r="C534" i="20" s="1"/>
  <c r="C535" i="20" s="1"/>
  <c r="C536" i="20" s="1"/>
  <c r="C537" i="20" s="1"/>
  <c r="C538" i="20" s="1"/>
  <c r="C539" i="20" s="1"/>
  <c r="C540" i="20" s="1"/>
  <c r="C541" i="20" s="1"/>
  <c r="C542" i="20" s="1"/>
  <c r="C543" i="20" s="1"/>
  <c r="C544" i="20" s="1"/>
  <c r="C545" i="20" s="1"/>
  <c r="C546" i="20" s="1"/>
  <c r="C547" i="20" s="1"/>
  <c r="C548" i="20" s="1"/>
  <c r="C549" i="20" s="1"/>
  <c r="C550" i="20" s="1"/>
  <c r="C551" i="20" s="1"/>
  <c r="C552" i="20" s="1"/>
  <c r="C553" i="20" s="1"/>
  <c r="C554" i="20" s="1"/>
  <c r="C555" i="20" s="1"/>
  <c r="C556" i="20" s="1"/>
  <c r="C557" i="20" s="1"/>
  <c r="C558" i="20" s="1"/>
  <c r="C559" i="20" s="1"/>
  <c r="C560" i="20" s="1"/>
  <c r="C561" i="20" s="1"/>
  <c r="C562" i="20" s="1"/>
  <c r="C563" i="20" s="1"/>
  <c r="C564" i="20" s="1"/>
  <c r="C565" i="20" s="1"/>
  <c r="C566" i="20" s="1"/>
  <c r="C567" i="20" s="1"/>
  <c r="C568" i="20" s="1"/>
  <c r="C569" i="20" s="1"/>
  <c r="C570" i="20" s="1"/>
  <c r="C571" i="20" s="1"/>
  <c r="C572" i="20" s="1"/>
  <c r="C573" i="20" s="1"/>
  <c r="C574" i="20" s="1"/>
  <c r="C575" i="20" s="1"/>
  <c r="C576" i="20" s="1"/>
  <c r="C577" i="20" s="1"/>
  <c r="C578" i="20" s="1"/>
  <c r="C579" i="20" s="1"/>
  <c r="C580" i="20" s="1"/>
  <c r="C581" i="20" s="1"/>
  <c r="C582" i="20" s="1"/>
  <c r="C583" i="20" s="1"/>
  <c r="C584" i="20" s="1"/>
  <c r="C585" i="20" s="1"/>
  <c r="C586" i="20" s="1"/>
  <c r="C587" i="20" s="1"/>
  <c r="C588" i="20" s="1"/>
  <c r="C589" i="20" s="1"/>
  <c r="C590" i="20" s="1"/>
  <c r="C591" i="20" s="1"/>
  <c r="C592" i="20" s="1"/>
  <c r="C593" i="20" s="1"/>
  <c r="C594" i="20" s="1"/>
  <c r="C595" i="20" s="1"/>
  <c r="C596" i="20" s="1"/>
  <c r="C597" i="20" s="1"/>
  <c r="C598" i="20" s="1"/>
  <c r="C599" i="20" s="1"/>
  <c r="C600" i="20" s="1"/>
  <c r="C601" i="20" s="1"/>
  <c r="C602" i="20" s="1"/>
  <c r="C603" i="20" s="1"/>
  <c r="C604" i="20" s="1"/>
  <c r="C605" i="20" s="1"/>
  <c r="C606" i="20" s="1"/>
  <c r="C607" i="20" s="1"/>
  <c r="C608" i="20" s="1"/>
  <c r="C609" i="20" s="1"/>
  <c r="C610" i="20" s="1"/>
  <c r="C611" i="20" s="1"/>
  <c r="C612" i="20" s="1"/>
  <c r="C613" i="20" s="1"/>
  <c r="C614" i="20" s="1"/>
  <c r="C615" i="20" s="1"/>
  <c r="C616" i="20" s="1"/>
  <c r="C617" i="20" s="1"/>
  <c r="C618" i="20" s="1"/>
  <c r="C619" i="20" s="1"/>
  <c r="C620" i="20" s="1"/>
  <c r="C621" i="20" s="1"/>
  <c r="C622" i="20" s="1"/>
  <c r="C623" i="20" s="1"/>
  <c r="C624" i="20" s="1"/>
  <c r="C625" i="20" s="1"/>
  <c r="C626" i="20" s="1"/>
  <c r="C627" i="20" s="1"/>
  <c r="C628" i="20" s="1"/>
  <c r="C629" i="20" s="1"/>
  <c r="C630" i="20" s="1"/>
  <c r="C631" i="20" s="1"/>
  <c r="C632" i="20" s="1"/>
  <c r="C633" i="20" s="1"/>
  <c r="C634" i="20" s="1"/>
  <c r="C635" i="20" s="1"/>
  <c r="C636" i="20" s="1"/>
  <c r="C637" i="20" s="1"/>
  <c r="C638" i="20" s="1"/>
  <c r="C639" i="20" s="1"/>
  <c r="C640" i="20" s="1"/>
  <c r="C641" i="20" s="1"/>
  <c r="C642" i="20" s="1"/>
  <c r="C643" i="20" s="1"/>
  <c r="C644" i="20" s="1"/>
  <c r="C645" i="20" s="1"/>
  <c r="C646" i="20" s="1"/>
  <c r="C647" i="20" s="1"/>
  <c r="C648" i="20" s="1"/>
  <c r="C649" i="20" s="1"/>
  <c r="C650" i="20" s="1"/>
  <c r="C651" i="20" s="1"/>
  <c r="C652" i="20" s="1"/>
  <c r="C653" i="20" s="1"/>
  <c r="C654" i="20" s="1"/>
  <c r="C655" i="20" s="1"/>
  <c r="C656" i="20" s="1"/>
  <c r="C657" i="20" s="1"/>
  <c r="C658" i="20" s="1"/>
  <c r="C659" i="20" s="1"/>
  <c r="C660" i="20" s="1"/>
  <c r="C661" i="20" s="1"/>
  <c r="C662" i="20" s="1"/>
  <c r="C663" i="20" s="1"/>
  <c r="C664" i="20" s="1"/>
  <c r="C665" i="20" s="1"/>
  <c r="C666" i="20" s="1"/>
  <c r="C667" i="20" s="1"/>
  <c r="C668" i="20" s="1"/>
  <c r="C669" i="20" s="1"/>
  <c r="C670" i="20" s="1"/>
  <c r="C671" i="20" s="1"/>
  <c r="C672" i="20" s="1"/>
  <c r="C673" i="20" s="1"/>
  <c r="C674" i="20" s="1"/>
  <c r="C675" i="20" s="1"/>
  <c r="C676" i="20" s="1"/>
  <c r="C677" i="20" s="1"/>
  <c r="C678" i="20" s="1"/>
  <c r="C679" i="20" s="1"/>
  <c r="C680" i="20" s="1"/>
  <c r="C681" i="20" s="1"/>
  <c r="C682" i="20" s="1"/>
  <c r="C683" i="20" s="1"/>
  <c r="C684" i="20" s="1"/>
  <c r="C685" i="20" s="1"/>
  <c r="C686" i="20" s="1"/>
  <c r="C687" i="20" s="1"/>
  <c r="C688" i="20" s="1"/>
  <c r="C689" i="20" s="1"/>
  <c r="C690" i="20" s="1"/>
  <c r="C691" i="20" s="1"/>
  <c r="C692" i="20" s="1"/>
  <c r="C693" i="20" s="1"/>
  <c r="C694" i="20" s="1"/>
  <c r="C695" i="20" s="1"/>
  <c r="C696" i="20" s="1"/>
  <c r="C697" i="20" s="1"/>
  <c r="C698" i="20" s="1"/>
  <c r="C699" i="20" s="1"/>
  <c r="C700" i="20" s="1"/>
  <c r="C701" i="20" s="1"/>
  <c r="C702" i="20" s="1"/>
  <c r="C703" i="20" s="1"/>
  <c r="C704" i="20" s="1"/>
  <c r="C705" i="20" s="1"/>
  <c r="C706" i="20" s="1"/>
  <c r="C707" i="20" s="1"/>
  <c r="C708" i="20" s="1"/>
  <c r="C709" i="20" s="1"/>
  <c r="C710" i="20" s="1"/>
  <c r="C711" i="20" s="1"/>
  <c r="C712" i="20" s="1"/>
  <c r="C713" i="20" s="1"/>
  <c r="C714" i="20" s="1"/>
  <c r="C715" i="20" s="1"/>
  <c r="C716" i="20" s="1"/>
  <c r="C717" i="20" s="1"/>
  <c r="C718" i="20" s="1"/>
  <c r="C719" i="20" s="1"/>
  <c r="C720" i="20" s="1"/>
  <c r="C721" i="20" s="1"/>
  <c r="C722" i="20" s="1"/>
  <c r="C723" i="20" s="1"/>
  <c r="C724" i="20" s="1"/>
  <c r="C725" i="20" s="1"/>
  <c r="C726" i="20" s="1"/>
  <c r="C727" i="20" s="1"/>
  <c r="C728" i="20" s="1"/>
  <c r="C729" i="20" s="1"/>
  <c r="C730" i="20" s="1"/>
  <c r="C731" i="20" s="1"/>
  <c r="C732" i="20" s="1"/>
  <c r="C733" i="20" s="1"/>
  <c r="C734" i="20" s="1"/>
  <c r="C735" i="20" s="1"/>
  <c r="C736" i="20" s="1"/>
  <c r="C737" i="20" s="1"/>
  <c r="C738" i="20" s="1"/>
  <c r="C739" i="20" s="1"/>
  <c r="C740" i="20" s="1"/>
  <c r="C741" i="20" s="1"/>
  <c r="C742" i="20" s="1"/>
  <c r="C743" i="20" s="1"/>
  <c r="C744" i="20" s="1"/>
  <c r="C745" i="20" s="1"/>
  <c r="C746" i="20" s="1"/>
  <c r="C747" i="20" s="1"/>
  <c r="C748" i="20" s="1"/>
  <c r="C749" i="20" s="1"/>
  <c r="C750" i="20" s="1"/>
  <c r="C751" i="20" s="1"/>
  <c r="C752" i="20" s="1"/>
  <c r="C753" i="20" s="1"/>
  <c r="C754" i="20" s="1"/>
  <c r="C755" i="20" s="1"/>
  <c r="C756" i="20" s="1"/>
  <c r="C757" i="20" s="1"/>
  <c r="C758" i="20" s="1"/>
  <c r="C759" i="20" s="1"/>
  <c r="C760" i="20" s="1"/>
  <c r="C761" i="20" s="1"/>
  <c r="C762" i="20" s="1"/>
  <c r="C763" i="20" s="1"/>
  <c r="C764" i="20" s="1"/>
  <c r="C765" i="20" s="1"/>
  <c r="C766" i="20" s="1"/>
  <c r="C767" i="20" s="1"/>
  <c r="C768" i="20" s="1"/>
  <c r="C769" i="20" s="1"/>
  <c r="C770" i="20" s="1"/>
  <c r="C771" i="20" s="1"/>
  <c r="C772" i="20" s="1"/>
  <c r="C773" i="20" s="1"/>
  <c r="C774" i="20" s="1"/>
  <c r="C775" i="20" s="1"/>
  <c r="C776" i="20" s="1"/>
  <c r="C777" i="20" s="1"/>
  <c r="C778" i="20" s="1"/>
  <c r="C779" i="20" s="1"/>
  <c r="C780" i="20" s="1"/>
  <c r="C781" i="20" s="1"/>
  <c r="C782" i="20" s="1"/>
  <c r="C783" i="20" s="1"/>
  <c r="C784" i="20" s="1"/>
  <c r="C785" i="20" s="1"/>
  <c r="C786" i="20" s="1"/>
  <c r="C787" i="20" s="1"/>
  <c r="C788" i="20" s="1"/>
  <c r="C789" i="20" s="1"/>
  <c r="C790" i="20" s="1"/>
  <c r="C791" i="20" s="1"/>
  <c r="C792" i="20" s="1"/>
  <c r="C793" i="20" s="1"/>
  <c r="C794" i="20" s="1"/>
  <c r="C795" i="20" s="1"/>
  <c r="C796" i="20" s="1"/>
  <c r="C797" i="20" s="1"/>
  <c r="C798" i="20" s="1"/>
  <c r="C799" i="20" s="1"/>
  <c r="C800" i="20" s="1"/>
  <c r="C801" i="20" s="1"/>
  <c r="C802" i="20" s="1"/>
  <c r="C803" i="20" s="1"/>
  <c r="C804" i="20" s="1"/>
  <c r="C805" i="20" s="1"/>
  <c r="C806" i="20" s="1"/>
  <c r="C807" i="20" s="1"/>
  <c r="C808" i="20" s="1"/>
  <c r="C809" i="20" s="1"/>
  <c r="C810" i="20" s="1"/>
  <c r="C811" i="20" s="1"/>
  <c r="C812" i="20" s="1"/>
  <c r="C813" i="20" s="1"/>
  <c r="C814" i="20" s="1"/>
  <c r="C815" i="20" s="1"/>
  <c r="C816" i="20" s="1"/>
  <c r="C817" i="20" s="1"/>
  <c r="C818" i="20" s="1"/>
  <c r="C819" i="20" s="1"/>
  <c r="C820" i="20" s="1"/>
  <c r="C821" i="20" s="1"/>
  <c r="C822" i="20" s="1"/>
  <c r="C823" i="20" s="1"/>
  <c r="C824" i="20" s="1"/>
  <c r="C825" i="20" s="1"/>
  <c r="C826" i="20" s="1"/>
  <c r="C827" i="20" s="1"/>
  <c r="C828" i="20" s="1"/>
  <c r="C829" i="20" s="1"/>
  <c r="C830" i="20" s="1"/>
  <c r="C831" i="20" s="1"/>
  <c r="C832" i="20" s="1"/>
  <c r="C833" i="20" s="1"/>
  <c r="C834" i="20" s="1"/>
  <c r="C835" i="20" s="1"/>
  <c r="C836" i="20" s="1"/>
  <c r="C837" i="20" s="1"/>
  <c r="C838" i="20" s="1"/>
  <c r="C839" i="20" s="1"/>
  <c r="C840" i="20" s="1"/>
  <c r="C841" i="20" s="1"/>
  <c r="C842" i="20" s="1"/>
  <c r="C843" i="20" s="1"/>
  <c r="C844" i="20" s="1"/>
  <c r="C845" i="20" s="1"/>
  <c r="C846" i="20" s="1"/>
  <c r="C847" i="20" s="1"/>
  <c r="C848" i="20" s="1"/>
  <c r="C849" i="20" s="1"/>
  <c r="C850" i="20" s="1"/>
  <c r="C851" i="20" s="1"/>
  <c r="C852" i="20" s="1"/>
  <c r="C853" i="20" s="1"/>
  <c r="C854" i="20" s="1"/>
  <c r="C855" i="20" s="1"/>
  <c r="C856" i="20" s="1"/>
  <c r="C857" i="20" s="1"/>
  <c r="C858" i="20" s="1"/>
  <c r="C859" i="20" s="1"/>
  <c r="C860" i="20" s="1"/>
  <c r="C861" i="20" s="1"/>
  <c r="C862" i="20" s="1"/>
  <c r="C863" i="20" s="1"/>
  <c r="C864" i="20" s="1"/>
  <c r="C865" i="20" s="1"/>
  <c r="C866" i="20" s="1"/>
  <c r="C867" i="20" s="1"/>
  <c r="C868" i="20" s="1"/>
  <c r="C869" i="20" s="1"/>
  <c r="C870" i="20" s="1"/>
  <c r="C871" i="20" s="1"/>
  <c r="C872" i="20" s="1"/>
  <c r="C873" i="20" s="1"/>
  <c r="C874" i="20" s="1"/>
  <c r="C875" i="20" s="1"/>
  <c r="C876" i="20" s="1"/>
  <c r="C877" i="20" s="1"/>
  <c r="C878" i="20" s="1"/>
  <c r="C879" i="20" s="1"/>
  <c r="C880" i="20" s="1"/>
  <c r="C881" i="20" s="1"/>
  <c r="C882" i="20" s="1"/>
  <c r="C883" i="20" s="1"/>
  <c r="C884" i="20" s="1"/>
  <c r="C885" i="20" s="1"/>
  <c r="C886" i="20" s="1"/>
  <c r="C887" i="20" s="1"/>
  <c r="C888" i="20" s="1"/>
  <c r="C889" i="20" s="1"/>
  <c r="C890" i="20" s="1"/>
  <c r="C891" i="20" s="1"/>
  <c r="C892" i="20" s="1"/>
  <c r="C893" i="20" s="1"/>
  <c r="C894" i="20" s="1"/>
  <c r="C895" i="20" s="1"/>
  <c r="C896" i="20" s="1"/>
  <c r="C897" i="20" s="1"/>
  <c r="C898" i="20" s="1"/>
  <c r="C899" i="20" s="1"/>
  <c r="C900" i="20" s="1"/>
  <c r="C901" i="20" s="1"/>
  <c r="C902" i="20" s="1"/>
  <c r="C903" i="20" s="1"/>
  <c r="C904" i="20" s="1"/>
  <c r="C905" i="20" s="1"/>
  <c r="C906" i="20" s="1"/>
  <c r="C907" i="20" s="1"/>
  <c r="C908" i="20" s="1"/>
  <c r="C909" i="20" s="1"/>
  <c r="C910" i="20" s="1"/>
  <c r="C911" i="20" s="1"/>
  <c r="C912" i="20" s="1"/>
  <c r="C913" i="20" s="1"/>
  <c r="C914" i="20" s="1"/>
  <c r="C915" i="20" s="1"/>
  <c r="C916" i="20" s="1"/>
  <c r="C917" i="20" s="1"/>
  <c r="C918" i="20" s="1"/>
  <c r="C919" i="20" s="1"/>
  <c r="C920" i="20" s="1"/>
  <c r="C921" i="20" s="1"/>
  <c r="C922" i="20" s="1"/>
  <c r="C923" i="20" s="1"/>
  <c r="C924" i="20" s="1"/>
  <c r="C925" i="20" s="1"/>
  <c r="C926" i="20" s="1"/>
  <c r="C927" i="20" s="1"/>
  <c r="C928" i="20" s="1"/>
  <c r="C929" i="20" s="1"/>
  <c r="C930" i="20" s="1"/>
  <c r="C931" i="20" s="1"/>
  <c r="C932" i="20" s="1"/>
  <c r="C933" i="20" s="1"/>
  <c r="C934" i="20" s="1"/>
  <c r="C935" i="20" s="1"/>
  <c r="C936" i="20" s="1"/>
  <c r="C937" i="20" s="1"/>
  <c r="C938" i="20" s="1"/>
  <c r="C939" i="20" s="1"/>
  <c r="C940" i="20" s="1"/>
  <c r="C941" i="20" s="1"/>
  <c r="C942" i="20" s="1"/>
  <c r="C943" i="20" s="1"/>
  <c r="C944" i="20" s="1"/>
  <c r="C945" i="20" s="1"/>
  <c r="C946" i="20" s="1"/>
  <c r="C947" i="20" s="1"/>
  <c r="C948" i="20" s="1"/>
  <c r="C949" i="20" s="1"/>
  <c r="C950" i="20" s="1"/>
  <c r="C951" i="20" s="1"/>
  <c r="C952" i="20" s="1"/>
  <c r="C953" i="20" s="1"/>
  <c r="C954" i="20" s="1"/>
  <c r="C955" i="20" s="1"/>
  <c r="C956" i="20" s="1"/>
  <c r="C957" i="20" s="1"/>
  <c r="C958" i="20" s="1"/>
  <c r="C959" i="20" s="1"/>
  <c r="C960" i="20" s="1"/>
  <c r="C961" i="20" s="1"/>
  <c r="C962" i="20" s="1"/>
  <c r="C963" i="20" s="1"/>
  <c r="C964" i="20" s="1"/>
  <c r="C965" i="20" s="1"/>
  <c r="C966" i="20" s="1"/>
  <c r="C967" i="20" s="1"/>
  <c r="C968" i="20" s="1"/>
  <c r="C969" i="20" s="1"/>
  <c r="C970" i="20" s="1"/>
  <c r="C971" i="20" s="1"/>
  <c r="C972" i="20" s="1"/>
  <c r="C973" i="20" s="1"/>
  <c r="C974" i="20" s="1"/>
  <c r="C975" i="20" s="1"/>
  <c r="C976" i="20" s="1"/>
  <c r="C977" i="20" s="1"/>
  <c r="C978" i="20" s="1"/>
  <c r="C979" i="20" s="1"/>
  <c r="C980" i="20" s="1"/>
  <c r="C981" i="20" s="1"/>
  <c r="C982" i="20" s="1"/>
  <c r="C983" i="20" s="1"/>
  <c r="C984" i="20" s="1"/>
  <c r="C985" i="20" s="1"/>
  <c r="C986" i="20" s="1"/>
  <c r="C987" i="20" s="1"/>
  <c r="C988" i="20" s="1"/>
  <c r="C989" i="20" s="1"/>
  <c r="C990" i="20" s="1"/>
  <c r="C991" i="20" s="1"/>
  <c r="C992" i="20" s="1"/>
  <c r="C993" i="20" s="1"/>
  <c r="C994" i="20" s="1"/>
  <c r="C995" i="20" s="1"/>
  <c r="C996" i="20" s="1"/>
  <c r="C997" i="20" s="1"/>
  <c r="C998" i="20" s="1"/>
  <c r="C999" i="20" s="1"/>
  <c r="C1000" i="20" s="1"/>
  <c r="C1001" i="20" s="1"/>
  <c r="C1002" i="20" s="1"/>
  <c r="C1003" i="20" s="1"/>
  <c r="C1004" i="20" s="1"/>
  <c r="C1005" i="20" s="1"/>
  <c r="C1006" i="20" s="1"/>
  <c r="C1007" i="20" s="1"/>
  <c r="C1008" i="20" s="1"/>
  <c r="C1009" i="20" s="1"/>
  <c r="C1010" i="20" s="1"/>
  <c r="C1011" i="20" s="1"/>
  <c r="C1012" i="20" s="1"/>
  <c r="C1013" i="20" s="1"/>
  <c r="C1014" i="20" s="1"/>
  <c r="C1015" i="20" s="1"/>
  <c r="C1016" i="20" s="1"/>
  <c r="C1017" i="20" s="1"/>
  <c r="C1018" i="20" s="1"/>
  <c r="C1019" i="20" s="1"/>
  <c r="C1020" i="20" s="1"/>
  <c r="C1021" i="20" s="1"/>
  <c r="C1022" i="20" s="1"/>
  <c r="C1023" i="20" s="1"/>
  <c r="C1024" i="20" s="1"/>
  <c r="C1025" i="20" s="1"/>
  <c r="C1026" i="20" s="1"/>
  <c r="C1027" i="20" s="1"/>
  <c r="C1028" i="20" s="1"/>
  <c r="C1029" i="20" s="1"/>
  <c r="C1030" i="20" s="1"/>
  <c r="C1031" i="20" s="1"/>
  <c r="C1032" i="20" s="1"/>
  <c r="C1033" i="20" s="1"/>
  <c r="C1034" i="20" s="1"/>
  <c r="C1035" i="20" s="1"/>
  <c r="C1036" i="20" s="1"/>
  <c r="C1037" i="20" s="1"/>
  <c r="C1038" i="20" s="1"/>
  <c r="C1039" i="20" s="1"/>
  <c r="C1040" i="20" s="1"/>
  <c r="C1041" i="20" s="1"/>
  <c r="C1042" i="20" s="1"/>
  <c r="C1043" i="20" s="1"/>
  <c r="C1044" i="20" s="1"/>
  <c r="C1045" i="20" s="1"/>
  <c r="C1046" i="20" s="1"/>
  <c r="C1047" i="20" s="1"/>
  <c r="C1048" i="20" s="1"/>
  <c r="C1049" i="20" s="1"/>
  <c r="C1050" i="20" s="1"/>
  <c r="C1051" i="20" s="1"/>
  <c r="C1052" i="20" s="1"/>
  <c r="C1053" i="20" s="1"/>
  <c r="C1054" i="20" s="1"/>
  <c r="C1055" i="20" s="1"/>
  <c r="C1056" i="20" s="1"/>
  <c r="C1057" i="20" s="1"/>
  <c r="C1058" i="20" s="1"/>
  <c r="C1059" i="20" s="1"/>
  <c r="C1060" i="20" s="1"/>
  <c r="C1061" i="20" s="1"/>
  <c r="C1062" i="20" s="1"/>
  <c r="C1063" i="20" s="1"/>
  <c r="C1064" i="20" s="1"/>
  <c r="C1065" i="20" s="1"/>
  <c r="C1066" i="20" s="1"/>
  <c r="C1067" i="20" s="1"/>
  <c r="C1068" i="20" s="1"/>
  <c r="C1069" i="20" s="1"/>
  <c r="C1070" i="20" s="1"/>
  <c r="C1071" i="20" s="1"/>
  <c r="C1072" i="20" s="1"/>
  <c r="C1073" i="20" s="1"/>
  <c r="C1074" i="20" s="1"/>
  <c r="C1075" i="20" s="1"/>
  <c r="C1076" i="20" s="1"/>
  <c r="C1077" i="20" s="1"/>
  <c r="C1078" i="20" s="1"/>
  <c r="C1079" i="20" s="1"/>
  <c r="C1080" i="20" s="1"/>
  <c r="C1081" i="20" s="1"/>
  <c r="C1082" i="20" s="1"/>
  <c r="C1083" i="20" s="1"/>
  <c r="C1084" i="20" s="1"/>
  <c r="C1085" i="20" s="1"/>
  <c r="C1086" i="20" s="1"/>
  <c r="C1087" i="20" s="1"/>
  <c r="C1088" i="20" s="1"/>
  <c r="C1089" i="20" s="1"/>
  <c r="C1090" i="20" s="1"/>
  <c r="C1091" i="20" s="1"/>
  <c r="C1092" i="20" s="1"/>
  <c r="C1093" i="20" s="1"/>
  <c r="C1094" i="20" s="1"/>
  <c r="C1095" i="20" s="1"/>
  <c r="C1096" i="20" s="1"/>
  <c r="C1097" i="20" s="1"/>
  <c r="C1098" i="20" s="1"/>
  <c r="C1099" i="20" s="1"/>
  <c r="C1100" i="20" s="1"/>
  <c r="C1101" i="20" s="1"/>
  <c r="C1102" i="20" s="1"/>
  <c r="C1103" i="20" s="1"/>
  <c r="C1104" i="20" s="1"/>
  <c r="C1105" i="20" s="1"/>
  <c r="C1106" i="20" s="1"/>
  <c r="C1107" i="20" s="1"/>
  <c r="C1108" i="20" s="1"/>
  <c r="C1109" i="20" s="1"/>
  <c r="C1110" i="20" s="1"/>
  <c r="C1111" i="20" s="1"/>
  <c r="C1112" i="20" s="1"/>
  <c r="C1113" i="20" s="1"/>
  <c r="C1114" i="20" s="1"/>
  <c r="C1115" i="20" s="1"/>
  <c r="C1116" i="20" s="1"/>
  <c r="C1117" i="20" s="1"/>
  <c r="C1118" i="20" s="1"/>
  <c r="C1119" i="20" s="1"/>
  <c r="C1120" i="20" s="1"/>
  <c r="C1121" i="20" s="1"/>
  <c r="C1122" i="20" s="1"/>
  <c r="C1123" i="20" s="1"/>
  <c r="C1124" i="20" s="1"/>
  <c r="C1125" i="20" s="1"/>
  <c r="C1126" i="20" s="1"/>
  <c r="C1127" i="20" s="1"/>
  <c r="C1128" i="20" s="1"/>
  <c r="C1129" i="20" s="1"/>
  <c r="C1130" i="20" s="1"/>
  <c r="C1131" i="20" s="1"/>
  <c r="C1132" i="20" s="1"/>
  <c r="C1133" i="20" s="1"/>
  <c r="C1134" i="20" s="1"/>
  <c r="C1135" i="20" s="1"/>
  <c r="C1136" i="20" s="1"/>
  <c r="C1137" i="20" s="1"/>
  <c r="C1138" i="20" s="1"/>
  <c r="C1139" i="20" s="1"/>
  <c r="C1140" i="20" s="1"/>
  <c r="C1141" i="20" s="1"/>
  <c r="C1142" i="20" s="1"/>
  <c r="C1143" i="20" s="1"/>
  <c r="C1144" i="20" s="1"/>
  <c r="C1145" i="20" s="1"/>
  <c r="C1146" i="20" s="1"/>
  <c r="C1147" i="20" s="1"/>
  <c r="C1148" i="20" s="1"/>
  <c r="C1149" i="20" s="1"/>
  <c r="C1150" i="20" s="1"/>
  <c r="C1151" i="20" s="1"/>
  <c r="C1152" i="20" s="1"/>
  <c r="C1153" i="20" s="1"/>
  <c r="C1154" i="20" s="1"/>
  <c r="C1155" i="20" s="1"/>
  <c r="C1156" i="20" s="1"/>
  <c r="C1157" i="20" s="1"/>
  <c r="C1158" i="20" s="1"/>
  <c r="C1159" i="20" s="1"/>
  <c r="C1160" i="20" s="1"/>
  <c r="C1161" i="20" s="1"/>
  <c r="C1162" i="20" s="1"/>
  <c r="C1163" i="20" s="1"/>
  <c r="C1164" i="20" s="1"/>
  <c r="C1165" i="20" s="1"/>
  <c r="C1166" i="20" s="1"/>
  <c r="C1167" i="20" s="1"/>
  <c r="C1168" i="20" s="1"/>
  <c r="C1169" i="20" s="1"/>
  <c r="C1170" i="20" s="1"/>
  <c r="C1171" i="20" s="1"/>
  <c r="C1172" i="20" s="1"/>
  <c r="C1173" i="20" s="1"/>
  <c r="C1174" i="20" s="1"/>
  <c r="C1175" i="20" s="1"/>
  <c r="C1176" i="20" s="1"/>
  <c r="C1177" i="20" s="1"/>
  <c r="C1178" i="20" s="1"/>
  <c r="C1179" i="20" s="1"/>
  <c r="C1180" i="20" s="1"/>
  <c r="C1181" i="20" s="1"/>
  <c r="C1182" i="20" s="1"/>
  <c r="C1183" i="20" s="1"/>
  <c r="C1184" i="20" s="1"/>
  <c r="C1185" i="20" s="1"/>
  <c r="C1186" i="20" s="1"/>
  <c r="C1187" i="20" s="1"/>
  <c r="C1188" i="20" s="1"/>
  <c r="C1189" i="20" s="1"/>
  <c r="C1190" i="20" s="1"/>
  <c r="C1191" i="20" s="1"/>
  <c r="C1192" i="20" s="1"/>
  <c r="C1193" i="20" s="1"/>
  <c r="C1194" i="20" s="1"/>
  <c r="C1195" i="20" s="1"/>
  <c r="C1196" i="20" s="1"/>
  <c r="C1197" i="20" s="1"/>
  <c r="C1198" i="20" s="1"/>
  <c r="C1199" i="20" s="1"/>
  <c r="C1200" i="20" s="1"/>
  <c r="C1201" i="20" s="1"/>
  <c r="C1202" i="20" s="1"/>
  <c r="C1203" i="20" s="1"/>
  <c r="C1204" i="20" s="1"/>
  <c r="C1205" i="20" s="1"/>
  <c r="C1206" i="20" s="1"/>
  <c r="C1207" i="20" s="1"/>
  <c r="C1208" i="20" s="1"/>
  <c r="C1209" i="20" s="1"/>
  <c r="C1210" i="20" s="1"/>
  <c r="C1211" i="20" s="1"/>
  <c r="C1212" i="20" s="1"/>
  <c r="C1213" i="20" s="1"/>
  <c r="C1214" i="20" s="1"/>
  <c r="C1215" i="20" s="1"/>
  <c r="C1216" i="20" s="1"/>
  <c r="C1217" i="20" s="1"/>
  <c r="C1218" i="20" s="1"/>
  <c r="C1219" i="20" s="1"/>
  <c r="C1220" i="20" s="1"/>
  <c r="C1221" i="20" s="1"/>
  <c r="C1222" i="20" s="1"/>
  <c r="C1223" i="20" s="1"/>
  <c r="C1224" i="20" s="1"/>
  <c r="C1225" i="20" s="1"/>
  <c r="C1226" i="20" s="1"/>
  <c r="C1227" i="20" s="1"/>
  <c r="C1228" i="20" s="1"/>
  <c r="C1229" i="20" s="1"/>
  <c r="C1230" i="20" s="1"/>
  <c r="C1231" i="20" s="1"/>
  <c r="C1232" i="20" s="1"/>
  <c r="C1233" i="20" s="1"/>
  <c r="C1234" i="20" s="1"/>
  <c r="C1235" i="20" s="1"/>
  <c r="C1236" i="20" s="1"/>
  <c r="C1237" i="20" s="1"/>
  <c r="C1238" i="20" s="1"/>
  <c r="C1239" i="20" s="1"/>
  <c r="C1240" i="20" s="1"/>
  <c r="C1241" i="20" s="1"/>
  <c r="C1242" i="20" s="1"/>
  <c r="C1243" i="20" s="1"/>
  <c r="C1244" i="20" s="1"/>
  <c r="C1245" i="20" s="1"/>
  <c r="C1246" i="20" s="1"/>
  <c r="C1247" i="20" s="1"/>
  <c r="C1248" i="20" s="1"/>
  <c r="C1249" i="20" s="1"/>
  <c r="C1250" i="20" s="1"/>
  <c r="C1251" i="20" s="1"/>
  <c r="C1252" i="20" s="1"/>
  <c r="C1253" i="20" s="1"/>
  <c r="C1254" i="20" s="1"/>
  <c r="C1255" i="20" s="1"/>
  <c r="C1256" i="20" s="1"/>
  <c r="C1257" i="20" s="1"/>
  <c r="C21" i="20"/>
  <c r="C4" i="20"/>
  <c r="C5" i="20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3" i="20"/>
  <c r="D2" i="20"/>
  <c r="C2" i="20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1088" i="17"/>
  <c r="D1089" i="17"/>
  <c r="D1090" i="17"/>
  <c r="D1091" i="17"/>
  <c r="D1092" i="17"/>
  <c r="D1093" i="17"/>
  <c r="D1094" i="17"/>
  <c r="D1095" i="17"/>
  <c r="D1096" i="17"/>
  <c r="D1097" i="17"/>
  <c r="D1098" i="17"/>
  <c r="D1099" i="17"/>
  <c r="D1100" i="17"/>
  <c r="D1101" i="17"/>
  <c r="D1102" i="17"/>
  <c r="D1103" i="17"/>
  <c r="D1104" i="17"/>
  <c r="D1105" i="17"/>
  <c r="D1106" i="17"/>
  <c r="D1107" i="17"/>
  <c r="D1108" i="17"/>
  <c r="D1109" i="17"/>
  <c r="D1110" i="17"/>
  <c r="D1111" i="17"/>
  <c r="D1112" i="17"/>
  <c r="D1113" i="17"/>
  <c r="D1114" i="17"/>
  <c r="D1115" i="17"/>
  <c r="D1116" i="17"/>
  <c r="D1117" i="17"/>
  <c r="D1118" i="17"/>
  <c r="D1119" i="17"/>
  <c r="D1120" i="17"/>
  <c r="D1121" i="17"/>
  <c r="D1122" i="17"/>
  <c r="D1123" i="17"/>
  <c r="D1124" i="17"/>
  <c r="D1125" i="17"/>
  <c r="D1126" i="17"/>
  <c r="D1127" i="17"/>
  <c r="D1128" i="17"/>
  <c r="D1129" i="17"/>
  <c r="D1130" i="17"/>
  <c r="D1131" i="17"/>
  <c r="D1132" i="17"/>
  <c r="D1133" i="17"/>
  <c r="D1134" i="17"/>
  <c r="D1135" i="17"/>
  <c r="D1136" i="17"/>
  <c r="D1137" i="17"/>
  <c r="D1138" i="17"/>
  <c r="D1139" i="17"/>
  <c r="D1140" i="17"/>
  <c r="D1141" i="17"/>
  <c r="D1142" i="17"/>
  <c r="D1143" i="17"/>
  <c r="D1144" i="17"/>
  <c r="D1145" i="17"/>
  <c r="D1146" i="17"/>
  <c r="D1147" i="17"/>
  <c r="D1148" i="17"/>
  <c r="D1149" i="17"/>
  <c r="D1150" i="17"/>
  <c r="D1151" i="17"/>
  <c r="D1152" i="17"/>
  <c r="D1153" i="17"/>
  <c r="D1154" i="17"/>
  <c r="D1155" i="17"/>
  <c r="D1156" i="17"/>
  <c r="D1157" i="17"/>
  <c r="D1158" i="17"/>
  <c r="D1159" i="17"/>
  <c r="D1160" i="17"/>
  <c r="D1161" i="17"/>
  <c r="D1162" i="17"/>
  <c r="D1163" i="17"/>
  <c r="D1164" i="17"/>
  <c r="D1165" i="17"/>
  <c r="D1166" i="17"/>
  <c r="D1167" i="17"/>
  <c r="D1168" i="17"/>
  <c r="D1169" i="17"/>
  <c r="D1170" i="17"/>
  <c r="D1171" i="17"/>
  <c r="D1172" i="17"/>
  <c r="D1173" i="17"/>
  <c r="D1174" i="17"/>
  <c r="D1175" i="17"/>
  <c r="D1176" i="17"/>
  <c r="D1177" i="17"/>
  <c r="D1178" i="17"/>
  <c r="D1179" i="17"/>
  <c r="D1180" i="17"/>
  <c r="D1181" i="17"/>
  <c r="D1182" i="17"/>
  <c r="D1183" i="17"/>
  <c r="D1184" i="17"/>
  <c r="D1185" i="17"/>
  <c r="D1186" i="17"/>
  <c r="D1187" i="17"/>
  <c r="D1188" i="17"/>
  <c r="D1189" i="17"/>
  <c r="D1190" i="17"/>
  <c r="D1191" i="17"/>
  <c r="D1192" i="17"/>
  <c r="D1193" i="17"/>
  <c r="D1194" i="17"/>
  <c r="D1195" i="17"/>
  <c r="D1196" i="17"/>
  <c r="D1197" i="17"/>
  <c r="D1198" i="17"/>
  <c r="D1199" i="17"/>
  <c r="D1200" i="17"/>
  <c r="D1201" i="17"/>
  <c r="D1202" i="17"/>
  <c r="D1203" i="17"/>
  <c r="D1204" i="17"/>
  <c r="D1205" i="17"/>
  <c r="D1206" i="17"/>
  <c r="D1207" i="17"/>
  <c r="D1208" i="17"/>
  <c r="D1209" i="17"/>
  <c r="D1210" i="17"/>
  <c r="D1211" i="17"/>
  <c r="D1212" i="17"/>
  <c r="D1213" i="17"/>
  <c r="D1214" i="17"/>
  <c r="D1215" i="17"/>
  <c r="D1216" i="17"/>
  <c r="D1217" i="17"/>
  <c r="D1218" i="17"/>
  <c r="D1219" i="17"/>
  <c r="D1220" i="17"/>
  <c r="D1221" i="17"/>
  <c r="D1222" i="17"/>
  <c r="D1223" i="17"/>
  <c r="D1224" i="17"/>
  <c r="D1225" i="17"/>
  <c r="D1226" i="17"/>
  <c r="D1227" i="17"/>
  <c r="D1228" i="17"/>
  <c r="D1229" i="17"/>
  <c r="D1230" i="17"/>
  <c r="D1231" i="17"/>
  <c r="D1232" i="17"/>
  <c r="D1233" i="17"/>
  <c r="D1234" i="17"/>
  <c r="D1235" i="17"/>
  <c r="D1236" i="17"/>
  <c r="D1237" i="17"/>
  <c r="D1238" i="17"/>
  <c r="D1239" i="17"/>
  <c r="D1240" i="17"/>
  <c r="D1241" i="17"/>
  <c r="D1242" i="17"/>
  <c r="D1243" i="17"/>
  <c r="D1244" i="17"/>
  <c r="D1245" i="17"/>
  <c r="D1246" i="17"/>
  <c r="D1247" i="17"/>
  <c r="D1248" i="17"/>
  <c r="D1249" i="17"/>
  <c r="D1250" i="17"/>
  <c r="D1251" i="17"/>
  <c r="D1252" i="17"/>
  <c r="D1253" i="17"/>
  <c r="D1254" i="17"/>
  <c r="D1255" i="17"/>
  <c r="D1256" i="17"/>
  <c r="D1257" i="17"/>
  <c r="D51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3" i="17"/>
  <c r="D2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21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3" i="17"/>
  <c r="C2" i="17"/>
  <c r="C17" i="6" l="1"/>
  <c r="C4" i="16"/>
  <c r="F3" i="16" s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3" i="16"/>
  <c r="B5" i="15"/>
  <c r="C20" i="6"/>
  <c r="C18" i="6"/>
  <c r="B9" i="15"/>
  <c r="C25" i="4"/>
  <c r="D25" i="4"/>
  <c r="E25" i="4"/>
  <c r="B25" i="4"/>
  <c r="B8" i="15"/>
  <c r="B15" i="15"/>
  <c r="B4" i="15"/>
  <c r="B3" i="15"/>
  <c r="F1" i="16" l="1"/>
  <c r="F4" i="16" s="1"/>
  <c r="F2" i="16"/>
  <c r="F6" i="16" s="1"/>
  <c r="B10" i="15"/>
  <c r="I8" i="7"/>
  <c r="I6" i="7"/>
  <c r="I5" i="7"/>
  <c r="I4" i="7"/>
  <c r="F8" i="16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4" i="7"/>
  <c r="C21" i="6" l="1"/>
  <c r="C15" i="6"/>
  <c r="C14" i="6"/>
  <c r="C10" i="6" l="1"/>
  <c r="C13" i="6"/>
  <c r="C12" i="6"/>
  <c r="C11" i="6"/>
  <c r="C7" i="6"/>
  <c r="C6" i="6"/>
  <c r="B12" i="15" l="1"/>
  <c r="B13" i="15"/>
  <c r="B16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F30BA-AABD-46B0-A5BE-5774EB921C63}" keepAlive="1" name="Query - Date,Open,High,Low,Close,Adj Close," description="Connection to the 'Date,Open,High,Low,Close,Adj Close,' query in the workbook." type="5" refreshedVersion="0" background="1">
    <dbPr connection="Provider=Microsoft.Mashup.OleDb.1;Data Source=$Workbook$;Location=&quot;Date,Open,High,Low,Close,Adj Close,&quot;;Extended Properties=&quot;&quot;" command="SELECT * FROM [Date,Open,High,Low,Close,Adj Close,]"/>
  </connection>
  <connection id="2" xr16:uid="{3D55D57E-307C-42B3-8A53-7B18C76F3111}" keepAlive="1" name="Query - Date,Open,High,Low,Close,Adj Close, (2)" description="Connection to the 'Date,Open,High,Low,Close,Adj Close, (2)' query in the workbook." type="5" refreshedVersion="8" background="1" saveData="1">
    <dbPr connection="Provider=Microsoft.Mashup.OleDb.1;Data Source=$Workbook$;Location=&quot;Date,Open,High,Low,Close,Adj Close, (2)&quot;;Extended Properties=&quot;&quot;" command="SELECT * FROM [Date,Open,High,Low,Close,Adj Close, (2)]"/>
  </connection>
  <connection id="3" xr16:uid="{8A174984-61F8-4F81-A5D6-295950AD492B}" keepAlive="1" name="Query - Sa and p 500" description="Connection to the 'Sa and p 500' query in the workbook." type="5" refreshedVersion="8" background="1" saveData="1">
    <dbPr connection="Provider=Microsoft.Mashup.OleDb.1;Data Source=$Workbook$;Location=&quot;Sa and p 500&quot;;Extended Properties=&quot;&quot;" command="SELECT * FROM [Sa and p 500]"/>
  </connection>
</connections>
</file>

<file path=xl/sharedStrings.xml><?xml version="1.0" encoding="utf-8"?>
<sst xmlns="http://schemas.openxmlformats.org/spreadsheetml/2006/main" count="4461" uniqueCount="1485">
  <si>
    <t>Date</t>
  </si>
  <si>
    <t>Close/Last</t>
  </si>
  <si>
    <t>Volume</t>
  </si>
  <si>
    <t>Open</t>
  </si>
  <si>
    <t>High</t>
  </si>
  <si>
    <t>Low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</si>
  <si>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</si>
  <si>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</si>
  <si>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</si>
  <si>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</si>
  <si>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</si>
  <si>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</si>
  <si>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</si>
  <si>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03/12/2025</t>
  </si>
  <si>
    <t>03/11/2025</t>
  </si>
  <si>
    <t>03/10/2025</t>
  </si>
  <si>
    <t>03/07/2025</t>
  </si>
  <si>
    <t>03/06/2025</t>
  </si>
  <si>
    <t>03/05/2025</t>
  </si>
  <si>
    <t>03/04/2025</t>
  </si>
  <si>
    <t>03/03/2025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</si>
  <si>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</si>
  <si>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</si>
  <si>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</si>
  <si>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</si>
  <si>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</si>
  <si>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</si>
  <si>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</si>
  <si>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</si>
  <si>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</si>
  <si>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</si>
  <si>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</si>
  <si>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02/12/2025</t>
  </si>
  <si>
    <t>02/11/2025</t>
  </si>
  <si>
    <t>02/10/2025</t>
  </si>
  <si>
    <t>02/07/2025</t>
  </si>
  <si>
    <t>02/06/2025</t>
  </si>
  <si>
    <t>02/05/2025</t>
  </si>
  <si>
    <t>02/04/2025</t>
  </si>
  <si>
    <t>02/03/2025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</si>
  <si>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</si>
  <si>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</si>
  <si>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</si>
  <si>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</si>
  <si>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</si>
  <si>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</si>
  <si>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</si>
  <si>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</si>
  <si>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</si>
  <si>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</si>
  <si>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</si>
  <si>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</si>
  <si>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</si>
  <si>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</si>
  <si>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01/10/2025</t>
  </si>
  <si>
    <t>01/08/2025</t>
  </si>
  <si>
    <t>01/07/2025</t>
  </si>
  <si>
    <t>01/06/2025</t>
  </si>
  <si>
    <t>01/03/2025</t>
  </si>
  <si>
    <t>01/02/2025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</si>
  <si>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</si>
  <si>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</si>
  <si>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</si>
  <si>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</si>
  <si>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</si>
  <si>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</si>
  <si>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</si>
  <si>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</si>
  <si>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</si>
  <si>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</si>
  <si>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</si>
  <si>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</si>
  <si>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12/12/2024</t>
  </si>
  <si>
    <t>12/11/2024</t>
  </si>
  <si>
    <t>12/10/2024</t>
  </si>
  <si>
    <t>12/09/2024</t>
  </si>
  <si>
    <t>12/06/2024</t>
  </si>
  <si>
    <t>12/05/2024</t>
  </si>
  <si>
    <t>12/04/2024</t>
  </si>
  <si>
    <t>12/03/2024</t>
  </si>
  <si>
    <t>12/02/2024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</si>
  <si>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</si>
  <si>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</si>
  <si>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</si>
  <si>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</si>
  <si>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</si>
  <si>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</si>
  <si>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</si>
  <si>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</si>
  <si>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</si>
  <si>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</si>
  <si>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</si>
  <si>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</si>
  <si>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11/12/2024</t>
  </si>
  <si>
    <t>11/11/2024</t>
  </si>
  <si>
    <t>11/08/2024</t>
  </si>
  <si>
    <t>11/07/2024</t>
  </si>
  <si>
    <t>11/06/2024</t>
  </si>
  <si>
    <t>11/05/2024</t>
  </si>
  <si>
    <t>11/04/2024</t>
  </si>
  <si>
    <t>11/01/2024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</si>
  <si>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</si>
  <si>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</si>
  <si>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</si>
  <si>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</si>
  <si>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</si>
  <si>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</si>
  <si>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</si>
  <si>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</si>
  <si>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</si>
  <si>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</si>
  <si>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</si>
  <si>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</si>
  <si>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</si>
  <si>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</si>
  <si>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10/11/2024</t>
  </si>
  <si>
    <t>10/10/2024</t>
  </si>
  <si>
    <t>10/09/2024</t>
  </si>
  <si>
    <t>10/08/2024</t>
  </si>
  <si>
    <t>10/07/2024</t>
  </si>
  <si>
    <t>10/04/2024</t>
  </si>
  <si>
    <t>10/03/2024</t>
  </si>
  <si>
    <t>10/02/2024</t>
  </si>
  <si>
    <t>10/01/2024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</si>
  <si>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</si>
  <si>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</si>
  <si>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</si>
  <si>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</si>
  <si>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</si>
  <si>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</si>
  <si>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</si>
  <si>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</si>
  <si>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</si>
  <si>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</si>
  <si>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</si>
  <si>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</si>
  <si>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09/12/2024</t>
  </si>
  <si>
    <t>09/11/2024</t>
  </si>
  <si>
    <t>09/10/2024</t>
  </si>
  <si>
    <t>09/09/2024</t>
  </si>
  <si>
    <t>09/06/2024</t>
  </si>
  <si>
    <t>09/05/2024</t>
  </si>
  <si>
    <t>09/04/2024</t>
  </si>
  <si>
    <t>09/03/2024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</si>
  <si>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</si>
  <si>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</si>
  <si>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</si>
  <si>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</si>
  <si>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</si>
  <si>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</si>
  <si>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</si>
  <si>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</si>
  <si>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</si>
  <si>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</si>
  <si>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</si>
  <si>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</si>
  <si>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</si>
  <si>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</si>
  <si>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08/12/2024</t>
  </si>
  <si>
    <t>08/09/2024</t>
  </si>
  <si>
    <t>08/08/2024</t>
  </si>
  <si>
    <t>08/07/2024</t>
  </si>
  <si>
    <t>08/06/2024</t>
  </si>
  <si>
    <t>08/05/2024</t>
  </si>
  <si>
    <t>08/02/2024</t>
  </si>
  <si>
    <t>08/01/2024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</si>
  <si>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</si>
  <si>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</si>
  <si>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</si>
  <si>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</si>
  <si>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</si>
  <si>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</si>
  <si>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</si>
  <si>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</si>
  <si>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</si>
  <si>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</si>
  <si>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</si>
  <si>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</si>
  <si>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</si>
  <si>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07/12/2024</t>
  </si>
  <si>
    <t>07/11/2024</t>
  </si>
  <si>
    <t>07/10/2024</t>
  </si>
  <si>
    <t>07/09/2024</t>
  </si>
  <si>
    <t>07/08/2024</t>
  </si>
  <si>
    <t>07/05/2024</t>
  </si>
  <si>
    <t>07/03/2024</t>
  </si>
  <si>
    <t>07/02/2024</t>
  </si>
  <si>
    <t>07/01/2024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</si>
  <si>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</si>
  <si>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</si>
  <si>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</si>
  <si>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</si>
  <si>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</si>
  <si>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</si>
  <si>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</si>
  <si>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</si>
  <si>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</si>
  <si>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</si>
  <si>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</si>
  <si>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06/12/2024</t>
  </si>
  <si>
    <t>06/11/2024</t>
  </si>
  <si>
    <t>06/10/2024</t>
  </si>
  <si>
    <t>06/07/2024</t>
  </si>
  <si>
    <t>06/06/2024</t>
  </si>
  <si>
    <t>06/05/2024</t>
  </si>
  <si>
    <t>06/04/2024</t>
  </si>
  <si>
    <t>06/03/2024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</si>
  <si>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</si>
  <si>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</si>
  <si>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</si>
  <si>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</si>
  <si>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</si>
  <si>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</si>
  <si>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</si>
  <si>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</si>
  <si>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</si>
  <si>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</si>
  <si>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</si>
  <si>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</si>
  <si>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</si>
  <si>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</si>
  <si>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05/10/2024</t>
  </si>
  <si>
    <t>05/09/2024</t>
  </si>
  <si>
    <t>05/08/2024</t>
  </si>
  <si>
    <t>05/07/2024</t>
  </si>
  <si>
    <t>05/06/2024</t>
  </si>
  <si>
    <t>05/03/2024</t>
  </si>
  <si>
    <t>05/02/2024</t>
  </si>
  <si>
    <t>05/01/2024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</si>
  <si>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</si>
  <si>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</si>
  <si>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</si>
  <si>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</si>
  <si>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</si>
  <si>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</si>
  <si>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</si>
  <si>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</si>
  <si>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</si>
  <si>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</si>
  <si>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</si>
  <si>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</si>
  <si>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04/12/2024</t>
  </si>
  <si>
    <t>04/11/2024</t>
  </si>
  <si>
    <t>04/10/2024</t>
  </si>
  <si>
    <t>04/09/2024</t>
  </si>
  <si>
    <t>04/08/2024</t>
  </si>
  <si>
    <t>04/05/2024</t>
  </si>
  <si>
    <t>04/04/2024</t>
  </si>
  <si>
    <t>04/03/2024</t>
  </si>
  <si>
    <t>04/02/2024</t>
  </si>
  <si>
    <t>04/01/2024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</si>
  <si>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</si>
  <si>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</si>
  <si>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</si>
  <si>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</si>
  <si>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</si>
  <si>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</si>
  <si>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</si>
  <si>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</si>
  <si>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</si>
  <si>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</si>
  <si>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</si>
  <si>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</si>
  <si>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03/12/2024</t>
  </si>
  <si>
    <t>03/11/2024</t>
  </si>
  <si>
    <t>03/08/2024</t>
  </si>
  <si>
    <t>03/07/2024</t>
  </si>
  <si>
    <t>03/06/2024</t>
  </si>
  <si>
    <t>03/05/2024</t>
  </si>
  <si>
    <t>03/04/2024</t>
  </si>
  <si>
    <t>03/01/2024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</si>
  <si>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</si>
  <si>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</si>
  <si>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</si>
  <si>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</si>
  <si>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</si>
  <si>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</si>
  <si>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</si>
  <si>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</si>
  <si>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</si>
  <si>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</si>
  <si>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</si>
  <si>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</si>
  <si>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02/12/2024</t>
  </si>
  <si>
    <t>02/09/2024</t>
  </si>
  <si>
    <t>02/08/2024</t>
  </si>
  <si>
    <t>02/07/2024</t>
  </si>
  <si>
    <t>02/06/2024</t>
  </si>
  <si>
    <t>02/05/2024</t>
  </si>
  <si>
    <t>02/02/2024</t>
  </si>
  <si>
    <t>02/01/2024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</si>
  <si>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</si>
  <si>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</si>
  <si>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</si>
  <si>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</si>
  <si>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</si>
  <si>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</si>
  <si>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</si>
  <si>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</si>
  <si>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</si>
  <si>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</si>
  <si>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</si>
  <si>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</si>
  <si>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01/12/2024</t>
  </si>
  <si>
    <t>01/11/2024</t>
  </si>
  <si>
    <t>01/10/2024</t>
  </si>
  <si>
    <t>01/09/2024</t>
  </si>
  <si>
    <t>01/08/2024</t>
  </si>
  <si>
    <t>01/05/2024</t>
  </si>
  <si>
    <t>01/04/2024</t>
  </si>
  <si>
    <t>01/03/2024</t>
  </si>
  <si>
    <t>01/02/2024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</si>
  <si>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</si>
  <si>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</si>
  <si>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</si>
  <si>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</si>
  <si>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</si>
  <si>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</si>
  <si>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</si>
  <si>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</si>
  <si>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</si>
  <si>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</si>
  <si>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</si>
  <si>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</si>
  <si>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12/12/2023</t>
  </si>
  <si>
    <t>12/11/2023</t>
  </si>
  <si>
    <t>12/08/2023</t>
  </si>
  <si>
    <t>12/07/2023</t>
  </si>
  <si>
    <t>12/06/2023</t>
  </si>
  <si>
    <t>12/05/2023</t>
  </si>
  <si>
    <t>12/04/2023</t>
  </si>
  <si>
    <t>12/01/2023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</si>
  <si>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</si>
  <si>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</si>
  <si>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</si>
  <si>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</si>
  <si>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</si>
  <si>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</si>
  <si>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</si>
  <si>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</si>
  <si>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</si>
  <si>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</si>
  <si>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</si>
  <si>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</si>
  <si>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</si>
  <si>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11/10/2023</t>
  </si>
  <si>
    <t>11/09/2023</t>
  </si>
  <si>
    <t>11/08/2023</t>
  </si>
  <si>
    <t>11/07/2023</t>
  </si>
  <si>
    <t>11/06/2023</t>
  </si>
  <si>
    <t>11/03/2023</t>
  </si>
  <si>
    <t>11/02/2023</t>
  </si>
  <si>
    <t>11/01/2023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</si>
  <si>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</si>
  <si>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</si>
  <si>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</si>
  <si>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</si>
  <si>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</si>
  <si>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</si>
  <si>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</si>
  <si>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</si>
  <si>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</si>
  <si>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</si>
  <si>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</si>
  <si>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</si>
  <si>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</si>
  <si>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10/12/2023</t>
  </si>
  <si>
    <t>10/11/2023</t>
  </si>
  <si>
    <t>10/10/2023</t>
  </si>
  <si>
    <t>10/09/2023</t>
  </si>
  <si>
    <t>10/06/2023</t>
  </si>
  <si>
    <t>10/05/2023</t>
  </si>
  <si>
    <t>10/04/2023</t>
  </si>
  <si>
    <t>10/03/2023</t>
  </si>
  <si>
    <t>10/02/2023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</si>
  <si>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</si>
  <si>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</si>
  <si>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</si>
  <si>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</si>
  <si>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</si>
  <si>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</si>
  <si>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</si>
  <si>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</si>
  <si>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</si>
  <si>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</si>
  <si>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</si>
  <si>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</si>
  <si>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</si>
  <si>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09/12/2023</t>
  </si>
  <si>
    <t>09/11/2023</t>
  </si>
  <si>
    <t>09/08/2023</t>
  </si>
  <si>
    <t>09/07/2023</t>
  </si>
  <si>
    <t>09/06/2023</t>
  </si>
  <si>
    <t>09/05/2023</t>
  </si>
  <si>
    <t>09/01/2023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</si>
  <si>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</si>
  <si>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</si>
  <si>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</si>
  <si>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</si>
  <si>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</si>
  <si>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</si>
  <si>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</si>
  <si>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</si>
  <si>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</si>
  <si>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</si>
  <si>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</si>
  <si>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</si>
  <si>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</si>
  <si>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</si>
  <si>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08/11/2023</t>
  </si>
  <si>
    <t>08/10/2023</t>
  </si>
  <si>
    <t>08/09/2023</t>
  </si>
  <si>
    <t>08/08/2023</t>
  </si>
  <si>
    <t>08/07/2023</t>
  </si>
  <si>
    <t>08/04/2023</t>
  </si>
  <si>
    <t>08/03/2023</t>
  </si>
  <si>
    <t>08/02/2023</t>
  </si>
  <si>
    <t>08/01/2023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</si>
  <si>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</si>
  <si>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</si>
  <si>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</si>
  <si>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</si>
  <si>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</si>
  <si>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</si>
  <si>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</si>
  <si>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</si>
  <si>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</si>
  <si>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</si>
  <si>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</si>
  <si>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</si>
  <si>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</si>
  <si>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07/12/2023</t>
  </si>
  <si>
    <t>07/11/2023</t>
  </si>
  <si>
    <t>07/10/2023</t>
  </si>
  <si>
    <t>07/07/2023</t>
  </si>
  <si>
    <t>07/06/2023</t>
  </si>
  <si>
    <t>07/05/2023</t>
  </si>
  <si>
    <t>07/03/2023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</si>
  <si>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</si>
  <si>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</si>
  <si>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</si>
  <si>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</si>
  <si>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</si>
  <si>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</si>
  <si>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</si>
  <si>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</si>
  <si>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</si>
  <si>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</si>
  <si>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</si>
  <si>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</si>
  <si>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</si>
  <si>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06/12/2023</t>
  </si>
  <si>
    <t>06/09/2023</t>
  </si>
  <si>
    <t>06/08/2023</t>
  </si>
  <si>
    <t>06/07/2023</t>
  </si>
  <si>
    <t>06/06/2023</t>
  </si>
  <si>
    <t>06/05/2023</t>
  </si>
  <si>
    <t>06/02/2023</t>
  </si>
  <si>
    <t>06/01/2023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</si>
  <si>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</si>
  <si>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</si>
  <si>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</si>
  <si>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</si>
  <si>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</si>
  <si>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</si>
  <si>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</si>
  <si>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</si>
  <si>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</si>
  <si>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</si>
  <si>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</si>
  <si>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</si>
  <si>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</si>
  <si>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</si>
  <si>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</si>
  <si>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</si>
  <si>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</si>
  <si>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</si>
  <si>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</si>
  <si>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</si>
  <si>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</si>
  <si>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</si>
  <si>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</si>
  <si>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</si>
  <si>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</si>
  <si>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</si>
  <si>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</si>
  <si>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</si>
  <si>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</si>
  <si>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</si>
  <si>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</si>
  <si>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</si>
  <si>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</si>
  <si>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</si>
  <si>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</si>
  <si>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</si>
  <si>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</si>
  <si>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</si>
  <si>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</si>
  <si>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</si>
  <si>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</si>
  <si>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</si>
  <si>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</si>
  <si>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</si>
  <si>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</si>
  <si>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</si>
  <si>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</si>
  <si>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</si>
  <si>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</si>
  <si>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</si>
  <si>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</si>
  <si>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</si>
  <si>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</si>
  <si>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</si>
  <si>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</si>
  <si>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</si>
  <si>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</si>
  <si>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</si>
  <si>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</si>
  <si>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</si>
  <si>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</si>
  <si>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</si>
  <si>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</si>
  <si>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</si>
  <si>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</si>
  <si>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</si>
  <si>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</si>
  <si>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</si>
  <si>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</si>
  <si>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</si>
  <si>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</si>
  <si>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</si>
  <si>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</si>
  <si>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</si>
  <si>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</si>
  <si>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02/10/2023</t>
  </si>
  <si>
    <t>02/09/2023</t>
  </si>
  <si>
    <t>02/08/2023</t>
  </si>
  <si>
    <t>02/07/2023</t>
  </si>
  <si>
    <t>02/06/2023</t>
  </si>
  <si>
    <t>02/03/2023</t>
  </si>
  <si>
    <t>02/02/2023</t>
  </si>
  <si>
    <t>02/01/2023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</si>
  <si>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</si>
  <si>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</si>
  <si>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</si>
  <si>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</si>
  <si>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</si>
  <si>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</si>
  <si>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</si>
  <si>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</si>
  <si>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</si>
  <si>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</si>
  <si>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</si>
  <si>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</si>
  <si>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01/12/2023</t>
  </si>
  <si>
    <t>01/11/2023</t>
  </si>
  <si>
    <t>01/10/2023</t>
  </si>
  <si>
    <t>01/09/2023</t>
  </si>
  <si>
    <t>01/06/2023</t>
  </si>
  <si>
    <t>01/05/2023</t>
  </si>
  <si>
    <t>01/04/2023</t>
  </si>
  <si>
    <t>01/03/2023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</si>
  <si>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</si>
  <si>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</si>
  <si>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</si>
  <si>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</si>
  <si>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</si>
  <si>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</si>
  <si>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</si>
  <si>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</si>
  <si>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</si>
  <si>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</si>
  <si>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</si>
  <si>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</si>
  <si>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</si>
  <si>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12/12/2022</t>
  </si>
  <si>
    <t>12/09/2022</t>
  </si>
  <si>
    <t>12/08/2022</t>
  </si>
  <si>
    <t>12/07/2022</t>
  </si>
  <si>
    <t>12/06/2022</t>
  </si>
  <si>
    <t>12/05/2022</t>
  </si>
  <si>
    <t>12/02/2022</t>
  </si>
  <si>
    <t>12/01/2022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</si>
  <si>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</si>
  <si>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</si>
  <si>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</si>
  <si>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</si>
  <si>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</si>
  <si>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</si>
  <si>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</si>
  <si>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</si>
  <si>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</si>
  <si>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</si>
  <si>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</si>
  <si>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</si>
  <si>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11/11/2022</t>
  </si>
  <si>
    <t>11/10/2022</t>
  </si>
  <si>
    <t>11/09/2022</t>
  </si>
  <si>
    <t>11/08/2022</t>
  </si>
  <si>
    <t>11/07/2022</t>
  </si>
  <si>
    <t>11/04/2022</t>
  </si>
  <si>
    <t>11/03/2022</t>
  </si>
  <si>
    <t>11/02/2022</t>
  </si>
  <si>
    <t>11/01/2022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</si>
  <si>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</si>
  <si>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</si>
  <si>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</si>
  <si>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</si>
  <si>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</si>
  <si>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</si>
  <si>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</si>
  <si>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</si>
  <si>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</si>
  <si>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</si>
  <si>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</si>
  <si>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</si>
  <si>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</si>
  <si>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10/12/2022</t>
  </si>
  <si>
    <t>10/11/2022</t>
  </si>
  <si>
    <t>10/10/2022</t>
  </si>
  <si>
    <t>10/07/2022</t>
  </si>
  <si>
    <t>10/06/2022</t>
  </si>
  <si>
    <t>10/05/2022</t>
  </si>
  <si>
    <t>10/04/2022</t>
  </si>
  <si>
    <t>10/03/2022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</si>
  <si>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</si>
  <si>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</si>
  <si>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</si>
  <si>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</si>
  <si>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</si>
  <si>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</si>
  <si>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</si>
  <si>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</si>
  <si>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</si>
  <si>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</si>
  <si>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</si>
  <si>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</si>
  <si>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</si>
  <si>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</si>
  <si>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09/12/2022</t>
  </si>
  <si>
    <t>09/09/2022</t>
  </si>
  <si>
    <t>09/08/2022</t>
  </si>
  <si>
    <t>09/07/2022</t>
  </si>
  <si>
    <t>09/06/2022</t>
  </si>
  <si>
    <t>09/02/2022</t>
  </si>
  <si>
    <t>09/01/2022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</si>
  <si>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</si>
  <si>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</si>
  <si>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</si>
  <si>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</si>
  <si>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</si>
  <si>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</si>
  <si>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</si>
  <si>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</si>
  <si>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</si>
  <si>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</si>
  <si>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</si>
  <si>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</si>
  <si>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</si>
  <si>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08/12/2022</t>
  </si>
  <si>
    <t>08/11/2022</t>
  </si>
  <si>
    <t>08/10/2022</t>
  </si>
  <si>
    <t>08/09/2022</t>
  </si>
  <si>
    <t>08/08/2022</t>
  </si>
  <si>
    <t>08/05/2022</t>
  </si>
  <si>
    <t>08/04/2022</t>
  </si>
  <si>
    <t>08/03/2022</t>
  </si>
  <si>
    <t>08/02/2022</t>
  </si>
  <si>
    <t>08/01/2022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</si>
  <si>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</si>
  <si>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</si>
  <si>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</si>
  <si>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</si>
  <si>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</si>
  <si>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</si>
  <si>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</si>
  <si>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</si>
  <si>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</si>
  <si>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</si>
  <si>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</si>
  <si>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</si>
  <si>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</si>
  <si>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07/12/2022</t>
  </si>
  <si>
    <t>07/11/2022</t>
  </si>
  <si>
    <t>07/08/2022</t>
  </si>
  <si>
    <t>07/07/2022</t>
  </si>
  <si>
    <t>07/06/2022</t>
  </si>
  <si>
    <t>07/05/2022</t>
  </si>
  <si>
    <t>07/01/2022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</si>
  <si>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</si>
  <si>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</si>
  <si>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</si>
  <si>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</si>
  <si>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</si>
  <si>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</si>
  <si>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</si>
  <si>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</si>
  <si>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</si>
  <si>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</si>
  <si>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</si>
  <si>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</si>
  <si>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</si>
  <si>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06/10/2022</t>
  </si>
  <si>
    <t>06/09/2022</t>
  </si>
  <si>
    <t>06/08/2022</t>
  </si>
  <si>
    <t>06/07/2022</t>
  </si>
  <si>
    <t>06/06/2022</t>
  </si>
  <si>
    <t>06/03/2022</t>
  </si>
  <si>
    <t>06/02/2022</t>
  </si>
  <si>
    <t>06/01/2022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</si>
  <si>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</si>
  <si>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</si>
  <si>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</si>
  <si>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</si>
  <si>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</si>
  <si>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</si>
  <si>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</si>
  <si>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</si>
  <si>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</si>
  <si>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</si>
  <si>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</si>
  <si>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</si>
  <si>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05/12/2022</t>
  </si>
  <si>
    <t>05/11/2022</t>
  </si>
  <si>
    <t>05/10/2022</t>
  </si>
  <si>
    <t>05/09/2022</t>
  </si>
  <si>
    <t>05/06/2022</t>
  </si>
  <si>
    <t>05/05/2022</t>
  </si>
  <si>
    <t>05/04/2022</t>
  </si>
  <si>
    <t>05/03/2022</t>
  </si>
  <si>
    <t>05/02/2022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</si>
  <si>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</si>
  <si>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</si>
  <si>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</si>
  <si>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</si>
  <si>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</si>
  <si>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</si>
  <si>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</si>
  <si>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</si>
  <si>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</si>
  <si>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</si>
  <si>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</si>
  <si>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</si>
  <si>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04/12/2022</t>
  </si>
  <si>
    <t>04/11/2022</t>
  </si>
  <si>
    <t>04/08/2022</t>
  </si>
  <si>
    <t>04/07/2022</t>
  </si>
  <si>
    <t>04/06/2022</t>
  </si>
  <si>
    <t>04/05/2022</t>
  </si>
  <si>
    <t>04/04/2022</t>
  </si>
  <si>
    <t>04/01/2022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</si>
  <si>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</si>
  <si>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</si>
  <si>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</si>
  <si>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</si>
  <si>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</si>
  <si>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</si>
  <si>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</si>
  <si>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</si>
  <si>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</si>
  <si>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</si>
  <si>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</si>
  <si>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</si>
  <si>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</si>
  <si>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</si>
  <si>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03/11/2022</t>
  </si>
  <si>
    <t>03/10/2022</t>
  </si>
  <si>
    <t>03/09/2022</t>
  </si>
  <si>
    <t>03/08/2022</t>
  </si>
  <si>
    <t>03/07/2022</t>
  </si>
  <si>
    <t>03/04/2022</t>
  </si>
  <si>
    <t>03/03/2022</t>
  </si>
  <si>
    <t>03/02/2022</t>
  </si>
  <si>
    <t>03/01/2022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</si>
  <si>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</si>
  <si>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</si>
  <si>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</si>
  <si>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</si>
  <si>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</si>
  <si>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</si>
  <si>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</si>
  <si>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</si>
  <si>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</si>
  <si>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</si>
  <si>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02/11/2022</t>
  </si>
  <si>
    <t>02/10/2022</t>
  </si>
  <si>
    <t>02/09/2022</t>
  </si>
  <si>
    <t>02/08/2022</t>
  </si>
  <si>
    <t>02/07/2022</t>
  </si>
  <si>
    <t>02/04/2022</t>
  </si>
  <si>
    <t>02/03/2022</t>
  </si>
  <si>
    <t>02/02/2022</t>
  </si>
  <si>
    <t>02/01/2022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</si>
  <si>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</si>
  <si>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</si>
  <si>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</si>
  <si>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</si>
  <si>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</si>
  <si>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</si>
  <si>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</si>
  <si>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</si>
  <si>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</si>
  <si>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</si>
  <si>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</si>
  <si>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</si>
  <si>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01/12/2022</t>
  </si>
  <si>
    <t>01/11/2022</t>
  </si>
  <si>
    <t>01/10/2022</t>
  </si>
  <si>
    <t>01/07/2022</t>
  </si>
  <si>
    <t>01/06/2022</t>
  </si>
  <si>
    <t>01/05/2022</t>
  </si>
  <si>
    <t>01/04/2022</t>
  </si>
  <si>
    <t>01/03/2022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</si>
  <si>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</si>
  <si>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</si>
  <si>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</si>
  <si>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</si>
  <si>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</si>
  <si>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</si>
  <si>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</si>
  <si>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</si>
  <si>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</si>
  <si>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</si>
  <si>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</si>
  <si>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</si>
  <si>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</si>
  <si>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</si>
  <si>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</si>
  <si>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12/09/2021</t>
  </si>
  <si>
    <t>12/08/2021</t>
  </si>
  <si>
    <t>12/07/2021</t>
  </si>
  <si>
    <t>12/06/2021</t>
  </si>
  <si>
    <t>12/03/2021</t>
  </si>
  <si>
    <t>12/02/2021</t>
  </si>
  <si>
    <t>12/01/2021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</si>
  <si>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</si>
  <si>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</si>
  <si>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</si>
  <si>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</si>
  <si>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</si>
  <si>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</si>
  <si>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</si>
  <si>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</si>
  <si>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</si>
  <si>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</si>
  <si>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</si>
  <si>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</si>
  <si>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</si>
  <si>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</si>
  <si>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11/09/2021</t>
  </si>
  <si>
    <t>11/08/2021</t>
  </si>
  <si>
    <t>11/05/2021</t>
  </si>
  <si>
    <t>11/04/2021</t>
  </si>
  <si>
    <t>11/03/2021</t>
  </si>
  <si>
    <t>11/02/2021</t>
  </si>
  <si>
    <t>11/01/2021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</si>
  <si>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</si>
  <si>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</si>
  <si>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</si>
  <si>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</si>
  <si>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</si>
  <si>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</si>
  <si>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</si>
  <si>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</si>
  <si>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</si>
  <si>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</si>
  <si>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</si>
  <si>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</si>
  <si>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</si>
  <si>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</si>
  <si>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10/11/2021</t>
  </si>
  <si>
    <t>10/08/2021</t>
  </si>
  <si>
    <t>10/07/2021</t>
  </si>
  <si>
    <t>10/06/2021</t>
  </si>
  <si>
    <t>10/05/2021</t>
  </si>
  <si>
    <t>10/04/2021</t>
  </si>
  <si>
    <t>10/01/2021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</si>
  <si>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</si>
  <si>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</si>
  <si>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</si>
  <si>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</si>
  <si>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</si>
  <si>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</si>
  <si>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</si>
  <si>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</si>
  <si>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</si>
  <si>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</si>
  <si>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</si>
  <si>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</si>
  <si>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</si>
  <si>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</si>
  <si>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09/10/2021</t>
  </si>
  <si>
    <t>09/09/2021</t>
  </si>
  <si>
    <t>09/08/2021</t>
  </si>
  <si>
    <t>09/07/2021</t>
  </si>
  <si>
    <t>09/03/2021</t>
  </si>
  <si>
    <t>09/02/2021</t>
  </si>
  <si>
    <t>09/01/2021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</si>
  <si>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</si>
  <si>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</si>
  <si>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</si>
  <si>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</si>
  <si>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</si>
  <si>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</si>
  <si>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</si>
  <si>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</si>
  <si>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</si>
  <si>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</si>
  <si>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</si>
  <si>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</si>
  <si>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</si>
  <si>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08/12/2021</t>
  </si>
  <si>
    <t>08/11/2021</t>
  </si>
  <si>
    <t>08/10/2021</t>
  </si>
  <si>
    <t>08/09/2021</t>
  </si>
  <si>
    <t>08/06/2021</t>
  </si>
  <si>
    <t>08/05/2021</t>
  </si>
  <si>
    <t>08/04/2021</t>
  </si>
  <si>
    <t>08/03/2021</t>
  </si>
  <si>
    <t>08/02/2021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</si>
  <si>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</si>
  <si>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</si>
  <si>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</si>
  <si>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</si>
  <si>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</si>
  <si>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</si>
  <si>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</si>
  <si>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</si>
  <si>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</si>
  <si>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</si>
  <si>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</si>
  <si>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</si>
  <si>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</si>
  <si>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</si>
  <si>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07/12/2021</t>
  </si>
  <si>
    <t>07/09/2021</t>
  </si>
  <si>
    <t>07/08/2021</t>
  </si>
  <si>
    <t>07/07/2021</t>
  </si>
  <si>
    <t>07/06/2021</t>
  </si>
  <si>
    <t>07/02/2021</t>
  </si>
  <si>
    <t>07/01/2021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</si>
  <si>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</si>
  <si>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</si>
  <si>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</si>
  <si>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</si>
  <si>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</si>
  <si>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</si>
  <si>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</si>
  <si>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</si>
  <si>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</si>
  <si>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</si>
  <si>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</si>
  <si>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</si>
  <si>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</si>
  <si>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06/11/2021</t>
  </si>
  <si>
    <t>06/10/2021</t>
  </si>
  <si>
    <t>06/09/2021</t>
  </si>
  <si>
    <t>06/08/2021</t>
  </si>
  <si>
    <t>06/07/2021</t>
  </si>
  <si>
    <t>06/04/2021</t>
  </si>
  <si>
    <t>06/03/2021</t>
  </si>
  <si>
    <t>06/02/2021</t>
  </si>
  <si>
    <t>06/01/2021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</si>
  <si>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</si>
  <si>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</si>
  <si>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</si>
  <si>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</si>
  <si>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</si>
  <si>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</si>
  <si>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</si>
  <si>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</si>
  <si>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</si>
  <si>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</si>
  <si>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</si>
  <si>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</si>
  <si>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05/12/2021</t>
  </si>
  <si>
    <t>05/11/2021</t>
  </si>
  <si>
    <t>05/10/2021</t>
  </si>
  <si>
    <t>05/07/2021</t>
  </si>
  <si>
    <t>05/06/2021</t>
  </si>
  <si>
    <t>05/05/2021</t>
  </si>
  <si>
    <t>05/04/2021</t>
  </si>
  <si>
    <t>05/03/2021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</si>
  <si>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</si>
  <si>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</si>
  <si>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</si>
  <si>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</si>
  <si>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</si>
  <si>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</si>
  <si>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</si>
  <si>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</si>
  <si>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</si>
  <si>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</si>
  <si>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</si>
  <si>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</si>
  <si>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</si>
  <si>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</si>
  <si>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04/12/2021</t>
  </si>
  <si>
    <t>04/09/2021</t>
  </si>
  <si>
    <t>04/08/2021</t>
  </si>
  <si>
    <t>04/07/2021</t>
  </si>
  <si>
    <t>04/06/2021</t>
  </si>
  <si>
    <t>04/05/2021</t>
  </si>
  <si>
    <t>04/01/2021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</si>
  <si>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</si>
  <si>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</si>
  <si>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</si>
  <si>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</si>
  <si>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</si>
  <si>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</si>
  <si>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</si>
  <si>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</si>
  <si>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</si>
  <si>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</si>
  <si>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</si>
  <si>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</si>
  <si>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</si>
  <si>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03/12/2021</t>
  </si>
  <si>
    <t>03/11/2021</t>
  </si>
  <si>
    <t>03/10/2021</t>
  </si>
  <si>
    <t>03/09/2021</t>
  </si>
  <si>
    <t>03/08/2021</t>
  </si>
  <si>
    <t>03/05/2021</t>
  </si>
  <si>
    <t>03/04/2021</t>
  </si>
  <si>
    <t>03/03/2021</t>
  </si>
  <si>
    <t>03/02/2021</t>
  </si>
  <si>
    <t>03/01/2021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</si>
  <si>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</si>
  <si>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</si>
  <si>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</si>
  <si>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</si>
  <si>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</si>
  <si>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</si>
  <si>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</si>
  <si>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</si>
  <si>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</si>
  <si>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02/12/2021</t>
  </si>
  <si>
    <t>02/11/2021</t>
  </si>
  <si>
    <t>02/10/2021</t>
  </si>
  <si>
    <t>02/09/2021</t>
  </si>
  <si>
    <t>02/08/2021</t>
  </si>
  <si>
    <t>02/05/2021</t>
  </si>
  <si>
    <t>02/04/2021</t>
  </si>
  <si>
    <t>02/03/2021</t>
  </si>
  <si>
    <t>02/02/2021</t>
  </si>
  <si>
    <t>02/01/2021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</si>
  <si>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</si>
  <si>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</si>
  <si>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</si>
  <si>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</si>
  <si>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</si>
  <si>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</si>
  <si>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</si>
  <si>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</si>
  <si>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</si>
  <si>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01/15/2021</t>
  </si>
  <si>
    <t>01/14/2021</t>
  </si>
  <si>
    <t>01/13/2021</t>
  </si>
  <si>
    <t>01/12/2021</t>
  </si>
  <si>
    <t>01/11/2021</t>
  </si>
  <si>
    <t>01/08/2021</t>
  </si>
  <si>
    <t>01/07/2021</t>
  </si>
  <si>
    <t>01/06/2021</t>
  </si>
  <si>
    <t>01/05/2021</t>
  </si>
  <si>
    <t>01/04/2021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</si>
  <si>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</si>
  <si>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</si>
  <si>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</si>
  <si>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</si>
  <si>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</si>
  <si>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</si>
  <si>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</si>
  <si>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</si>
  <si>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</si>
  <si>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</si>
  <si>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</si>
  <si>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</si>
  <si>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</si>
  <si>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12/11/2020</t>
  </si>
  <si>
    <t>12/10/2020</t>
  </si>
  <si>
    <t>12/09/2020</t>
  </si>
  <si>
    <t>12/08/2020</t>
  </si>
  <si>
    <t>12/07/2020</t>
  </si>
  <si>
    <t>12/04/2020</t>
  </si>
  <si>
    <t>12/03/2020</t>
  </si>
  <si>
    <t>12/02/2020</t>
  </si>
  <si>
    <t>12/01/2020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</si>
  <si>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</si>
  <si>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</si>
  <si>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</si>
  <si>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</si>
  <si>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</si>
  <si>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</si>
  <si>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</si>
  <si>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</si>
  <si>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</si>
  <si>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</si>
  <si>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</si>
  <si>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11/12/2020</t>
  </si>
  <si>
    <t>11/11/2020</t>
  </si>
  <si>
    <t>11/10/2020</t>
  </si>
  <si>
    <t>11/09/2020</t>
  </si>
  <si>
    <t>11/06/2020</t>
  </si>
  <si>
    <t>11/05/2020</t>
  </si>
  <si>
    <t>11/04/2020</t>
  </si>
  <si>
    <t>11/03/2020</t>
  </si>
  <si>
    <t>11/02/2020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</si>
  <si>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</si>
  <si>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</si>
  <si>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</si>
  <si>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</si>
  <si>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</si>
  <si>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</si>
  <si>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</si>
  <si>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</si>
  <si>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</si>
  <si>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</si>
  <si>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</si>
  <si>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</si>
  <si>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</si>
  <si>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</si>
  <si>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10/12/2020</t>
  </si>
  <si>
    <t>10/09/2020</t>
  </si>
  <si>
    <t>10/08/2020</t>
  </si>
  <si>
    <t>10/07/2020</t>
  </si>
  <si>
    <t>10/06/2020</t>
  </si>
  <si>
    <t>10/05/2020</t>
  </si>
  <si>
    <t>10/02/2020</t>
  </si>
  <si>
    <t>10/01/2020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</si>
  <si>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</si>
  <si>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</si>
  <si>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</si>
  <si>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</si>
  <si>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</si>
  <si>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</si>
  <si>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</si>
  <si>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</si>
  <si>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</si>
  <si>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</si>
  <si>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</si>
  <si>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</si>
  <si>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</si>
  <si>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09/11/2020</t>
  </si>
  <si>
    <t>09/10/2020</t>
  </si>
  <si>
    <t>09/09/2020</t>
  </si>
  <si>
    <t>09/08/2020</t>
  </si>
  <si>
    <t>09/04/2020</t>
  </si>
  <si>
    <t>09/03/2020</t>
  </si>
  <si>
    <t>09/02/2020</t>
  </si>
  <si>
    <t>09/01/2020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</si>
  <si>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</si>
  <si>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</si>
  <si>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</si>
  <si>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</si>
  <si>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</si>
  <si>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</si>
  <si>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</si>
  <si>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</si>
  <si>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</si>
  <si>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</si>
  <si>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</si>
  <si>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</si>
  <si>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</si>
  <si>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08/12/2020</t>
  </si>
  <si>
    <t>08/11/2020</t>
  </si>
  <si>
    <t>08/10/2020</t>
  </si>
  <si>
    <t>08/07/2020</t>
  </si>
  <si>
    <t>08/06/2020</t>
  </si>
  <si>
    <t>08/05/2020</t>
  </si>
  <si>
    <t>08/04/2020</t>
  </si>
  <si>
    <t>08/03/2020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</si>
  <si>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</si>
  <si>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</si>
  <si>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</si>
  <si>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</si>
  <si>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</si>
  <si>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</si>
  <si>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</si>
  <si>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</si>
  <si>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</si>
  <si>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</si>
  <si>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</si>
  <si>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</si>
  <si>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</si>
  <si>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</si>
  <si>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</si>
  <si>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07/10/2020</t>
  </si>
  <si>
    <t>07/09/2020</t>
  </si>
  <si>
    <t>07/08/2020</t>
  </si>
  <si>
    <t>07/07/2020</t>
  </si>
  <si>
    <t>07/06/2020</t>
  </si>
  <si>
    <t>07/02/2020</t>
  </si>
  <si>
    <t>07/01/2020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</si>
  <si>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</si>
  <si>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</si>
  <si>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</si>
  <si>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</si>
  <si>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</si>
  <si>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</si>
  <si>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</si>
  <si>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</si>
  <si>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</si>
  <si>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</si>
  <si>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</si>
  <si>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</si>
  <si>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06/12/2020</t>
  </si>
  <si>
    <t>06/11/2020</t>
  </si>
  <si>
    <t>06/10/2020</t>
  </si>
  <si>
    <t>06/09/2020</t>
  </si>
  <si>
    <t>06/08/2020</t>
  </si>
  <si>
    <t>06/05/2020</t>
  </si>
  <si>
    <t>06/04/2020</t>
  </si>
  <si>
    <t>06/03/2020</t>
  </si>
  <si>
    <t>06/02/2020</t>
  </si>
  <si>
    <t>06/01/2020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</si>
  <si>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</si>
  <si>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</si>
  <si>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</si>
  <si>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</si>
  <si>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</si>
  <si>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</si>
  <si>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</si>
  <si>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</si>
  <si>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</si>
  <si>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</si>
  <si>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</si>
  <si>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</si>
  <si>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05/12/2020</t>
  </si>
  <si>
    <t>05/11/2020</t>
  </si>
  <si>
    <t>05/08/2020</t>
  </si>
  <si>
    <t>05/07/2020</t>
  </si>
  <si>
    <t>05/06/2020</t>
  </si>
  <si>
    <t>05/05/2020</t>
  </si>
  <si>
    <t>05/04/2020</t>
  </si>
  <si>
    <t>05/01/2020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</si>
  <si>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</si>
  <si>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</si>
  <si>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</si>
  <si>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</si>
  <si>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</si>
  <si>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</si>
  <si>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</si>
  <si>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</si>
  <si>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</si>
  <si>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</si>
  <si>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</si>
  <si>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</si>
  <si>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</si>
  <si>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</si>
  <si>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04/09/2020</t>
  </si>
  <si>
    <t>04/08/2020</t>
  </si>
  <si>
    <t>04/07/2020</t>
  </si>
  <si>
    <t>04/06/2020</t>
  </si>
  <si>
    <t>04/03/2020</t>
  </si>
  <si>
    <t>04/02/2020</t>
  </si>
  <si>
    <t>04/01/2020</t>
  </si>
  <si>
    <t>03/31/2020</t>
  </si>
  <si>
    <t>03/30/2020</t>
  </si>
  <si>
    <t>03/27/2020</t>
  </si>
  <si>
    <t>03/26/2020</t>
  </si>
  <si>
    <t>03/25/2020</t>
  </si>
  <si>
    <t>03/24/2020</t>
  </si>
  <si>
    <t>Period Ending:</t>
  </si>
  <si>
    <t>12/31/2023</t>
  </si>
  <si>
    <t>12/31/2022</t>
  </si>
  <si>
    <t>Total Revenue</t>
  </si>
  <si>
    <t>Cost of Revenue</t>
  </si>
  <si>
    <t>Gross Profit</t>
  </si>
  <si>
    <t>--</t>
  </si>
  <si>
    <t>Operating Income</t>
  </si>
  <si>
    <t>Interest Expense</t>
  </si>
  <si>
    <t>Minority Interest</t>
  </si>
  <si>
    <t>Net Income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</si>
  <si>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</si>
  <si>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</si>
  <si>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</si>
  <si>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</si>
  <si>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</si>
  <si>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</si>
  <si>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</si>
  <si>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</si>
  <si>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</si>
  <si>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</si>
  <si>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</si>
  <si>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</si>
  <si>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</si>
  <si>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</si>
  <si>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</si>
  <si>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</si>
  <si>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</si>
  <si>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</si>
  <si>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</si>
  <si>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</si>
  <si>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</si>
  <si>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</si>
  <si>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</si>
  <si>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</si>
  <si>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</si>
  <si>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</si>
  <si>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</si>
  <si>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</si>
  <si>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</si>
  <si>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</si>
  <si>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</si>
  <si>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</si>
  <si>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</si>
  <si>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Cash Flows-Operating Activities</t>
  </si>
  <si>
    <t>Depreciation</t>
  </si>
  <si>
    <t>Net Income Adjustments</t>
  </si>
  <si>
    <t>Changes in Operating Activities</t>
  </si>
  <si>
    <t>Accounts Receivable</t>
  </si>
  <si>
    <t>Changes in Inventories</t>
  </si>
  <si>
    <t>Other Operating Activities</t>
  </si>
  <si>
    <t>Liabilities</t>
  </si>
  <si>
    <t>Net Cash Flow-Operating</t>
  </si>
  <si>
    <t>Cash Flows-Investing Activities</t>
  </si>
  <si>
    <t>Capital Expenditures</t>
  </si>
  <si>
    <t>Investments</t>
  </si>
  <si>
    <t>Other Investing Activities</t>
  </si>
  <si>
    <t>Net Cash Flows-Investing</t>
  </si>
  <si>
    <t>Cash Flows-Financing Activities</t>
  </si>
  <si>
    <t>Sale and Purchase of Stock</t>
  </si>
  <si>
    <t>Net Borrowings</t>
  </si>
  <si>
    <t>Other Financing Activities</t>
  </si>
  <si>
    <t>Net Cash Flows-Financing</t>
  </si>
  <si>
    <t>Effect of Exchange Rate</t>
  </si>
  <si>
    <t>Net Cash Flow</t>
  </si>
  <si>
    <t>Liquidity Ratios</t>
  </si>
  <si>
    <t>Quick Ratio</t>
  </si>
  <si>
    <t>Cash Ratio</t>
  </si>
  <si>
    <t>Profitability Ratios</t>
  </si>
  <si>
    <t>Breakdown</t>
  </si>
  <si>
    <t>TTM</t>
  </si>
  <si>
    <t>Operating Expense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</si>
  <si>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</si>
  <si>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</si>
  <si>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</si>
  <si>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</si>
  <si>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</si>
  <si>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Diluted NI Available to Com Stockholders</t>
  </si>
  <si>
    <t>Basic EPS</t>
  </si>
  <si>
    <t>Diluted EPS</t>
  </si>
  <si>
    <t>Basic Average Shares</t>
  </si>
  <si>
    <t>Diluted Average Shares</t>
  </si>
  <si>
    <t>Total Operating Income as Reported</t>
  </si>
  <si>
    <t>Rent Expense Supplemental</t>
  </si>
  <si>
    <t>Total Expenses</t>
  </si>
  <si>
    <t>Net Interest Income</t>
  </si>
  <si>
    <t>Net Income from Continuing &amp; Discontinued Operation</t>
  </si>
  <si>
    <t>Normalized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</si>
  <si>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</si>
  <si>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</si>
  <si>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</si>
  <si>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</si>
  <si>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</si>
  <si>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</si>
  <si>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</si>
  <si>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</si>
  <si>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</si>
  <si>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Tax Effect of Unusual Items</t>
  </si>
  <si>
    <t>Rentand Landing Fees Cost of Revenue</t>
  </si>
  <si>
    <t>DDA Cost of Revenue</t>
  </si>
  <si>
    <t>Other Cost of Revenue</t>
  </si>
  <si>
    <t>Selling General and Administrative</t>
  </si>
  <si>
    <t>General &amp; Administrative Expense</t>
  </si>
  <si>
    <t>Salaries and Wages</t>
  </si>
  <si>
    <t>Selling &amp; Marketing Expense</t>
  </si>
  <si>
    <t>Other Operating Expenses</t>
  </si>
  <si>
    <t>Interest Expense Non Operating</t>
  </si>
  <si>
    <t>Gain on Sale of Security</t>
  </si>
  <si>
    <t>Special Income Charges</t>
  </si>
  <si>
    <t>Restructuring &amp; Mergers Acquisition</t>
  </si>
  <si>
    <t>Write Off</t>
  </si>
  <si>
    <t>Other Special Charges</t>
  </si>
  <si>
    <t>Other Non Operating Income Expenses</t>
  </si>
  <si>
    <t>Net Income Including Non-Controlling Interests</t>
  </si>
  <si>
    <t>Net Income Continuous Operations</t>
  </si>
  <si>
    <t>2021-12-31 - 2007-05-03</t>
  </si>
  <si>
    <t>Upgrade to begin using 40 years of financial statements and get so much more.</t>
  </si>
  <si>
    <t>Perform in-depth fundamental analysis with decades of income statements, balance sheets, and cash flows — all exportable.</t>
  </si>
  <si>
    <t>Upgrade</t>
  </si>
  <si>
    <t>Related Tickers</t>
  </si>
  <si>
    <t>Net Non Operating Interest Income</t>
  </si>
  <si>
    <t>Diluted NI Available to Common Stockholders</t>
  </si>
  <si>
    <t>Net Income from Continuing Operations</t>
  </si>
  <si>
    <t>Tax Rate for Calculations</t>
  </si>
  <si>
    <t>Ratio Analysis</t>
  </si>
  <si>
    <t>Current ratio</t>
  </si>
  <si>
    <t>current assets/current liabilities</t>
  </si>
  <si>
    <t>(current assests - inventory)/current liabilities</t>
  </si>
  <si>
    <t>cash and cash equivalents / current liabilities</t>
  </si>
  <si>
    <t>Gross Profit Margin</t>
  </si>
  <si>
    <t>Operating Profit Margin</t>
  </si>
  <si>
    <t>Return on assets</t>
  </si>
  <si>
    <t>Return on equity</t>
  </si>
  <si>
    <t>Return on sales</t>
  </si>
  <si>
    <t>Return on Investment</t>
  </si>
  <si>
    <t>(gross profit/net sales)*100</t>
  </si>
  <si>
    <t>(operating profit/net sales)*100</t>
  </si>
  <si>
    <t>(operating earning/total revenue)*100</t>
  </si>
  <si>
    <t>(net income/assets)*100</t>
  </si>
  <si>
    <t>(net income after dividend/shareholder equity)*100</t>
  </si>
  <si>
    <t>Formulas</t>
  </si>
  <si>
    <t>net income/cost of investment</t>
  </si>
  <si>
    <t>Price to earnings ratio</t>
  </si>
  <si>
    <t>Dividend Payout ratio</t>
  </si>
  <si>
    <t>Debt to equity</t>
  </si>
  <si>
    <t>(total debt/shareholder's equity)*100</t>
  </si>
  <si>
    <t>Market value per share/Earnings per share</t>
  </si>
  <si>
    <t>(dividend per share/earning per share)*100</t>
  </si>
  <si>
    <t>dividend per share is 0.60</t>
  </si>
  <si>
    <t>Total Capitalization</t>
  </si>
  <si>
    <t>Solvency Ratio</t>
  </si>
  <si>
    <t>(net income+depriciation)/all liabilities</t>
  </si>
  <si>
    <t>Solvency Ratios</t>
  </si>
  <si>
    <t>Close</t>
  </si>
  <si>
    <t>Adj Close</t>
  </si>
  <si>
    <t/>
  </si>
  <si>
    <t>Blank</t>
  </si>
  <si>
    <t>R DAL (Ra)</t>
  </si>
  <si>
    <t>Adj close S &amp; P 500</t>
  </si>
  <si>
    <t>Rm (s&amp;p 500)</t>
  </si>
  <si>
    <r>
      <t xml:space="preserve">Formula: Ra = Rf + </t>
    </r>
    <r>
      <rPr>
        <sz val="11"/>
        <color theme="1"/>
        <rFont val="Calibri"/>
        <family val="2"/>
      </rPr>
      <t>ꞵa(Rm-Rf)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</si>
  <si>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</si>
  <si>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</si>
  <si>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</si>
  <si>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</si>
  <si>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</si>
  <si>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</si>
  <si>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</si>
  <si>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</si>
  <si>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</si>
  <si>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</si>
  <si>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</si>
  <si>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</si>
  <si>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</si>
  <si>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</si>
  <si>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</si>
  <si>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</si>
  <si>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</si>
  <si>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</si>
  <si>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</si>
  <si>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</si>
  <si>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</si>
  <si>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</si>
  <si>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</si>
  <si>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</si>
  <si>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</si>
  <si>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Beta:</t>
  </si>
  <si>
    <t>Geomean of Rm:</t>
  </si>
  <si>
    <t>Annual compounded return(Rm):</t>
  </si>
  <si>
    <t>Standard value of risk free rate(Rf):</t>
  </si>
  <si>
    <t>Ra:</t>
  </si>
  <si>
    <t xml:space="preserve">Close </t>
  </si>
  <si>
    <t xml:space="preserve">Adj Close </t>
  </si>
  <si>
    <t>Free Cash Flow</t>
  </si>
  <si>
    <t>WACC</t>
  </si>
  <si>
    <t>Cost of equity</t>
  </si>
  <si>
    <t>Stock Price</t>
  </si>
  <si>
    <t>Shares Outstanding</t>
  </si>
  <si>
    <t>After tax cost of debt</t>
  </si>
  <si>
    <t>Cost of debt (Rd)</t>
  </si>
  <si>
    <t>Tax rate (T)</t>
  </si>
  <si>
    <t>Amount of debt outstanding (D)</t>
  </si>
  <si>
    <t>Cost of equity (Re)</t>
  </si>
  <si>
    <t>Total equity (E)</t>
  </si>
  <si>
    <t>WACC formula: (E/V*Re)+((D/V*Rd)*(1-T))</t>
  </si>
  <si>
    <t>Weight of debt (D/V)</t>
  </si>
  <si>
    <t>Weight of equity(E/V)</t>
  </si>
  <si>
    <t>Total Debt</t>
  </si>
  <si>
    <t>Ordinary Shares Number</t>
  </si>
  <si>
    <t>Total value (V = D+E)</t>
  </si>
  <si>
    <t>change</t>
  </si>
  <si>
    <t>mean</t>
  </si>
  <si>
    <t>std dev</t>
  </si>
  <si>
    <t>variance</t>
  </si>
  <si>
    <t>drift</t>
  </si>
  <si>
    <t>random value</t>
  </si>
  <si>
    <t>next day's price</t>
  </si>
  <si>
    <t>difference</t>
  </si>
  <si>
    <t>market value per share is 43.34</t>
  </si>
  <si>
    <t>SMA 20</t>
  </si>
  <si>
    <t>SMA 50</t>
  </si>
  <si>
    <t>EMA 20</t>
  </si>
  <si>
    <t>EMA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</si>
</sst>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"/>
    <numFmt numFmtId="165" formatCode="yyyy/mm/dd;@"/>
    <numFmt numFmtId="166" formatCode="0.0000"/>
    <numFmt numFmtId="167" formatCode="&quot;$&quot;#,##0.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8062A"/>
      <name val="Inherit"/>
    </font>
    <font>
      <sz val="11"/>
      <color rgb="FF08062A"/>
      <name val="Segoe UI"/>
      <family val="2"/>
    </font>
    <font>
      <sz val="11"/>
      <color rgb="FF08062A"/>
      <name val="Inherit"/>
    </font>
    <font>
      <sz val="7"/>
      <color rgb="FFF0F3F5"/>
      <name val="Arial"/>
      <family val="2"/>
    </font>
    <font>
      <b/>
      <sz val="13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Inherit"/>
    </font>
    <font>
      <sz val="11"/>
      <name val="Inherit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50">
    <xf numFmtId="0" fontId="0" fillId="0" borderId="0" xfId="0"/>
    <xf numFmtId="8" fontId="0" fillId="0" borderId="0" xfId="0" applyNumberFormat="1"/>
    <xf numFmtId="0" fontId="18" fillId="33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right" vertical="center" wrapText="1"/>
    </xf>
    <xf numFmtId="0" fontId="19" fillId="33" borderId="0" xfId="0" applyFont="1" applyFill="1" applyAlignment="1">
      <alignment vertical="center" wrapText="1"/>
    </xf>
    <xf numFmtId="6" fontId="20" fillId="33" borderId="0" xfId="0" applyNumberFormat="1" applyFont="1" applyFill="1" applyAlignment="1">
      <alignment horizontal="right" vertical="center" wrapText="1"/>
    </xf>
    <xf numFmtId="0" fontId="20" fillId="33" borderId="0" xfId="0" applyFont="1" applyFill="1" applyAlignment="1">
      <alignment vertical="center" wrapText="1"/>
    </xf>
    <xf numFmtId="0" fontId="20" fillId="33" borderId="0" xfId="0" applyFont="1" applyFill="1" applyAlignment="1">
      <alignment horizontal="right" vertical="center" wrapText="1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1" fillId="0" borderId="0" xfId="0" applyNumberFormat="1" applyFont="1" applyAlignment="1">
      <alignment vertical="center"/>
    </xf>
    <xf numFmtId="0" fontId="21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2"/>
    </xf>
    <xf numFmtId="0" fontId="21" fillId="0" borderId="0" xfId="0" applyFont="1" applyAlignment="1">
      <alignment horizontal="left" vertical="center" indent="3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43" applyAlignment="1">
      <alignment horizontal="center" vertical="center" wrapText="1"/>
    </xf>
    <xf numFmtId="0" fontId="22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top"/>
    </xf>
    <xf numFmtId="164" fontId="24" fillId="0" borderId="0" xfId="42" applyNumberFormat="1" applyFont="1"/>
    <xf numFmtId="164" fontId="24" fillId="0" borderId="0" xfId="0" applyNumberFormat="1" applyFont="1" applyAlignment="1">
      <alignment vertical="center"/>
    </xf>
    <xf numFmtId="0" fontId="19" fillId="34" borderId="0" xfId="0" applyFont="1" applyFill="1" applyAlignment="1">
      <alignment vertical="center" wrapText="1"/>
    </xf>
    <xf numFmtId="0" fontId="0" fillId="34" borderId="0" xfId="0" applyFill="1"/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164" fontId="25" fillId="0" borderId="0" xfId="0" applyNumberFormat="1" applyFont="1" applyAlignment="1">
      <alignment vertical="center"/>
    </xf>
    <xf numFmtId="164" fontId="25" fillId="0" borderId="0" xfId="0" applyNumberFormat="1" applyFont="1"/>
    <xf numFmtId="164" fontId="24" fillId="0" borderId="0" xfId="0" applyNumberFormat="1" applyFon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0" fontId="0" fillId="0" borderId="11" xfId="0" applyBorder="1"/>
    <xf numFmtId="0" fontId="27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Continuous"/>
    </xf>
    <xf numFmtId="0" fontId="0" fillId="34" borderId="0" xfId="0" applyFill="1" applyAlignment="1">
      <alignment wrapText="1"/>
    </xf>
    <xf numFmtId="0" fontId="0" fillId="35" borderId="0" xfId="0" applyFill="1"/>
    <xf numFmtId="0" fontId="0" fillId="36" borderId="0" xfId="0" applyFill="1"/>
    <xf numFmtId="6" fontId="0" fillId="0" borderId="0" xfId="0" applyNumberFormat="1"/>
    <xf numFmtId="167" fontId="0" fillId="0" borderId="0" xfId="0" applyNumberFormat="1"/>
    <xf numFmtId="3" fontId="0" fillId="0" borderId="0" xfId="0" applyNumberFormat="1"/>
    <xf numFmtId="164" fontId="0" fillId="0" borderId="0" xfId="0" applyNumberFormat="1"/>
    <xf numFmtId="167" fontId="25" fillId="0" borderId="0" xfId="0" applyNumberFormat="1" applyFont="1"/>
    <xf numFmtId="8" fontId="0" fillId="34" borderId="0" xfId="0" applyNumberFormat="1" applyFill="1"/>
    <xf numFmtId="10" fontId="0" fillId="37" borderId="0" xfId="0" applyNumberFormat="1" applyFill="1"/>
    <xf numFmtId="0" fontId="0" fillId="37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31408573928243E-2"/>
          <c:y val="3.8760606020368869E-2"/>
          <c:w val="0.88684636920384952"/>
          <c:h val="0.69808288297858212"/>
        </c:manualLayout>
      </c:layout>
      <c:lineChart>
        <c:grouping val="standard"/>
        <c:varyColors val="0"/>
        <c:ser>
          <c:idx val="0"/>
          <c:order val="0"/>
          <c:tx>
            <c:strRef>
              <c:f>'SMA 20 and 50'!$B$1</c:f>
              <c:strCache>
                <c:ptCount val="1"/>
                <c:pt idx="0">
                  <c:v>Close/Last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'SMA 20 and 50'!$A$2:$A$1257</c:f>
              <c:strCache>
                <c:ptCount val="1256"/>
                <c:pt idx="0">
                  <c:v>03/24/2020</c:v>
                </c:pt>
                <c:pt idx="1">
                  <c:v>03/25/2020</c:v>
                </c:pt>
                <c:pt idx="2">
                  <c:v>03/26/2020</c:v>
                </c:pt>
                <c:pt idx="3">
                  <c:v>03/27/2020</c:v>
                </c:pt>
                <c:pt idx="4">
                  <c:v>03/30/2020</c:v>
                </c:pt>
                <c:pt idx="5">
                  <c:v>03/31/2020</c:v>
                </c:pt>
                <c:pt idx="6">
                  <c:v>04/01/2020</c:v>
                </c:pt>
                <c:pt idx="7">
                  <c:v>04/02/2020</c:v>
                </c:pt>
                <c:pt idx="8">
                  <c:v>04/03/2020</c:v>
                </c:pt>
                <c:pt idx="9">
                  <c:v>04/06/2020</c:v>
                </c:pt>
                <c:pt idx="10">
                  <c:v>04/07/2020</c:v>
                </c:pt>
                <c:pt idx="11">
                  <c:v>04/08/2020</c:v>
                </c:pt>
                <c:pt idx="12">
                  <c:v>04/09/2020</c:v>
                </c:pt>
                <c:pt idx="13">
                  <c:v>04/13/2020</c:v>
                </c:pt>
                <c:pt idx="14">
                  <c:v>04/14/2020</c:v>
                </c:pt>
                <c:pt idx="15">
                  <c:v>04/15/2020</c:v>
                </c:pt>
                <c:pt idx="16">
                  <c:v>04/16/2020</c:v>
                </c:pt>
                <c:pt idx="17">
                  <c:v>04/17/2020</c:v>
                </c:pt>
                <c:pt idx="18">
                  <c:v>04/20/2020</c:v>
                </c:pt>
                <c:pt idx="19">
                  <c:v>04/21/2020</c:v>
                </c:pt>
                <c:pt idx="20">
                  <c:v>04/22/2020</c:v>
                </c:pt>
                <c:pt idx="21">
                  <c:v>04/23/2020</c:v>
                </c:pt>
                <c:pt idx="22">
                  <c:v>04/24/2020</c:v>
                </c:pt>
                <c:pt idx="23">
                  <c:v>04/27/2020</c:v>
                </c:pt>
                <c:pt idx="24">
                  <c:v>04/28/2020</c:v>
                </c:pt>
                <c:pt idx="25">
                  <c:v>04/29/2020</c:v>
                </c:pt>
                <c:pt idx="26">
                  <c:v>04/30/2020</c:v>
                </c:pt>
                <c:pt idx="27">
                  <c:v>05/01/2020</c:v>
                </c:pt>
                <c:pt idx="28">
                  <c:v>05/04/2020</c:v>
                </c:pt>
                <c:pt idx="29">
                  <c:v>05/05/2020</c:v>
                </c:pt>
                <c:pt idx="30">
                  <c:v>05/06/2020</c:v>
                </c:pt>
                <c:pt idx="31">
                  <c:v>05/07/2020</c:v>
                </c:pt>
                <c:pt idx="32">
                  <c:v>05/08/2020</c:v>
                </c:pt>
                <c:pt idx="33">
                  <c:v>05/11/2020</c:v>
                </c:pt>
                <c:pt idx="34">
                  <c:v>05/12/2020</c:v>
                </c:pt>
                <c:pt idx="35">
                  <c:v>05/13/2020</c:v>
                </c:pt>
                <c:pt idx="36">
                  <c:v>05/14/2020</c:v>
                </c:pt>
                <c:pt idx="37">
                  <c:v>05/15/2020</c:v>
                </c:pt>
                <c:pt idx="38">
                  <c:v>05/18/2020</c:v>
                </c:pt>
                <c:pt idx="39">
                  <c:v>05/19/2020</c:v>
                </c:pt>
                <c:pt idx="40">
                  <c:v>05/20/2020</c:v>
                </c:pt>
                <c:pt idx="41">
                  <c:v>05/21/2020</c:v>
                </c:pt>
                <c:pt idx="42">
                  <c:v>05/22/2020</c:v>
                </c:pt>
                <c:pt idx="43">
                  <c:v>05/26/2020</c:v>
                </c:pt>
                <c:pt idx="44">
                  <c:v>05/27/2020</c:v>
                </c:pt>
                <c:pt idx="45">
                  <c:v>05/28/2020</c:v>
                </c:pt>
                <c:pt idx="46">
                  <c:v>05/29/2020</c:v>
                </c:pt>
                <c:pt idx="47">
                  <c:v>06/01/2020</c:v>
                </c:pt>
                <c:pt idx="48">
                  <c:v>06/02/2020</c:v>
                </c:pt>
                <c:pt idx="49">
                  <c:v>06/03/2020</c:v>
                </c:pt>
                <c:pt idx="50">
                  <c:v>06/04/2020</c:v>
                </c:pt>
                <c:pt idx="51">
                  <c:v>06/05/2020</c:v>
                </c:pt>
                <c:pt idx="52">
                  <c:v>06/08/2020</c:v>
                </c:pt>
                <c:pt idx="53">
                  <c:v>06/09/2020</c:v>
                </c:pt>
                <c:pt idx="54">
                  <c:v>06/10/2020</c:v>
                </c:pt>
                <c:pt idx="55">
                  <c:v>06/11/2020</c:v>
                </c:pt>
                <c:pt idx="56">
                  <c:v>06/12/2020</c:v>
                </c:pt>
                <c:pt idx="57">
                  <c:v>06/15/2020</c:v>
                </c:pt>
                <c:pt idx="58">
                  <c:v>06/16/2020</c:v>
                </c:pt>
                <c:pt idx="59">
                  <c:v>06/17/2020</c:v>
                </c:pt>
                <c:pt idx="60">
                  <c:v>06/18/2020</c:v>
                </c:pt>
                <c:pt idx="61">
                  <c:v>06/19/2020</c:v>
                </c:pt>
                <c:pt idx="62">
                  <c:v>06/22/2020</c:v>
                </c:pt>
                <c:pt idx="63">
                  <c:v>06/23/2020</c:v>
                </c:pt>
                <c:pt idx="64">
                  <c:v>06/24/2020</c:v>
                </c:pt>
                <c:pt idx="65">
                  <c:v>06/25/2020</c:v>
                </c:pt>
                <c:pt idx="66">
                  <c:v>06/26/2020</c:v>
                </c:pt>
                <c:pt idx="67">
                  <c:v>06/29/2020</c:v>
                </c:pt>
                <c:pt idx="68">
                  <c:v>06/30/2020</c:v>
                </c:pt>
                <c:pt idx="69">
                  <c:v>07/01/2020</c:v>
                </c:pt>
                <c:pt idx="70">
                  <c:v>07/02/2020</c:v>
                </c:pt>
                <c:pt idx="71">
                  <c:v>07/06/2020</c:v>
                </c:pt>
                <c:pt idx="72">
                  <c:v>07/07/2020</c:v>
                </c:pt>
                <c:pt idx="73">
                  <c:v>07/08/2020</c:v>
                </c:pt>
                <c:pt idx="74">
                  <c:v>07/09/2020</c:v>
                </c:pt>
                <c:pt idx="75">
                  <c:v>07/10/2020</c:v>
                </c:pt>
                <c:pt idx="76">
                  <c:v>07/13/2020</c:v>
                </c:pt>
                <c:pt idx="77">
                  <c:v>07/14/2020</c:v>
                </c:pt>
                <c:pt idx="78">
                  <c:v>07/15/2020</c:v>
                </c:pt>
                <c:pt idx="79">
                  <c:v>07/16/2020</c:v>
                </c:pt>
                <c:pt idx="80">
                  <c:v>07/17/2020</c:v>
                </c:pt>
                <c:pt idx="81">
                  <c:v>07/20/2020</c:v>
                </c:pt>
                <c:pt idx="82">
                  <c:v>07/21/2020</c:v>
                </c:pt>
                <c:pt idx="83">
                  <c:v>07/22/2020</c:v>
                </c:pt>
                <c:pt idx="84">
                  <c:v>07/23/2020</c:v>
                </c:pt>
                <c:pt idx="85">
                  <c:v>07/24/2020</c:v>
                </c:pt>
                <c:pt idx="86">
                  <c:v>07/27/2020</c:v>
                </c:pt>
                <c:pt idx="87">
                  <c:v>07/28/2020</c:v>
                </c:pt>
                <c:pt idx="88">
                  <c:v>07/29/2020</c:v>
                </c:pt>
                <c:pt idx="89">
                  <c:v>07/30/2020</c:v>
                </c:pt>
                <c:pt idx="90">
                  <c:v>07/31/2020</c:v>
                </c:pt>
                <c:pt idx="91">
                  <c:v>08/03/2020</c:v>
                </c:pt>
                <c:pt idx="92">
                  <c:v>08/04/2020</c:v>
                </c:pt>
                <c:pt idx="93">
                  <c:v>08/05/2020</c:v>
                </c:pt>
                <c:pt idx="94">
                  <c:v>08/06/2020</c:v>
                </c:pt>
                <c:pt idx="95">
                  <c:v>08/07/2020</c:v>
                </c:pt>
                <c:pt idx="96">
                  <c:v>08/10/2020</c:v>
                </c:pt>
                <c:pt idx="97">
                  <c:v>08/11/2020</c:v>
                </c:pt>
                <c:pt idx="98">
                  <c:v>08/12/2020</c:v>
                </c:pt>
                <c:pt idx="99">
                  <c:v>08/13/2020</c:v>
                </c:pt>
                <c:pt idx="100">
                  <c:v>08/14/2020</c:v>
                </c:pt>
                <c:pt idx="101">
                  <c:v>08/17/2020</c:v>
                </c:pt>
                <c:pt idx="102">
                  <c:v>08/18/2020</c:v>
                </c:pt>
                <c:pt idx="103">
                  <c:v>08/19/2020</c:v>
                </c:pt>
                <c:pt idx="104">
                  <c:v>08/20/2020</c:v>
                </c:pt>
                <c:pt idx="105">
                  <c:v>08/21/2020</c:v>
                </c:pt>
                <c:pt idx="106">
                  <c:v>08/24/2020</c:v>
                </c:pt>
                <c:pt idx="107">
                  <c:v>08/25/2020</c:v>
                </c:pt>
                <c:pt idx="108">
                  <c:v>08/26/2020</c:v>
                </c:pt>
                <c:pt idx="109">
                  <c:v>08/27/2020</c:v>
                </c:pt>
                <c:pt idx="110">
                  <c:v>08/28/2020</c:v>
                </c:pt>
                <c:pt idx="111">
                  <c:v>08/31/2020</c:v>
                </c:pt>
                <c:pt idx="112">
                  <c:v>09/01/2020</c:v>
                </c:pt>
                <c:pt idx="113">
                  <c:v>09/02/2020</c:v>
                </c:pt>
                <c:pt idx="114">
                  <c:v>09/03/2020</c:v>
                </c:pt>
                <c:pt idx="115">
                  <c:v>09/04/2020</c:v>
                </c:pt>
                <c:pt idx="116">
                  <c:v>09/08/2020</c:v>
                </c:pt>
                <c:pt idx="117">
                  <c:v>09/09/2020</c:v>
                </c:pt>
                <c:pt idx="118">
                  <c:v>09/10/2020</c:v>
                </c:pt>
                <c:pt idx="119">
                  <c:v>09/11/2020</c:v>
                </c:pt>
                <c:pt idx="120">
                  <c:v>09/14/2020</c:v>
                </c:pt>
                <c:pt idx="121">
                  <c:v>09/15/2020</c:v>
                </c:pt>
                <c:pt idx="122">
                  <c:v>09/16/2020</c:v>
                </c:pt>
                <c:pt idx="123">
                  <c:v>09/17/2020</c:v>
                </c:pt>
                <c:pt idx="124">
                  <c:v>09/18/2020</c:v>
                </c:pt>
                <c:pt idx="125">
                  <c:v>09/21/2020</c:v>
                </c:pt>
                <c:pt idx="126">
                  <c:v>09/22/2020</c:v>
                </c:pt>
                <c:pt idx="127">
                  <c:v>09/23/2020</c:v>
                </c:pt>
                <c:pt idx="128">
                  <c:v>09/24/2020</c:v>
                </c:pt>
                <c:pt idx="129">
                  <c:v>09/25/2020</c:v>
                </c:pt>
                <c:pt idx="130">
                  <c:v>09/28/2020</c:v>
                </c:pt>
                <c:pt idx="131">
                  <c:v>09/29/2020</c:v>
                </c:pt>
                <c:pt idx="132">
                  <c:v>09/30/2020</c:v>
                </c:pt>
                <c:pt idx="133">
                  <c:v>10/01/2020</c:v>
                </c:pt>
                <c:pt idx="134">
                  <c:v>10/02/2020</c:v>
                </c:pt>
                <c:pt idx="135">
                  <c:v>10/05/2020</c:v>
                </c:pt>
                <c:pt idx="136">
                  <c:v>10/06/2020</c:v>
                </c:pt>
                <c:pt idx="137">
                  <c:v>10/07/2020</c:v>
                </c:pt>
                <c:pt idx="138">
                  <c:v>10/08/2020</c:v>
                </c:pt>
                <c:pt idx="139">
                  <c:v>10/09/2020</c:v>
                </c:pt>
                <c:pt idx="140">
                  <c:v>10/12/2020</c:v>
                </c:pt>
                <c:pt idx="141">
                  <c:v>10/13/2020</c:v>
                </c:pt>
                <c:pt idx="142">
                  <c:v>10/14/2020</c:v>
                </c:pt>
                <c:pt idx="143">
                  <c:v>10/15/2020</c:v>
                </c:pt>
                <c:pt idx="144">
                  <c:v>10/16/2020</c:v>
                </c:pt>
                <c:pt idx="145">
                  <c:v>10/19/2020</c:v>
                </c:pt>
                <c:pt idx="146">
                  <c:v>10/20/2020</c:v>
                </c:pt>
                <c:pt idx="147">
                  <c:v>10/21/2020</c:v>
                </c:pt>
                <c:pt idx="148">
                  <c:v>10/22/2020</c:v>
                </c:pt>
                <c:pt idx="149">
                  <c:v>10/23/2020</c:v>
                </c:pt>
                <c:pt idx="150">
                  <c:v>10/26/2020</c:v>
                </c:pt>
                <c:pt idx="151">
                  <c:v>10/27/2020</c:v>
                </c:pt>
                <c:pt idx="152">
                  <c:v>10/28/2020</c:v>
                </c:pt>
                <c:pt idx="153">
                  <c:v>10/29/2020</c:v>
                </c:pt>
                <c:pt idx="154">
                  <c:v>10/30/2020</c:v>
                </c:pt>
                <c:pt idx="155">
                  <c:v>11/02/2020</c:v>
                </c:pt>
                <c:pt idx="156">
                  <c:v>11/03/2020</c:v>
                </c:pt>
                <c:pt idx="157">
                  <c:v>11/04/2020</c:v>
                </c:pt>
                <c:pt idx="158">
                  <c:v>11/05/2020</c:v>
                </c:pt>
                <c:pt idx="159">
                  <c:v>11/06/2020</c:v>
                </c:pt>
                <c:pt idx="160">
                  <c:v>11/09/2020</c:v>
                </c:pt>
                <c:pt idx="161">
                  <c:v>11/10/2020</c:v>
                </c:pt>
                <c:pt idx="162">
                  <c:v>11/11/2020</c:v>
                </c:pt>
                <c:pt idx="163">
                  <c:v>11/12/2020</c:v>
                </c:pt>
                <c:pt idx="164">
                  <c:v>11/13/2020</c:v>
                </c:pt>
                <c:pt idx="165">
                  <c:v>11/16/2020</c:v>
                </c:pt>
                <c:pt idx="166">
                  <c:v>11/17/2020</c:v>
                </c:pt>
                <c:pt idx="167">
                  <c:v>11/18/2020</c:v>
                </c:pt>
                <c:pt idx="168">
                  <c:v>11/19/2020</c:v>
                </c:pt>
                <c:pt idx="169">
                  <c:v>11/20/2020</c:v>
                </c:pt>
                <c:pt idx="170">
                  <c:v>11/23/2020</c:v>
                </c:pt>
                <c:pt idx="171">
                  <c:v>11/24/2020</c:v>
                </c:pt>
                <c:pt idx="172">
                  <c:v>11/25/2020</c:v>
                </c:pt>
                <c:pt idx="173">
                  <c:v>11/27/2020</c:v>
                </c:pt>
                <c:pt idx="174">
                  <c:v>11/30/2020</c:v>
                </c:pt>
                <c:pt idx="175">
                  <c:v>12/01/2020</c:v>
                </c:pt>
                <c:pt idx="176">
                  <c:v>12/02/2020</c:v>
                </c:pt>
                <c:pt idx="177">
                  <c:v>12/03/2020</c:v>
                </c:pt>
                <c:pt idx="178">
                  <c:v>12/04/2020</c:v>
                </c:pt>
                <c:pt idx="179">
                  <c:v>12/07/2020</c:v>
                </c:pt>
                <c:pt idx="180">
                  <c:v>12/08/2020</c:v>
                </c:pt>
                <c:pt idx="181">
                  <c:v>12/09/2020</c:v>
                </c:pt>
                <c:pt idx="182">
                  <c:v>12/10/2020</c:v>
                </c:pt>
                <c:pt idx="183">
                  <c:v>12/11/2020</c:v>
                </c:pt>
                <c:pt idx="184">
                  <c:v>12/14/2020</c:v>
                </c:pt>
                <c:pt idx="185">
                  <c:v>12/15/2020</c:v>
                </c:pt>
                <c:pt idx="186">
                  <c:v>12/16/2020</c:v>
                </c:pt>
                <c:pt idx="187">
                  <c:v>12/17/2020</c:v>
                </c:pt>
                <c:pt idx="188">
                  <c:v>12/18/2020</c:v>
                </c:pt>
                <c:pt idx="189">
                  <c:v>12/21/2020</c:v>
                </c:pt>
                <c:pt idx="190">
                  <c:v>12/22/2020</c:v>
                </c:pt>
                <c:pt idx="191">
                  <c:v>12/23/2020</c:v>
                </c:pt>
                <c:pt idx="192">
                  <c:v>12/24/2020</c:v>
                </c:pt>
                <c:pt idx="193">
                  <c:v>12/28/2020</c:v>
                </c:pt>
                <c:pt idx="194">
                  <c:v>12/29/2020</c:v>
                </c:pt>
                <c:pt idx="195">
                  <c:v>12/30/2020</c:v>
                </c:pt>
                <c:pt idx="196">
                  <c:v>12/31/2020</c:v>
                </c:pt>
                <c:pt idx="197">
                  <c:v>01/04/2021</c:v>
                </c:pt>
                <c:pt idx="198">
                  <c:v>01/05/2021</c:v>
                </c:pt>
                <c:pt idx="199">
                  <c:v>01/06/2021</c:v>
                </c:pt>
                <c:pt idx="200">
                  <c:v>01/07/2021</c:v>
                </c:pt>
                <c:pt idx="201">
                  <c:v>01/08/2021</c:v>
                </c:pt>
                <c:pt idx="202">
                  <c:v>01/11/2021</c:v>
                </c:pt>
                <c:pt idx="203">
                  <c:v>01/12/2021</c:v>
                </c:pt>
                <c:pt idx="204">
                  <c:v>01/13/2021</c:v>
                </c:pt>
                <c:pt idx="205">
                  <c:v>01/14/2021</c:v>
                </c:pt>
                <c:pt idx="206">
                  <c:v>01/15/2021</c:v>
                </c:pt>
                <c:pt idx="207">
                  <c:v>01/19/2021</c:v>
                </c:pt>
                <c:pt idx="208">
                  <c:v>01/20/2021</c:v>
                </c:pt>
                <c:pt idx="209">
                  <c:v>01/21/2021</c:v>
                </c:pt>
                <c:pt idx="210">
                  <c:v>01/22/2021</c:v>
                </c:pt>
                <c:pt idx="211">
                  <c:v>01/25/2021</c:v>
                </c:pt>
                <c:pt idx="212">
                  <c:v>01/26/2021</c:v>
                </c:pt>
                <c:pt idx="213">
                  <c:v>01/27/2021</c:v>
                </c:pt>
                <c:pt idx="214">
                  <c:v>01/28/2021</c:v>
                </c:pt>
                <c:pt idx="215">
                  <c:v>01/29/2021</c:v>
                </c:pt>
                <c:pt idx="216">
                  <c:v>02/01/2021</c:v>
                </c:pt>
                <c:pt idx="217">
                  <c:v>02/02/2021</c:v>
                </c:pt>
                <c:pt idx="218">
                  <c:v>02/03/2021</c:v>
                </c:pt>
                <c:pt idx="219">
                  <c:v>02/04/2021</c:v>
                </c:pt>
                <c:pt idx="220">
                  <c:v>02/05/2021</c:v>
                </c:pt>
                <c:pt idx="221">
                  <c:v>02/08/2021</c:v>
                </c:pt>
                <c:pt idx="222">
                  <c:v>02/09/2021</c:v>
                </c:pt>
                <c:pt idx="223">
                  <c:v>02/10/2021</c:v>
                </c:pt>
                <c:pt idx="224">
                  <c:v>02/11/2021</c:v>
                </c:pt>
                <c:pt idx="225">
                  <c:v>02/12/2021</c:v>
                </c:pt>
                <c:pt idx="226">
                  <c:v>02/16/2021</c:v>
                </c:pt>
                <c:pt idx="227">
                  <c:v>02/17/2021</c:v>
                </c:pt>
                <c:pt idx="228">
                  <c:v>02/18/2021</c:v>
                </c:pt>
                <c:pt idx="229">
                  <c:v>02/19/2021</c:v>
                </c:pt>
                <c:pt idx="230">
                  <c:v>02/22/2021</c:v>
                </c:pt>
                <c:pt idx="231">
                  <c:v>02/23/2021</c:v>
                </c:pt>
                <c:pt idx="232">
                  <c:v>02/24/2021</c:v>
                </c:pt>
                <c:pt idx="233">
                  <c:v>02/25/2021</c:v>
                </c:pt>
                <c:pt idx="234">
                  <c:v>02/26/2021</c:v>
                </c:pt>
                <c:pt idx="235">
                  <c:v>03/01/2021</c:v>
                </c:pt>
                <c:pt idx="236">
                  <c:v>03/02/2021</c:v>
                </c:pt>
                <c:pt idx="237">
                  <c:v>03/03/2021</c:v>
                </c:pt>
                <c:pt idx="238">
                  <c:v>03/04/2021</c:v>
                </c:pt>
                <c:pt idx="239">
                  <c:v>03/05/2021</c:v>
                </c:pt>
                <c:pt idx="240">
                  <c:v>03/08/2021</c:v>
                </c:pt>
                <c:pt idx="241">
                  <c:v>03/09/2021</c:v>
                </c:pt>
                <c:pt idx="242">
                  <c:v>03/10/2021</c:v>
                </c:pt>
                <c:pt idx="243">
                  <c:v>03/11/2021</c:v>
                </c:pt>
                <c:pt idx="244">
                  <c:v>03/12/2021</c:v>
                </c:pt>
                <c:pt idx="245">
                  <c:v>03/15/2021</c:v>
                </c:pt>
                <c:pt idx="246">
                  <c:v>03/16/2021</c:v>
                </c:pt>
                <c:pt idx="247">
                  <c:v>03/17/2021</c:v>
                </c:pt>
                <c:pt idx="248">
                  <c:v>03/18/2021</c:v>
                </c:pt>
                <c:pt idx="249">
                  <c:v>03/19/2021</c:v>
                </c:pt>
                <c:pt idx="250">
                  <c:v>03/22/2021</c:v>
                </c:pt>
                <c:pt idx="251">
                  <c:v>03/23/2021</c:v>
                </c:pt>
                <c:pt idx="252">
                  <c:v>03/24/2021</c:v>
                </c:pt>
                <c:pt idx="253">
                  <c:v>03/25/2021</c:v>
                </c:pt>
                <c:pt idx="254">
                  <c:v>03/26/2021</c:v>
                </c:pt>
                <c:pt idx="255">
                  <c:v>03/29/2021</c:v>
                </c:pt>
                <c:pt idx="256">
                  <c:v>03/30/2021</c:v>
                </c:pt>
                <c:pt idx="257">
                  <c:v>03/31/2021</c:v>
                </c:pt>
                <c:pt idx="258">
                  <c:v>04/01/2021</c:v>
                </c:pt>
                <c:pt idx="259">
                  <c:v>04/05/2021</c:v>
                </c:pt>
                <c:pt idx="260">
                  <c:v>04/06/2021</c:v>
                </c:pt>
                <c:pt idx="261">
                  <c:v>04/07/2021</c:v>
                </c:pt>
                <c:pt idx="262">
                  <c:v>04/08/2021</c:v>
                </c:pt>
                <c:pt idx="263">
                  <c:v>04/09/2021</c:v>
                </c:pt>
                <c:pt idx="264">
                  <c:v>04/12/2021</c:v>
                </c:pt>
                <c:pt idx="265">
                  <c:v>04/13/2021</c:v>
                </c:pt>
                <c:pt idx="266">
                  <c:v>04/14/2021</c:v>
                </c:pt>
                <c:pt idx="267">
                  <c:v>04/15/2021</c:v>
                </c:pt>
                <c:pt idx="268">
                  <c:v>04/16/2021</c:v>
                </c:pt>
                <c:pt idx="269">
                  <c:v>04/19/2021</c:v>
                </c:pt>
                <c:pt idx="270">
                  <c:v>04/20/2021</c:v>
                </c:pt>
                <c:pt idx="271">
                  <c:v>04/21/2021</c:v>
                </c:pt>
                <c:pt idx="272">
                  <c:v>04/22/2021</c:v>
                </c:pt>
                <c:pt idx="273">
                  <c:v>04/23/2021</c:v>
                </c:pt>
                <c:pt idx="274">
                  <c:v>04/26/2021</c:v>
                </c:pt>
                <c:pt idx="275">
                  <c:v>04/27/2021</c:v>
                </c:pt>
                <c:pt idx="276">
                  <c:v>04/28/2021</c:v>
                </c:pt>
                <c:pt idx="277">
                  <c:v>04/29/2021</c:v>
                </c:pt>
                <c:pt idx="278">
                  <c:v>04/30/2021</c:v>
                </c:pt>
                <c:pt idx="279">
                  <c:v>05/03/2021</c:v>
                </c:pt>
                <c:pt idx="280">
                  <c:v>05/04/2021</c:v>
                </c:pt>
                <c:pt idx="281">
                  <c:v>05/05/2021</c:v>
                </c:pt>
                <c:pt idx="282">
                  <c:v>05/06/2021</c:v>
                </c:pt>
                <c:pt idx="283">
                  <c:v>05/07/2021</c:v>
                </c:pt>
                <c:pt idx="284">
                  <c:v>05/10/2021</c:v>
                </c:pt>
                <c:pt idx="285">
                  <c:v>05/11/2021</c:v>
                </c:pt>
                <c:pt idx="286">
                  <c:v>05/12/2021</c:v>
                </c:pt>
                <c:pt idx="287">
                  <c:v>05/13/2021</c:v>
                </c:pt>
                <c:pt idx="288">
                  <c:v>05/14/2021</c:v>
                </c:pt>
                <c:pt idx="289">
                  <c:v>05/17/2021</c:v>
                </c:pt>
                <c:pt idx="290">
                  <c:v>05/18/2021</c:v>
                </c:pt>
                <c:pt idx="291">
                  <c:v>05/19/2021</c:v>
                </c:pt>
                <c:pt idx="292">
                  <c:v>05/20/2021</c:v>
                </c:pt>
                <c:pt idx="293">
                  <c:v>05/21/2021</c:v>
                </c:pt>
                <c:pt idx="294">
                  <c:v>05/24/2021</c:v>
                </c:pt>
                <c:pt idx="295">
                  <c:v>05/25/2021</c:v>
                </c:pt>
                <c:pt idx="296">
                  <c:v>05/26/2021</c:v>
                </c:pt>
                <c:pt idx="297">
                  <c:v>05/27/2021</c:v>
                </c:pt>
                <c:pt idx="298">
                  <c:v>05/28/2021</c:v>
                </c:pt>
                <c:pt idx="299">
                  <c:v>06/01/2021</c:v>
                </c:pt>
                <c:pt idx="300">
                  <c:v>06/02/2021</c:v>
                </c:pt>
                <c:pt idx="301">
                  <c:v>06/03/2021</c:v>
                </c:pt>
                <c:pt idx="302">
                  <c:v>06/04/2021</c:v>
                </c:pt>
                <c:pt idx="303">
                  <c:v>06/07/2021</c:v>
                </c:pt>
                <c:pt idx="304">
                  <c:v>06/08/2021</c:v>
                </c:pt>
                <c:pt idx="305">
                  <c:v>06/09/2021</c:v>
                </c:pt>
                <c:pt idx="306">
                  <c:v>06/10/2021</c:v>
                </c:pt>
                <c:pt idx="307">
                  <c:v>06/11/2021</c:v>
                </c:pt>
                <c:pt idx="308">
                  <c:v>06/14/2021</c:v>
                </c:pt>
                <c:pt idx="309">
                  <c:v>06/15/2021</c:v>
                </c:pt>
                <c:pt idx="310">
                  <c:v>06/16/2021</c:v>
                </c:pt>
                <c:pt idx="311">
                  <c:v>06/17/2021</c:v>
                </c:pt>
                <c:pt idx="312">
                  <c:v>06/18/2021</c:v>
                </c:pt>
                <c:pt idx="313">
                  <c:v>06/21/2021</c:v>
                </c:pt>
                <c:pt idx="314">
                  <c:v>06/22/2021</c:v>
                </c:pt>
                <c:pt idx="315">
                  <c:v>06/23/2021</c:v>
                </c:pt>
                <c:pt idx="316">
                  <c:v>06/24/2021</c:v>
                </c:pt>
                <c:pt idx="317">
                  <c:v>06/25/2021</c:v>
                </c:pt>
                <c:pt idx="318">
                  <c:v>06/28/2021</c:v>
                </c:pt>
                <c:pt idx="319">
                  <c:v>06/29/2021</c:v>
                </c:pt>
                <c:pt idx="320">
                  <c:v>06/30/2021</c:v>
                </c:pt>
                <c:pt idx="321">
                  <c:v>07/01/2021</c:v>
                </c:pt>
                <c:pt idx="322">
                  <c:v>07/02/2021</c:v>
                </c:pt>
                <c:pt idx="323">
                  <c:v>07/06/2021</c:v>
                </c:pt>
                <c:pt idx="324">
                  <c:v>07/07/2021</c:v>
                </c:pt>
                <c:pt idx="325">
                  <c:v>07/08/2021</c:v>
                </c:pt>
                <c:pt idx="326">
                  <c:v>07/09/2021</c:v>
                </c:pt>
                <c:pt idx="327">
                  <c:v>07/12/2021</c:v>
                </c:pt>
                <c:pt idx="328">
                  <c:v>07/13/2021</c:v>
                </c:pt>
                <c:pt idx="329">
                  <c:v>07/14/2021</c:v>
                </c:pt>
                <c:pt idx="330">
                  <c:v>07/15/2021</c:v>
                </c:pt>
                <c:pt idx="331">
                  <c:v>07/16/2021</c:v>
                </c:pt>
                <c:pt idx="332">
                  <c:v>07/19/2021</c:v>
                </c:pt>
                <c:pt idx="333">
                  <c:v>07/20/2021</c:v>
                </c:pt>
                <c:pt idx="334">
                  <c:v>07/21/2021</c:v>
                </c:pt>
                <c:pt idx="335">
                  <c:v>07/22/2021</c:v>
                </c:pt>
                <c:pt idx="336">
                  <c:v>07/23/2021</c:v>
                </c:pt>
                <c:pt idx="337">
                  <c:v>07/26/2021</c:v>
                </c:pt>
                <c:pt idx="338">
                  <c:v>07/27/2021</c:v>
                </c:pt>
                <c:pt idx="339">
                  <c:v>07/28/2021</c:v>
                </c:pt>
                <c:pt idx="340">
                  <c:v>07/29/2021</c:v>
                </c:pt>
                <c:pt idx="341">
                  <c:v>07/30/2021</c:v>
                </c:pt>
                <c:pt idx="342">
                  <c:v>08/02/2021</c:v>
                </c:pt>
                <c:pt idx="343">
                  <c:v>08/03/2021</c:v>
                </c:pt>
                <c:pt idx="344">
                  <c:v>08/04/2021</c:v>
                </c:pt>
                <c:pt idx="345">
                  <c:v>08/05/2021</c:v>
                </c:pt>
                <c:pt idx="346">
                  <c:v>08/06/2021</c:v>
                </c:pt>
                <c:pt idx="347">
                  <c:v>08/09/2021</c:v>
                </c:pt>
                <c:pt idx="348">
                  <c:v>08/10/2021</c:v>
                </c:pt>
                <c:pt idx="349">
                  <c:v>08/11/2021</c:v>
                </c:pt>
                <c:pt idx="350">
                  <c:v>08/12/2021</c:v>
                </c:pt>
                <c:pt idx="351">
                  <c:v>08/13/2021</c:v>
                </c:pt>
                <c:pt idx="352">
                  <c:v>08/16/2021</c:v>
                </c:pt>
                <c:pt idx="353">
                  <c:v>08/17/2021</c:v>
                </c:pt>
                <c:pt idx="354">
                  <c:v>08/18/2021</c:v>
                </c:pt>
                <c:pt idx="355">
                  <c:v>08/19/2021</c:v>
                </c:pt>
                <c:pt idx="356">
                  <c:v>08/20/2021</c:v>
                </c:pt>
                <c:pt idx="357">
                  <c:v>08/23/2021</c:v>
                </c:pt>
                <c:pt idx="358">
                  <c:v>08/24/2021</c:v>
                </c:pt>
                <c:pt idx="359">
                  <c:v>08/25/2021</c:v>
                </c:pt>
                <c:pt idx="360">
                  <c:v>08/26/2021</c:v>
                </c:pt>
                <c:pt idx="361">
                  <c:v>08/27/2021</c:v>
                </c:pt>
                <c:pt idx="362">
                  <c:v>08/30/2021</c:v>
                </c:pt>
                <c:pt idx="363">
                  <c:v>08/31/2021</c:v>
                </c:pt>
                <c:pt idx="364">
                  <c:v>09/01/2021</c:v>
                </c:pt>
                <c:pt idx="365">
                  <c:v>09/02/2021</c:v>
                </c:pt>
                <c:pt idx="366">
                  <c:v>09/03/2021</c:v>
                </c:pt>
                <c:pt idx="367">
                  <c:v>09/07/2021</c:v>
                </c:pt>
                <c:pt idx="368">
                  <c:v>09/08/2021</c:v>
                </c:pt>
                <c:pt idx="369">
                  <c:v>09/09/2021</c:v>
                </c:pt>
                <c:pt idx="370">
                  <c:v>09/10/2021</c:v>
                </c:pt>
                <c:pt idx="371">
                  <c:v>09/13/2021</c:v>
                </c:pt>
                <c:pt idx="372">
                  <c:v>09/14/2021</c:v>
                </c:pt>
                <c:pt idx="373">
                  <c:v>09/15/2021</c:v>
                </c:pt>
                <c:pt idx="374">
                  <c:v>09/16/2021</c:v>
                </c:pt>
                <c:pt idx="375">
                  <c:v>09/17/2021</c:v>
                </c:pt>
                <c:pt idx="376">
                  <c:v>09/20/2021</c:v>
                </c:pt>
                <c:pt idx="377">
                  <c:v>09/21/2021</c:v>
                </c:pt>
                <c:pt idx="378">
                  <c:v>09/22/2021</c:v>
                </c:pt>
                <c:pt idx="379">
                  <c:v>09/23/2021</c:v>
                </c:pt>
                <c:pt idx="380">
                  <c:v>09/24/2021</c:v>
                </c:pt>
                <c:pt idx="381">
                  <c:v>09/27/2021</c:v>
                </c:pt>
                <c:pt idx="382">
                  <c:v>09/28/2021</c:v>
                </c:pt>
                <c:pt idx="383">
                  <c:v>09/29/2021</c:v>
                </c:pt>
                <c:pt idx="384">
                  <c:v>09/30/2021</c:v>
                </c:pt>
                <c:pt idx="385">
                  <c:v>10/01/2021</c:v>
                </c:pt>
                <c:pt idx="386">
                  <c:v>10/04/2021</c:v>
                </c:pt>
                <c:pt idx="387">
                  <c:v>10/05/2021</c:v>
                </c:pt>
                <c:pt idx="388">
                  <c:v>10/06/2021</c:v>
                </c:pt>
                <c:pt idx="389">
                  <c:v>10/07/2021</c:v>
                </c:pt>
                <c:pt idx="390">
                  <c:v>10/08/2021</c:v>
                </c:pt>
                <c:pt idx="391">
                  <c:v>10/11/2021</c:v>
                </c:pt>
                <c:pt idx="392">
                  <c:v>10/12/2021</c:v>
                </c:pt>
                <c:pt idx="393">
                  <c:v>10/13/2021</c:v>
                </c:pt>
                <c:pt idx="394">
                  <c:v>10/14/2021</c:v>
                </c:pt>
                <c:pt idx="395">
                  <c:v>10/15/2021</c:v>
                </c:pt>
                <c:pt idx="396">
                  <c:v>10/18/2021</c:v>
                </c:pt>
                <c:pt idx="397">
                  <c:v>10/19/2021</c:v>
                </c:pt>
                <c:pt idx="398">
                  <c:v>10/20/2021</c:v>
                </c:pt>
                <c:pt idx="399">
                  <c:v>10/21/2021</c:v>
                </c:pt>
                <c:pt idx="400">
                  <c:v>10/22/2021</c:v>
                </c:pt>
                <c:pt idx="401">
                  <c:v>10/25/2021</c:v>
                </c:pt>
                <c:pt idx="402">
                  <c:v>10/26/2021</c:v>
                </c:pt>
                <c:pt idx="403">
                  <c:v>10/27/2021</c:v>
                </c:pt>
                <c:pt idx="404">
                  <c:v>10/28/2021</c:v>
                </c:pt>
                <c:pt idx="405">
                  <c:v>10/29/2021</c:v>
                </c:pt>
                <c:pt idx="406">
                  <c:v>11/01/2021</c:v>
                </c:pt>
                <c:pt idx="407">
                  <c:v>11/02/2021</c:v>
                </c:pt>
                <c:pt idx="408">
                  <c:v>11/03/2021</c:v>
                </c:pt>
                <c:pt idx="409">
                  <c:v>11/04/2021</c:v>
                </c:pt>
                <c:pt idx="410">
                  <c:v>11/05/2021</c:v>
                </c:pt>
                <c:pt idx="411">
                  <c:v>11/08/2021</c:v>
                </c:pt>
                <c:pt idx="412">
                  <c:v>11/09/2021</c:v>
                </c:pt>
                <c:pt idx="413">
                  <c:v>11/10/2021</c:v>
                </c:pt>
                <c:pt idx="414">
                  <c:v>11/11/2021</c:v>
                </c:pt>
                <c:pt idx="415">
                  <c:v>11/12/2021</c:v>
                </c:pt>
                <c:pt idx="416">
                  <c:v>11/15/2021</c:v>
                </c:pt>
                <c:pt idx="417">
                  <c:v>11/16/2021</c:v>
                </c:pt>
                <c:pt idx="418">
                  <c:v>11/17/2021</c:v>
                </c:pt>
                <c:pt idx="419">
                  <c:v>11/18/2021</c:v>
                </c:pt>
                <c:pt idx="420">
                  <c:v>11/19/2021</c:v>
                </c:pt>
                <c:pt idx="421">
                  <c:v>11/22/2021</c:v>
                </c:pt>
                <c:pt idx="422">
                  <c:v>11/23/2021</c:v>
                </c:pt>
                <c:pt idx="423">
                  <c:v>11/24/2021</c:v>
                </c:pt>
                <c:pt idx="424">
                  <c:v>11/26/2021</c:v>
                </c:pt>
                <c:pt idx="425">
                  <c:v>11/29/2021</c:v>
                </c:pt>
                <c:pt idx="426">
                  <c:v>11/30/2021</c:v>
                </c:pt>
                <c:pt idx="427">
                  <c:v>12/01/2021</c:v>
                </c:pt>
                <c:pt idx="428">
                  <c:v>12/02/2021</c:v>
                </c:pt>
                <c:pt idx="429">
                  <c:v>12/03/2021</c:v>
                </c:pt>
                <c:pt idx="430">
                  <c:v>12/06/2021</c:v>
                </c:pt>
                <c:pt idx="431">
                  <c:v>12/07/2021</c:v>
                </c:pt>
                <c:pt idx="432">
                  <c:v>12/08/2021</c:v>
                </c:pt>
                <c:pt idx="433">
                  <c:v>12/09/2021</c:v>
                </c:pt>
                <c:pt idx="434">
                  <c:v>12/10/2021</c:v>
                </c:pt>
                <c:pt idx="435">
                  <c:v>12/13/2021</c:v>
                </c:pt>
                <c:pt idx="436">
                  <c:v>12/14/2021</c:v>
                </c:pt>
                <c:pt idx="437">
                  <c:v>12/15/2021</c:v>
                </c:pt>
                <c:pt idx="438">
                  <c:v>12/16/2021</c:v>
                </c:pt>
                <c:pt idx="439">
                  <c:v>12/17/2021</c:v>
                </c:pt>
                <c:pt idx="440">
                  <c:v>12/20/2021</c:v>
                </c:pt>
                <c:pt idx="441">
                  <c:v>12/21/2021</c:v>
                </c:pt>
                <c:pt idx="442">
                  <c:v>12/22/2021</c:v>
                </c:pt>
                <c:pt idx="443">
                  <c:v>12/23/2021</c:v>
                </c:pt>
                <c:pt idx="444">
                  <c:v>12/27/2021</c:v>
                </c:pt>
                <c:pt idx="445">
                  <c:v>12/28/2021</c:v>
                </c:pt>
                <c:pt idx="446">
                  <c:v>12/29/2021</c:v>
                </c:pt>
                <c:pt idx="447">
                  <c:v>12/30/2021</c:v>
                </c:pt>
                <c:pt idx="448">
                  <c:v>12/31/2021</c:v>
                </c:pt>
                <c:pt idx="449">
                  <c:v>01/03/2022</c:v>
                </c:pt>
                <c:pt idx="450">
                  <c:v>01/04/2022</c:v>
                </c:pt>
                <c:pt idx="451">
                  <c:v>01/05/2022</c:v>
                </c:pt>
                <c:pt idx="452">
                  <c:v>01/06/2022</c:v>
                </c:pt>
                <c:pt idx="453">
                  <c:v>01/07/2022</c:v>
                </c:pt>
                <c:pt idx="454">
                  <c:v>01/10/2022</c:v>
                </c:pt>
                <c:pt idx="455">
                  <c:v>01/11/2022</c:v>
                </c:pt>
                <c:pt idx="456">
                  <c:v>01/12/2022</c:v>
                </c:pt>
                <c:pt idx="457">
                  <c:v>01/13/2022</c:v>
                </c:pt>
                <c:pt idx="458">
                  <c:v>01/14/2022</c:v>
                </c:pt>
                <c:pt idx="459">
                  <c:v>01/18/2022</c:v>
                </c:pt>
                <c:pt idx="460">
                  <c:v>01/19/2022</c:v>
                </c:pt>
                <c:pt idx="461">
                  <c:v>01/20/2022</c:v>
                </c:pt>
                <c:pt idx="462">
                  <c:v>01/21/2022</c:v>
                </c:pt>
                <c:pt idx="463">
                  <c:v>01/24/2022</c:v>
                </c:pt>
                <c:pt idx="464">
                  <c:v>01/25/2022</c:v>
                </c:pt>
                <c:pt idx="465">
                  <c:v>01/26/2022</c:v>
                </c:pt>
                <c:pt idx="466">
                  <c:v>01/27/2022</c:v>
                </c:pt>
                <c:pt idx="467">
                  <c:v>01/28/2022</c:v>
                </c:pt>
                <c:pt idx="468">
                  <c:v>01/31/2022</c:v>
                </c:pt>
                <c:pt idx="469">
                  <c:v>02/01/2022</c:v>
                </c:pt>
                <c:pt idx="470">
                  <c:v>02/02/2022</c:v>
                </c:pt>
                <c:pt idx="471">
                  <c:v>02/03/2022</c:v>
                </c:pt>
                <c:pt idx="472">
                  <c:v>02/04/2022</c:v>
                </c:pt>
                <c:pt idx="473">
                  <c:v>02/07/2022</c:v>
                </c:pt>
                <c:pt idx="474">
                  <c:v>02/08/2022</c:v>
                </c:pt>
                <c:pt idx="475">
                  <c:v>02/09/2022</c:v>
                </c:pt>
                <c:pt idx="476">
                  <c:v>02/10/2022</c:v>
                </c:pt>
                <c:pt idx="477">
                  <c:v>02/11/2022</c:v>
                </c:pt>
                <c:pt idx="478">
                  <c:v>02/14/2022</c:v>
                </c:pt>
                <c:pt idx="479">
                  <c:v>02/15/2022</c:v>
                </c:pt>
                <c:pt idx="480">
                  <c:v>02/16/2022</c:v>
                </c:pt>
                <c:pt idx="481">
                  <c:v>02/17/2022</c:v>
                </c:pt>
                <c:pt idx="482">
                  <c:v>02/18/2022</c:v>
                </c:pt>
                <c:pt idx="483">
                  <c:v>02/22/2022</c:v>
                </c:pt>
                <c:pt idx="484">
                  <c:v>02/23/2022</c:v>
                </c:pt>
                <c:pt idx="485">
                  <c:v>02/24/2022</c:v>
                </c:pt>
                <c:pt idx="486">
                  <c:v>02/25/2022</c:v>
                </c:pt>
                <c:pt idx="487">
                  <c:v>02/28/2022</c:v>
                </c:pt>
                <c:pt idx="488">
                  <c:v>03/01/2022</c:v>
                </c:pt>
                <c:pt idx="489">
                  <c:v>03/02/2022</c:v>
                </c:pt>
                <c:pt idx="490">
                  <c:v>03/03/2022</c:v>
                </c:pt>
                <c:pt idx="491">
                  <c:v>03/04/2022</c:v>
                </c:pt>
                <c:pt idx="492">
                  <c:v>03/07/2022</c:v>
                </c:pt>
                <c:pt idx="493">
                  <c:v>03/08/2022</c:v>
                </c:pt>
                <c:pt idx="494">
                  <c:v>03/09/2022</c:v>
                </c:pt>
                <c:pt idx="495">
                  <c:v>03/10/2022</c:v>
                </c:pt>
                <c:pt idx="496">
                  <c:v>03/11/2022</c:v>
                </c:pt>
                <c:pt idx="497">
                  <c:v>03/14/2022</c:v>
                </c:pt>
                <c:pt idx="498">
                  <c:v>03/15/2022</c:v>
                </c:pt>
                <c:pt idx="499">
                  <c:v>03/16/2022</c:v>
                </c:pt>
                <c:pt idx="500">
                  <c:v>03/17/2022</c:v>
                </c:pt>
                <c:pt idx="501">
                  <c:v>03/18/2022</c:v>
                </c:pt>
                <c:pt idx="502">
                  <c:v>03/21/2022</c:v>
                </c:pt>
                <c:pt idx="503">
                  <c:v>03/22/2022</c:v>
                </c:pt>
                <c:pt idx="504">
                  <c:v>03/23/2022</c:v>
                </c:pt>
                <c:pt idx="505">
                  <c:v>03/24/2022</c:v>
                </c:pt>
                <c:pt idx="506">
                  <c:v>03/25/2022</c:v>
                </c:pt>
                <c:pt idx="507">
                  <c:v>03/28/2022</c:v>
                </c:pt>
                <c:pt idx="508">
                  <c:v>03/29/2022</c:v>
                </c:pt>
                <c:pt idx="509">
                  <c:v>03/30/2022</c:v>
                </c:pt>
                <c:pt idx="510">
                  <c:v>03/31/2022</c:v>
                </c:pt>
                <c:pt idx="511">
                  <c:v>04/01/2022</c:v>
                </c:pt>
                <c:pt idx="512">
                  <c:v>04/04/2022</c:v>
                </c:pt>
                <c:pt idx="513">
                  <c:v>04/05/2022</c:v>
                </c:pt>
                <c:pt idx="514">
                  <c:v>04/06/2022</c:v>
                </c:pt>
                <c:pt idx="515">
                  <c:v>04/07/2022</c:v>
                </c:pt>
                <c:pt idx="516">
                  <c:v>04/08/2022</c:v>
                </c:pt>
                <c:pt idx="517">
                  <c:v>04/11/2022</c:v>
                </c:pt>
                <c:pt idx="518">
                  <c:v>04/12/2022</c:v>
                </c:pt>
                <c:pt idx="519">
                  <c:v>04/13/2022</c:v>
                </c:pt>
                <c:pt idx="520">
                  <c:v>04/14/2022</c:v>
                </c:pt>
                <c:pt idx="521">
                  <c:v>04/18/2022</c:v>
                </c:pt>
                <c:pt idx="522">
                  <c:v>04/19/2022</c:v>
                </c:pt>
                <c:pt idx="523">
                  <c:v>04/20/2022</c:v>
                </c:pt>
                <c:pt idx="524">
                  <c:v>04/21/2022</c:v>
                </c:pt>
                <c:pt idx="525">
                  <c:v>04/22/2022</c:v>
                </c:pt>
                <c:pt idx="526">
                  <c:v>04/25/2022</c:v>
                </c:pt>
                <c:pt idx="527">
                  <c:v>04/26/2022</c:v>
                </c:pt>
                <c:pt idx="528">
                  <c:v>04/27/2022</c:v>
                </c:pt>
                <c:pt idx="529">
                  <c:v>04/28/2022</c:v>
                </c:pt>
                <c:pt idx="530">
                  <c:v>04/29/2022</c:v>
                </c:pt>
                <c:pt idx="531">
                  <c:v>05/02/2022</c:v>
                </c:pt>
                <c:pt idx="532">
                  <c:v>05/03/2022</c:v>
                </c:pt>
                <c:pt idx="533">
                  <c:v>05/04/2022</c:v>
                </c:pt>
                <c:pt idx="534">
                  <c:v>05/05/2022</c:v>
                </c:pt>
                <c:pt idx="535">
                  <c:v>05/06/2022</c:v>
                </c:pt>
                <c:pt idx="536">
                  <c:v>05/09/2022</c:v>
                </c:pt>
                <c:pt idx="537">
                  <c:v>05/10/2022</c:v>
                </c:pt>
                <c:pt idx="538">
                  <c:v>05/11/2022</c:v>
                </c:pt>
                <c:pt idx="539">
                  <c:v>05/12/2022</c:v>
                </c:pt>
                <c:pt idx="540">
                  <c:v>05/13/2022</c:v>
                </c:pt>
                <c:pt idx="541">
                  <c:v>05/16/2022</c:v>
                </c:pt>
                <c:pt idx="542">
                  <c:v>05/17/2022</c:v>
                </c:pt>
                <c:pt idx="543">
                  <c:v>05/18/2022</c:v>
                </c:pt>
                <c:pt idx="544">
                  <c:v>05/19/2022</c:v>
                </c:pt>
                <c:pt idx="545">
                  <c:v>05/20/2022</c:v>
                </c:pt>
                <c:pt idx="546">
                  <c:v>05/23/2022</c:v>
                </c:pt>
                <c:pt idx="547">
                  <c:v>05/24/2022</c:v>
                </c:pt>
                <c:pt idx="548">
                  <c:v>05/25/2022</c:v>
                </c:pt>
                <c:pt idx="549">
                  <c:v>05/26/2022</c:v>
                </c:pt>
                <c:pt idx="550">
                  <c:v>05/27/2022</c:v>
                </c:pt>
                <c:pt idx="551">
                  <c:v>05/31/2022</c:v>
                </c:pt>
                <c:pt idx="552">
                  <c:v>06/01/2022</c:v>
                </c:pt>
                <c:pt idx="553">
                  <c:v>06/02/2022</c:v>
                </c:pt>
                <c:pt idx="554">
                  <c:v>06/03/2022</c:v>
                </c:pt>
                <c:pt idx="555">
                  <c:v>06/06/2022</c:v>
                </c:pt>
                <c:pt idx="556">
                  <c:v>06/07/2022</c:v>
                </c:pt>
                <c:pt idx="557">
                  <c:v>06/08/2022</c:v>
                </c:pt>
                <c:pt idx="558">
                  <c:v>06/09/2022</c:v>
                </c:pt>
                <c:pt idx="559">
                  <c:v>06/10/2022</c:v>
                </c:pt>
                <c:pt idx="560">
                  <c:v>06/13/2022</c:v>
                </c:pt>
                <c:pt idx="561">
                  <c:v>06/14/2022</c:v>
                </c:pt>
                <c:pt idx="562">
                  <c:v>06/15/2022</c:v>
                </c:pt>
                <c:pt idx="563">
                  <c:v>06/16/2022</c:v>
                </c:pt>
                <c:pt idx="564">
                  <c:v>06/17/2022</c:v>
                </c:pt>
                <c:pt idx="565">
                  <c:v>06/21/2022</c:v>
                </c:pt>
                <c:pt idx="566">
                  <c:v>06/22/2022</c:v>
                </c:pt>
                <c:pt idx="567">
                  <c:v>06/23/2022</c:v>
                </c:pt>
                <c:pt idx="568">
                  <c:v>06/24/2022</c:v>
                </c:pt>
                <c:pt idx="569">
                  <c:v>06/27/2022</c:v>
                </c:pt>
                <c:pt idx="570">
                  <c:v>06/28/2022</c:v>
                </c:pt>
                <c:pt idx="571">
                  <c:v>06/29/2022</c:v>
                </c:pt>
                <c:pt idx="572">
                  <c:v>06/30/2022</c:v>
                </c:pt>
                <c:pt idx="573">
                  <c:v>07/01/2022</c:v>
                </c:pt>
                <c:pt idx="574">
                  <c:v>07/05/2022</c:v>
                </c:pt>
                <c:pt idx="575">
                  <c:v>07/06/2022</c:v>
                </c:pt>
                <c:pt idx="576">
                  <c:v>07/07/2022</c:v>
                </c:pt>
                <c:pt idx="577">
                  <c:v>07/08/2022</c:v>
                </c:pt>
                <c:pt idx="578">
                  <c:v>07/11/2022</c:v>
                </c:pt>
                <c:pt idx="579">
                  <c:v>07/12/2022</c:v>
                </c:pt>
                <c:pt idx="580">
                  <c:v>07/13/2022</c:v>
                </c:pt>
                <c:pt idx="581">
                  <c:v>07/14/2022</c:v>
                </c:pt>
                <c:pt idx="582">
                  <c:v>07/15/2022</c:v>
                </c:pt>
                <c:pt idx="583">
                  <c:v>07/18/2022</c:v>
                </c:pt>
                <c:pt idx="584">
                  <c:v>07/19/2022</c:v>
                </c:pt>
                <c:pt idx="585">
                  <c:v>07/20/2022</c:v>
                </c:pt>
                <c:pt idx="586">
                  <c:v>07/21/2022</c:v>
                </c:pt>
                <c:pt idx="587">
                  <c:v>07/22/2022</c:v>
                </c:pt>
                <c:pt idx="588">
                  <c:v>07/25/2022</c:v>
                </c:pt>
                <c:pt idx="589">
                  <c:v>07/26/2022</c:v>
                </c:pt>
                <c:pt idx="590">
                  <c:v>07/27/2022</c:v>
                </c:pt>
                <c:pt idx="591">
                  <c:v>07/28/2022</c:v>
                </c:pt>
                <c:pt idx="592">
                  <c:v>07/29/2022</c:v>
                </c:pt>
                <c:pt idx="593">
                  <c:v>08/01/2022</c:v>
                </c:pt>
                <c:pt idx="594">
                  <c:v>08/02/2022</c:v>
                </c:pt>
                <c:pt idx="595">
                  <c:v>08/03/2022</c:v>
                </c:pt>
                <c:pt idx="596">
                  <c:v>08/04/2022</c:v>
                </c:pt>
                <c:pt idx="597">
                  <c:v>08/05/2022</c:v>
                </c:pt>
                <c:pt idx="598">
                  <c:v>08/08/2022</c:v>
                </c:pt>
                <c:pt idx="599">
                  <c:v>08/09/2022</c:v>
                </c:pt>
                <c:pt idx="600">
                  <c:v>08/10/2022</c:v>
                </c:pt>
                <c:pt idx="601">
                  <c:v>08/11/2022</c:v>
                </c:pt>
                <c:pt idx="602">
                  <c:v>08/12/2022</c:v>
                </c:pt>
                <c:pt idx="603">
                  <c:v>08/15/2022</c:v>
                </c:pt>
                <c:pt idx="604">
                  <c:v>08/16/2022</c:v>
                </c:pt>
                <c:pt idx="605">
                  <c:v>08/17/2022</c:v>
                </c:pt>
                <c:pt idx="606">
                  <c:v>08/18/2022</c:v>
                </c:pt>
                <c:pt idx="607">
                  <c:v>08/19/2022</c:v>
                </c:pt>
                <c:pt idx="608">
                  <c:v>08/22/2022</c:v>
                </c:pt>
                <c:pt idx="609">
                  <c:v>08/23/2022</c:v>
                </c:pt>
                <c:pt idx="610">
                  <c:v>08/24/2022</c:v>
                </c:pt>
                <c:pt idx="611">
                  <c:v>08/25/2022</c:v>
                </c:pt>
                <c:pt idx="612">
                  <c:v>08/26/2022</c:v>
                </c:pt>
                <c:pt idx="613">
                  <c:v>08/29/2022</c:v>
                </c:pt>
                <c:pt idx="614">
                  <c:v>08/30/2022</c:v>
                </c:pt>
                <c:pt idx="615">
                  <c:v>08/31/2022</c:v>
                </c:pt>
                <c:pt idx="616">
                  <c:v>09/01/2022</c:v>
                </c:pt>
                <c:pt idx="617">
                  <c:v>09/02/2022</c:v>
                </c:pt>
                <c:pt idx="618">
                  <c:v>09/06/2022</c:v>
                </c:pt>
                <c:pt idx="619">
                  <c:v>09/07/2022</c:v>
                </c:pt>
                <c:pt idx="620">
                  <c:v>09/08/2022</c:v>
                </c:pt>
                <c:pt idx="621">
                  <c:v>09/09/2022</c:v>
                </c:pt>
                <c:pt idx="622">
                  <c:v>09/12/2022</c:v>
                </c:pt>
                <c:pt idx="623">
                  <c:v>09/13/2022</c:v>
                </c:pt>
                <c:pt idx="624">
                  <c:v>09/14/2022</c:v>
                </c:pt>
                <c:pt idx="625">
                  <c:v>09/15/2022</c:v>
                </c:pt>
                <c:pt idx="626">
                  <c:v>09/16/2022</c:v>
                </c:pt>
                <c:pt idx="627">
                  <c:v>09/19/2022</c:v>
                </c:pt>
                <c:pt idx="628">
                  <c:v>09/20/2022</c:v>
                </c:pt>
                <c:pt idx="629">
                  <c:v>09/21/2022</c:v>
                </c:pt>
                <c:pt idx="630">
                  <c:v>09/22/2022</c:v>
                </c:pt>
                <c:pt idx="631">
                  <c:v>09/23/2022</c:v>
                </c:pt>
                <c:pt idx="632">
                  <c:v>09/26/2022</c:v>
                </c:pt>
                <c:pt idx="633">
                  <c:v>09/27/2022</c:v>
                </c:pt>
                <c:pt idx="634">
                  <c:v>09/28/2022</c:v>
                </c:pt>
                <c:pt idx="635">
                  <c:v>09/29/2022</c:v>
                </c:pt>
                <c:pt idx="636">
                  <c:v>09/30/2022</c:v>
                </c:pt>
                <c:pt idx="637">
                  <c:v>10/03/2022</c:v>
                </c:pt>
                <c:pt idx="638">
                  <c:v>10/04/2022</c:v>
                </c:pt>
                <c:pt idx="639">
                  <c:v>10/05/2022</c:v>
                </c:pt>
                <c:pt idx="640">
                  <c:v>10/06/2022</c:v>
                </c:pt>
                <c:pt idx="641">
                  <c:v>10/07/2022</c:v>
                </c:pt>
                <c:pt idx="642">
                  <c:v>10/10/2022</c:v>
                </c:pt>
                <c:pt idx="643">
                  <c:v>10/11/2022</c:v>
                </c:pt>
                <c:pt idx="644">
                  <c:v>10/12/2022</c:v>
                </c:pt>
                <c:pt idx="645">
                  <c:v>10/13/2022</c:v>
                </c:pt>
                <c:pt idx="646">
                  <c:v>10/14/2022</c:v>
                </c:pt>
                <c:pt idx="647">
                  <c:v>10/17/2022</c:v>
                </c:pt>
                <c:pt idx="648">
                  <c:v>10/18/2022</c:v>
                </c:pt>
                <c:pt idx="649">
                  <c:v>10/19/2022</c:v>
                </c:pt>
                <c:pt idx="650">
                  <c:v>10/20/2022</c:v>
                </c:pt>
                <c:pt idx="651">
                  <c:v>10/21/2022</c:v>
                </c:pt>
                <c:pt idx="652">
                  <c:v>10/24/2022</c:v>
                </c:pt>
                <c:pt idx="653">
                  <c:v>10/25/2022</c:v>
                </c:pt>
                <c:pt idx="654">
                  <c:v>10/26/2022</c:v>
                </c:pt>
                <c:pt idx="655">
                  <c:v>10/27/2022</c:v>
                </c:pt>
                <c:pt idx="656">
                  <c:v>10/28/2022</c:v>
                </c:pt>
                <c:pt idx="657">
                  <c:v>10/31/2022</c:v>
                </c:pt>
                <c:pt idx="658">
                  <c:v>11/01/2022</c:v>
                </c:pt>
                <c:pt idx="659">
                  <c:v>11/02/2022</c:v>
                </c:pt>
                <c:pt idx="660">
                  <c:v>11/03/2022</c:v>
                </c:pt>
                <c:pt idx="661">
                  <c:v>11/04/2022</c:v>
                </c:pt>
                <c:pt idx="662">
                  <c:v>11/07/2022</c:v>
                </c:pt>
                <c:pt idx="663">
                  <c:v>11/08/2022</c:v>
                </c:pt>
                <c:pt idx="664">
                  <c:v>11/09/2022</c:v>
                </c:pt>
                <c:pt idx="665">
                  <c:v>11/10/2022</c:v>
                </c:pt>
                <c:pt idx="666">
                  <c:v>11/11/2022</c:v>
                </c:pt>
                <c:pt idx="667">
                  <c:v>11/14/2022</c:v>
                </c:pt>
                <c:pt idx="668">
                  <c:v>11/15/2022</c:v>
                </c:pt>
                <c:pt idx="669">
                  <c:v>11/16/2022</c:v>
                </c:pt>
                <c:pt idx="670">
                  <c:v>11/17/2022</c:v>
                </c:pt>
                <c:pt idx="671">
                  <c:v>11/18/2022</c:v>
                </c:pt>
                <c:pt idx="672">
                  <c:v>11/21/2022</c:v>
                </c:pt>
                <c:pt idx="673">
                  <c:v>11/22/2022</c:v>
                </c:pt>
                <c:pt idx="674">
                  <c:v>11/23/2022</c:v>
                </c:pt>
                <c:pt idx="675">
                  <c:v>11/25/2022</c:v>
                </c:pt>
                <c:pt idx="676">
                  <c:v>11/28/2022</c:v>
                </c:pt>
                <c:pt idx="677">
                  <c:v>11/29/2022</c:v>
                </c:pt>
                <c:pt idx="678">
                  <c:v>11/30/2022</c:v>
                </c:pt>
                <c:pt idx="679">
                  <c:v>12/01/2022</c:v>
                </c:pt>
                <c:pt idx="680">
                  <c:v>12/02/2022</c:v>
                </c:pt>
                <c:pt idx="681">
                  <c:v>12/05/2022</c:v>
                </c:pt>
                <c:pt idx="682">
                  <c:v>12/06/2022</c:v>
                </c:pt>
                <c:pt idx="683">
                  <c:v>12/07/2022</c:v>
                </c:pt>
                <c:pt idx="684">
                  <c:v>12/08/2022</c:v>
                </c:pt>
                <c:pt idx="685">
                  <c:v>12/09/2022</c:v>
                </c:pt>
                <c:pt idx="686">
                  <c:v>12/12/2022</c:v>
                </c:pt>
                <c:pt idx="687">
                  <c:v>12/13/2022</c:v>
                </c:pt>
                <c:pt idx="688">
                  <c:v>12/14/2022</c:v>
                </c:pt>
                <c:pt idx="689">
                  <c:v>12/15/2022</c:v>
                </c:pt>
                <c:pt idx="690">
                  <c:v>12/16/2022</c:v>
                </c:pt>
                <c:pt idx="691">
                  <c:v>12/19/2022</c:v>
                </c:pt>
                <c:pt idx="692">
                  <c:v>12/20/2022</c:v>
                </c:pt>
                <c:pt idx="693">
                  <c:v>12/21/2022</c:v>
                </c:pt>
                <c:pt idx="694">
                  <c:v>12/22/2022</c:v>
                </c:pt>
                <c:pt idx="695">
                  <c:v>12/23/2022</c:v>
                </c:pt>
                <c:pt idx="696">
                  <c:v>12/27/2022</c:v>
                </c:pt>
                <c:pt idx="697">
                  <c:v>12/28/2022</c:v>
                </c:pt>
                <c:pt idx="698">
                  <c:v>12/29/2022</c:v>
                </c:pt>
                <c:pt idx="699">
                  <c:v>12/30/2022</c:v>
                </c:pt>
                <c:pt idx="700">
                  <c:v>01/03/2023</c:v>
                </c:pt>
                <c:pt idx="701">
                  <c:v>01/04/2023</c:v>
                </c:pt>
                <c:pt idx="702">
                  <c:v>01/05/2023</c:v>
                </c:pt>
                <c:pt idx="703">
                  <c:v>01/06/2023</c:v>
                </c:pt>
                <c:pt idx="704">
                  <c:v>01/09/2023</c:v>
                </c:pt>
                <c:pt idx="705">
                  <c:v>01/10/2023</c:v>
                </c:pt>
                <c:pt idx="706">
                  <c:v>01/11/2023</c:v>
                </c:pt>
                <c:pt idx="707">
                  <c:v>01/12/2023</c:v>
                </c:pt>
                <c:pt idx="708">
                  <c:v>01/13/2023</c:v>
                </c:pt>
                <c:pt idx="709">
                  <c:v>01/17/2023</c:v>
                </c:pt>
                <c:pt idx="710">
                  <c:v>01/18/2023</c:v>
                </c:pt>
                <c:pt idx="711">
                  <c:v>01/19/2023</c:v>
                </c:pt>
                <c:pt idx="712">
                  <c:v>01/20/2023</c:v>
                </c:pt>
                <c:pt idx="713">
                  <c:v>01/23/2023</c:v>
                </c:pt>
                <c:pt idx="714">
                  <c:v>01/24/2023</c:v>
                </c:pt>
                <c:pt idx="715">
                  <c:v>01/25/2023</c:v>
                </c:pt>
                <c:pt idx="716">
                  <c:v>01/26/2023</c:v>
                </c:pt>
                <c:pt idx="717">
                  <c:v>01/27/2023</c:v>
                </c:pt>
                <c:pt idx="718">
                  <c:v>01/30/2023</c:v>
                </c:pt>
                <c:pt idx="719">
                  <c:v>01/31/2023</c:v>
                </c:pt>
                <c:pt idx="720">
                  <c:v>02/01/2023</c:v>
                </c:pt>
                <c:pt idx="721">
                  <c:v>02/02/2023</c:v>
                </c:pt>
                <c:pt idx="722">
                  <c:v>02/03/2023</c:v>
                </c:pt>
                <c:pt idx="723">
                  <c:v>02/06/2023</c:v>
                </c:pt>
                <c:pt idx="724">
                  <c:v>02/07/2023</c:v>
                </c:pt>
                <c:pt idx="725">
                  <c:v>02/08/2023</c:v>
                </c:pt>
                <c:pt idx="726">
                  <c:v>02/09/2023</c:v>
                </c:pt>
                <c:pt idx="727">
                  <c:v>02/10/2023</c:v>
                </c:pt>
                <c:pt idx="728">
                  <c:v>02/13/2023</c:v>
                </c:pt>
                <c:pt idx="729">
                  <c:v>02/14/2023</c:v>
                </c:pt>
                <c:pt idx="730">
                  <c:v>02/15/2023</c:v>
                </c:pt>
                <c:pt idx="731">
                  <c:v>02/16/2023</c:v>
                </c:pt>
                <c:pt idx="732">
                  <c:v>02/17/2023</c:v>
                </c:pt>
                <c:pt idx="733">
                  <c:v>02/21/2023</c:v>
                </c:pt>
                <c:pt idx="734">
                  <c:v>02/22/2023</c:v>
                </c:pt>
                <c:pt idx="735">
                  <c:v>02/23/2023</c:v>
                </c:pt>
                <c:pt idx="736">
                  <c:v>02/24/2023</c:v>
                </c:pt>
                <c:pt idx="737">
                  <c:v>02/27/2023</c:v>
                </c:pt>
                <c:pt idx="738">
                  <c:v>02/28/2023</c:v>
                </c:pt>
                <c:pt idx="739">
                  <c:v>03/01/2023</c:v>
                </c:pt>
                <c:pt idx="740">
                  <c:v>03/02/2023</c:v>
                </c:pt>
                <c:pt idx="741">
                  <c:v>03/03/2023</c:v>
                </c:pt>
                <c:pt idx="742">
                  <c:v>03/06/2023</c:v>
                </c:pt>
                <c:pt idx="743">
                  <c:v>03/07/2023</c:v>
                </c:pt>
                <c:pt idx="744">
                  <c:v>03/08/2023</c:v>
                </c:pt>
                <c:pt idx="745">
                  <c:v>03/09/2023</c:v>
                </c:pt>
                <c:pt idx="746">
                  <c:v>03/10/2023</c:v>
                </c:pt>
                <c:pt idx="747">
                  <c:v>03/13/2023</c:v>
                </c:pt>
                <c:pt idx="748">
                  <c:v>03/14/2023</c:v>
                </c:pt>
                <c:pt idx="749">
                  <c:v>03/15/2023</c:v>
                </c:pt>
                <c:pt idx="750">
                  <c:v>03/16/2023</c:v>
                </c:pt>
                <c:pt idx="751">
                  <c:v>03/17/2023</c:v>
                </c:pt>
                <c:pt idx="752">
                  <c:v>03/20/2023</c:v>
                </c:pt>
                <c:pt idx="753">
                  <c:v>03/21/2023</c:v>
                </c:pt>
                <c:pt idx="754">
                  <c:v>03/22/2023</c:v>
                </c:pt>
                <c:pt idx="755">
                  <c:v>03/23/2023</c:v>
                </c:pt>
                <c:pt idx="756">
                  <c:v>03/24/2023</c:v>
                </c:pt>
                <c:pt idx="757">
                  <c:v>03/27/2023</c:v>
                </c:pt>
                <c:pt idx="758">
                  <c:v>03/28/2023</c:v>
                </c:pt>
                <c:pt idx="759">
                  <c:v>03/29/2023</c:v>
                </c:pt>
                <c:pt idx="760">
                  <c:v>03/30/2023</c:v>
                </c:pt>
                <c:pt idx="761">
                  <c:v>03/31/2023</c:v>
                </c:pt>
                <c:pt idx="762">
                  <c:v>04/03/2023</c:v>
                </c:pt>
                <c:pt idx="763">
                  <c:v>04/04/2023</c:v>
                </c:pt>
                <c:pt idx="764">
                  <c:v>04/05/2023</c:v>
                </c:pt>
                <c:pt idx="765">
                  <c:v>04/06/2023</c:v>
                </c:pt>
                <c:pt idx="766">
                  <c:v>04/10/2023</c:v>
                </c:pt>
                <c:pt idx="767">
                  <c:v>04/11/2023</c:v>
                </c:pt>
                <c:pt idx="768">
                  <c:v>04/12/2023</c:v>
                </c:pt>
                <c:pt idx="769">
                  <c:v>04/13/2023</c:v>
                </c:pt>
                <c:pt idx="770">
                  <c:v>04/14/2023</c:v>
                </c:pt>
                <c:pt idx="771">
                  <c:v>04/17/2023</c:v>
                </c:pt>
                <c:pt idx="772">
                  <c:v>04/18/2023</c:v>
                </c:pt>
                <c:pt idx="773">
                  <c:v>04/19/2023</c:v>
                </c:pt>
                <c:pt idx="774">
                  <c:v>04/20/2023</c:v>
                </c:pt>
                <c:pt idx="775">
                  <c:v>04/21/2023</c:v>
                </c:pt>
                <c:pt idx="776">
                  <c:v>04/24/2023</c:v>
                </c:pt>
                <c:pt idx="777">
                  <c:v>04/25/2023</c:v>
                </c:pt>
                <c:pt idx="778">
                  <c:v>04/26/2023</c:v>
                </c:pt>
                <c:pt idx="779">
                  <c:v>04/27/2023</c:v>
                </c:pt>
                <c:pt idx="780">
                  <c:v>04/28/2023</c:v>
                </c:pt>
                <c:pt idx="781">
                  <c:v>05/01/2023</c:v>
                </c:pt>
                <c:pt idx="782">
                  <c:v>05/02/2023</c:v>
                </c:pt>
                <c:pt idx="783">
                  <c:v>05/03/2023</c:v>
                </c:pt>
                <c:pt idx="784">
                  <c:v>05/04/2023</c:v>
                </c:pt>
                <c:pt idx="785">
                  <c:v>05/05/2023</c:v>
                </c:pt>
                <c:pt idx="786">
                  <c:v>05/08/2023</c:v>
                </c:pt>
                <c:pt idx="787">
                  <c:v>05/09/2023</c:v>
                </c:pt>
                <c:pt idx="788">
                  <c:v>05/10/2023</c:v>
                </c:pt>
                <c:pt idx="789">
                  <c:v>05/11/2023</c:v>
                </c:pt>
                <c:pt idx="790">
                  <c:v>05/12/2023</c:v>
                </c:pt>
                <c:pt idx="791">
                  <c:v>05/15/2023</c:v>
                </c:pt>
                <c:pt idx="792">
                  <c:v>05/16/2023</c:v>
                </c:pt>
                <c:pt idx="793">
                  <c:v>05/17/2023</c:v>
                </c:pt>
                <c:pt idx="794">
                  <c:v>05/18/2023</c:v>
                </c:pt>
                <c:pt idx="795">
                  <c:v>05/19/2023</c:v>
                </c:pt>
                <c:pt idx="796">
                  <c:v>05/22/2023</c:v>
                </c:pt>
                <c:pt idx="797">
                  <c:v>05/23/2023</c:v>
                </c:pt>
                <c:pt idx="798">
                  <c:v>05/24/2023</c:v>
                </c:pt>
                <c:pt idx="799">
                  <c:v>05/25/2023</c:v>
                </c:pt>
                <c:pt idx="800">
                  <c:v>05/26/2023</c:v>
                </c:pt>
                <c:pt idx="801">
                  <c:v>05/30/2023</c:v>
                </c:pt>
                <c:pt idx="802">
                  <c:v>05/31/2023</c:v>
                </c:pt>
                <c:pt idx="803">
                  <c:v>06/01/2023</c:v>
                </c:pt>
                <c:pt idx="804">
                  <c:v>06/02/2023</c:v>
                </c:pt>
                <c:pt idx="805">
                  <c:v>06/05/2023</c:v>
                </c:pt>
                <c:pt idx="806">
                  <c:v>06/06/2023</c:v>
                </c:pt>
                <c:pt idx="807">
                  <c:v>06/07/2023</c:v>
                </c:pt>
                <c:pt idx="808">
                  <c:v>06/08/2023</c:v>
                </c:pt>
                <c:pt idx="809">
                  <c:v>06/09/2023</c:v>
                </c:pt>
                <c:pt idx="810">
                  <c:v>06/12/2023</c:v>
                </c:pt>
                <c:pt idx="811">
                  <c:v>06/13/2023</c:v>
                </c:pt>
                <c:pt idx="812">
                  <c:v>06/14/2023</c:v>
                </c:pt>
                <c:pt idx="813">
                  <c:v>06/15/2023</c:v>
                </c:pt>
                <c:pt idx="814">
                  <c:v>06/16/2023</c:v>
                </c:pt>
                <c:pt idx="815">
                  <c:v>06/20/2023</c:v>
                </c:pt>
                <c:pt idx="816">
                  <c:v>06/21/2023</c:v>
                </c:pt>
                <c:pt idx="817">
                  <c:v>06/22/2023</c:v>
                </c:pt>
                <c:pt idx="818">
                  <c:v>06/23/2023</c:v>
                </c:pt>
                <c:pt idx="819">
                  <c:v>06/26/2023</c:v>
                </c:pt>
                <c:pt idx="820">
                  <c:v>06/27/2023</c:v>
                </c:pt>
                <c:pt idx="821">
                  <c:v>06/28/2023</c:v>
                </c:pt>
                <c:pt idx="822">
                  <c:v>06/29/2023</c:v>
                </c:pt>
                <c:pt idx="823">
                  <c:v>06/30/2023</c:v>
                </c:pt>
                <c:pt idx="824">
                  <c:v>07/03/2023</c:v>
                </c:pt>
                <c:pt idx="825">
                  <c:v>07/05/2023</c:v>
                </c:pt>
                <c:pt idx="826">
                  <c:v>07/06/2023</c:v>
                </c:pt>
                <c:pt idx="827">
                  <c:v>07/07/2023</c:v>
                </c:pt>
                <c:pt idx="828">
                  <c:v>07/10/2023</c:v>
                </c:pt>
                <c:pt idx="829">
                  <c:v>07/11/2023</c:v>
                </c:pt>
                <c:pt idx="830">
                  <c:v>07/12/2023</c:v>
                </c:pt>
                <c:pt idx="831">
                  <c:v>07/13/2023</c:v>
                </c:pt>
                <c:pt idx="832">
                  <c:v>07/14/2023</c:v>
                </c:pt>
                <c:pt idx="833">
                  <c:v>07/17/2023</c:v>
                </c:pt>
                <c:pt idx="834">
                  <c:v>07/18/2023</c:v>
                </c:pt>
                <c:pt idx="835">
                  <c:v>07/19/2023</c:v>
                </c:pt>
                <c:pt idx="836">
                  <c:v>07/20/2023</c:v>
                </c:pt>
                <c:pt idx="837">
                  <c:v>07/21/2023</c:v>
                </c:pt>
                <c:pt idx="838">
                  <c:v>07/24/2023</c:v>
                </c:pt>
                <c:pt idx="839">
                  <c:v>07/25/2023</c:v>
                </c:pt>
                <c:pt idx="840">
                  <c:v>07/26/2023</c:v>
                </c:pt>
                <c:pt idx="841">
                  <c:v>07/27/2023</c:v>
                </c:pt>
                <c:pt idx="842">
                  <c:v>07/28/2023</c:v>
                </c:pt>
                <c:pt idx="843">
                  <c:v>07/31/2023</c:v>
                </c:pt>
                <c:pt idx="844">
                  <c:v>08/01/2023</c:v>
                </c:pt>
                <c:pt idx="845">
                  <c:v>08/02/2023</c:v>
                </c:pt>
                <c:pt idx="846">
                  <c:v>08/03/2023</c:v>
                </c:pt>
                <c:pt idx="847">
                  <c:v>08/04/2023</c:v>
                </c:pt>
                <c:pt idx="848">
                  <c:v>08/07/2023</c:v>
                </c:pt>
                <c:pt idx="849">
                  <c:v>08/08/2023</c:v>
                </c:pt>
                <c:pt idx="850">
                  <c:v>08/09/2023</c:v>
                </c:pt>
                <c:pt idx="851">
                  <c:v>08/10/2023</c:v>
                </c:pt>
                <c:pt idx="852">
                  <c:v>08/11/2023</c:v>
                </c:pt>
                <c:pt idx="853">
                  <c:v>08/14/2023</c:v>
                </c:pt>
                <c:pt idx="854">
                  <c:v>08/15/2023</c:v>
                </c:pt>
                <c:pt idx="855">
                  <c:v>08/16/2023</c:v>
                </c:pt>
                <c:pt idx="856">
                  <c:v>08/17/2023</c:v>
                </c:pt>
                <c:pt idx="857">
                  <c:v>08/18/2023</c:v>
                </c:pt>
                <c:pt idx="858">
                  <c:v>08/21/2023</c:v>
                </c:pt>
                <c:pt idx="859">
                  <c:v>08/22/2023</c:v>
                </c:pt>
                <c:pt idx="860">
                  <c:v>08/23/2023</c:v>
                </c:pt>
                <c:pt idx="861">
                  <c:v>08/24/2023</c:v>
                </c:pt>
                <c:pt idx="862">
                  <c:v>08/25/2023</c:v>
                </c:pt>
                <c:pt idx="863">
                  <c:v>08/28/2023</c:v>
                </c:pt>
                <c:pt idx="864">
                  <c:v>08/29/2023</c:v>
                </c:pt>
                <c:pt idx="865">
                  <c:v>08/30/2023</c:v>
                </c:pt>
                <c:pt idx="866">
                  <c:v>08/31/2023</c:v>
                </c:pt>
                <c:pt idx="867">
                  <c:v>09/01/2023</c:v>
                </c:pt>
                <c:pt idx="868">
                  <c:v>09/05/2023</c:v>
                </c:pt>
                <c:pt idx="869">
                  <c:v>09/06/2023</c:v>
                </c:pt>
                <c:pt idx="870">
                  <c:v>09/07/2023</c:v>
                </c:pt>
                <c:pt idx="871">
                  <c:v>09/08/2023</c:v>
                </c:pt>
                <c:pt idx="872">
                  <c:v>09/11/2023</c:v>
                </c:pt>
                <c:pt idx="873">
                  <c:v>09/12/2023</c:v>
                </c:pt>
                <c:pt idx="874">
                  <c:v>09/13/2023</c:v>
                </c:pt>
                <c:pt idx="875">
                  <c:v>09/14/2023</c:v>
                </c:pt>
                <c:pt idx="876">
                  <c:v>09/15/2023</c:v>
                </c:pt>
                <c:pt idx="877">
                  <c:v>09/18/2023</c:v>
                </c:pt>
                <c:pt idx="878">
                  <c:v>09/19/2023</c:v>
                </c:pt>
                <c:pt idx="879">
                  <c:v>09/20/2023</c:v>
                </c:pt>
                <c:pt idx="880">
                  <c:v>09/21/2023</c:v>
                </c:pt>
                <c:pt idx="881">
                  <c:v>09/22/2023</c:v>
                </c:pt>
                <c:pt idx="882">
                  <c:v>09/25/2023</c:v>
                </c:pt>
                <c:pt idx="883">
                  <c:v>09/26/2023</c:v>
                </c:pt>
                <c:pt idx="884">
                  <c:v>09/27/2023</c:v>
                </c:pt>
                <c:pt idx="885">
                  <c:v>09/28/2023</c:v>
                </c:pt>
                <c:pt idx="886">
                  <c:v>09/29/2023</c:v>
                </c:pt>
                <c:pt idx="887">
                  <c:v>10/02/2023</c:v>
                </c:pt>
                <c:pt idx="888">
                  <c:v>10/03/2023</c:v>
                </c:pt>
                <c:pt idx="889">
                  <c:v>10/04/2023</c:v>
                </c:pt>
                <c:pt idx="890">
                  <c:v>10/05/2023</c:v>
                </c:pt>
                <c:pt idx="891">
                  <c:v>10/06/2023</c:v>
                </c:pt>
                <c:pt idx="892">
                  <c:v>10/09/2023</c:v>
                </c:pt>
                <c:pt idx="893">
                  <c:v>10/10/2023</c:v>
                </c:pt>
                <c:pt idx="894">
                  <c:v>10/11/2023</c:v>
                </c:pt>
                <c:pt idx="895">
                  <c:v>10/12/2023</c:v>
                </c:pt>
                <c:pt idx="896">
                  <c:v>10/13/2023</c:v>
                </c:pt>
                <c:pt idx="897">
                  <c:v>10/16/2023</c:v>
                </c:pt>
                <c:pt idx="898">
                  <c:v>10/17/2023</c:v>
                </c:pt>
                <c:pt idx="899">
                  <c:v>10/18/2023</c:v>
                </c:pt>
                <c:pt idx="900">
                  <c:v>10/19/2023</c:v>
                </c:pt>
                <c:pt idx="901">
                  <c:v>10/20/2023</c:v>
                </c:pt>
                <c:pt idx="902">
                  <c:v>10/23/2023</c:v>
                </c:pt>
                <c:pt idx="903">
                  <c:v>10/24/2023</c:v>
                </c:pt>
                <c:pt idx="904">
                  <c:v>10/25/2023</c:v>
                </c:pt>
                <c:pt idx="905">
                  <c:v>10/26/2023</c:v>
                </c:pt>
                <c:pt idx="906">
                  <c:v>10/27/2023</c:v>
                </c:pt>
                <c:pt idx="907">
                  <c:v>10/30/2023</c:v>
                </c:pt>
                <c:pt idx="908">
                  <c:v>10/31/2023</c:v>
                </c:pt>
                <c:pt idx="909">
                  <c:v>11/01/2023</c:v>
                </c:pt>
                <c:pt idx="910">
                  <c:v>11/02/2023</c:v>
                </c:pt>
                <c:pt idx="911">
                  <c:v>11/03/2023</c:v>
                </c:pt>
                <c:pt idx="912">
                  <c:v>11/06/2023</c:v>
                </c:pt>
                <c:pt idx="913">
                  <c:v>11/07/2023</c:v>
                </c:pt>
                <c:pt idx="914">
                  <c:v>11/08/2023</c:v>
                </c:pt>
                <c:pt idx="915">
                  <c:v>11/09/2023</c:v>
                </c:pt>
                <c:pt idx="916">
                  <c:v>11/10/2023</c:v>
                </c:pt>
                <c:pt idx="917">
                  <c:v>11/13/2023</c:v>
                </c:pt>
                <c:pt idx="918">
                  <c:v>11/14/2023</c:v>
                </c:pt>
                <c:pt idx="919">
                  <c:v>11/15/2023</c:v>
                </c:pt>
                <c:pt idx="920">
                  <c:v>11/16/2023</c:v>
                </c:pt>
                <c:pt idx="921">
                  <c:v>11/17/2023</c:v>
                </c:pt>
                <c:pt idx="922">
                  <c:v>11/20/2023</c:v>
                </c:pt>
                <c:pt idx="923">
                  <c:v>11/21/2023</c:v>
                </c:pt>
                <c:pt idx="924">
                  <c:v>11/22/2023</c:v>
                </c:pt>
                <c:pt idx="925">
                  <c:v>11/24/2023</c:v>
                </c:pt>
                <c:pt idx="926">
                  <c:v>11/27/2023</c:v>
                </c:pt>
                <c:pt idx="927">
                  <c:v>11/28/2023</c:v>
                </c:pt>
                <c:pt idx="928">
                  <c:v>11/29/2023</c:v>
                </c:pt>
                <c:pt idx="929">
                  <c:v>11/30/2023</c:v>
                </c:pt>
                <c:pt idx="930">
                  <c:v>12/01/2023</c:v>
                </c:pt>
                <c:pt idx="931">
                  <c:v>12/04/2023</c:v>
                </c:pt>
                <c:pt idx="932">
                  <c:v>12/05/2023</c:v>
                </c:pt>
                <c:pt idx="933">
                  <c:v>12/06/2023</c:v>
                </c:pt>
                <c:pt idx="934">
                  <c:v>12/07/2023</c:v>
                </c:pt>
                <c:pt idx="935">
                  <c:v>12/08/2023</c:v>
                </c:pt>
                <c:pt idx="936">
                  <c:v>12/11/2023</c:v>
                </c:pt>
                <c:pt idx="937">
                  <c:v>12/12/2023</c:v>
                </c:pt>
                <c:pt idx="938">
                  <c:v>12/13/2023</c:v>
                </c:pt>
                <c:pt idx="939">
                  <c:v>12/14/2023</c:v>
                </c:pt>
                <c:pt idx="940">
                  <c:v>12/15/2023</c:v>
                </c:pt>
                <c:pt idx="941">
                  <c:v>12/18/2023</c:v>
                </c:pt>
                <c:pt idx="942">
                  <c:v>12/19/2023</c:v>
                </c:pt>
                <c:pt idx="943">
                  <c:v>12/20/2023</c:v>
                </c:pt>
                <c:pt idx="944">
                  <c:v>12/21/2023</c:v>
                </c:pt>
                <c:pt idx="945">
                  <c:v>12/22/2023</c:v>
                </c:pt>
                <c:pt idx="946">
                  <c:v>12/26/2023</c:v>
                </c:pt>
                <c:pt idx="947">
                  <c:v>12/27/2023</c:v>
                </c:pt>
                <c:pt idx="948">
                  <c:v>12/28/2023</c:v>
                </c:pt>
                <c:pt idx="949">
                  <c:v>12/29/2023</c:v>
                </c:pt>
                <c:pt idx="950">
                  <c:v>01/02/2024</c:v>
                </c:pt>
                <c:pt idx="951">
                  <c:v>01/03/2024</c:v>
                </c:pt>
                <c:pt idx="952">
                  <c:v>01/04/2024</c:v>
                </c:pt>
                <c:pt idx="953">
                  <c:v>01/05/2024</c:v>
                </c:pt>
                <c:pt idx="954">
                  <c:v>01/08/2024</c:v>
                </c:pt>
                <c:pt idx="955">
                  <c:v>01/09/2024</c:v>
                </c:pt>
                <c:pt idx="956">
                  <c:v>01/10/2024</c:v>
                </c:pt>
                <c:pt idx="957">
                  <c:v>01/11/2024</c:v>
                </c:pt>
                <c:pt idx="958">
                  <c:v>01/12/2024</c:v>
                </c:pt>
                <c:pt idx="959">
                  <c:v>01/16/2024</c:v>
                </c:pt>
                <c:pt idx="960">
                  <c:v>01/17/2024</c:v>
                </c:pt>
                <c:pt idx="961">
                  <c:v>01/18/2024</c:v>
                </c:pt>
                <c:pt idx="962">
                  <c:v>01/19/2024</c:v>
                </c:pt>
                <c:pt idx="963">
                  <c:v>01/22/2024</c:v>
                </c:pt>
                <c:pt idx="964">
                  <c:v>01/23/2024</c:v>
                </c:pt>
                <c:pt idx="965">
                  <c:v>01/24/2024</c:v>
                </c:pt>
                <c:pt idx="966">
                  <c:v>01/25/2024</c:v>
                </c:pt>
                <c:pt idx="967">
                  <c:v>01/26/2024</c:v>
                </c:pt>
                <c:pt idx="968">
                  <c:v>01/29/2024</c:v>
                </c:pt>
                <c:pt idx="969">
                  <c:v>01/30/2024</c:v>
                </c:pt>
                <c:pt idx="970">
                  <c:v>01/31/2024</c:v>
                </c:pt>
                <c:pt idx="971">
                  <c:v>02/01/2024</c:v>
                </c:pt>
                <c:pt idx="972">
                  <c:v>02/02/2024</c:v>
                </c:pt>
                <c:pt idx="973">
                  <c:v>02/05/2024</c:v>
                </c:pt>
                <c:pt idx="974">
                  <c:v>02/06/2024</c:v>
                </c:pt>
                <c:pt idx="975">
                  <c:v>02/07/2024</c:v>
                </c:pt>
                <c:pt idx="976">
                  <c:v>02/08/2024</c:v>
                </c:pt>
                <c:pt idx="977">
                  <c:v>02/09/2024</c:v>
                </c:pt>
                <c:pt idx="978">
                  <c:v>02/12/2024</c:v>
                </c:pt>
                <c:pt idx="979">
                  <c:v>02/13/2024</c:v>
                </c:pt>
                <c:pt idx="980">
                  <c:v>02/14/2024</c:v>
                </c:pt>
                <c:pt idx="981">
                  <c:v>02/15/2024</c:v>
                </c:pt>
                <c:pt idx="982">
                  <c:v>02/16/2024</c:v>
                </c:pt>
                <c:pt idx="983">
                  <c:v>02/20/2024</c:v>
                </c:pt>
                <c:pt idx="984">
                  <c:v>02/21/2024</c:v>
                </c:pt>
                <c:pt idx="985">
                  <c:v>02/22/2024</c:v>
                </c:pt>
                <c:pt idx="986">
                  <c:v>02/23/2024</c:v>
                </c:pt>
                <c:pt idx="987">
                  <c:v>02/26/2024</c:v>
                </c:pt>
                <c:pt idx="988">
                  <c:v>02/27/2024</c:v>
                </c:pt>
                <c:pt idx="989">
                  <c:v>02/28/2024</c:v>
                </c:pt>
                <c:pt idx="990">
                  <c:v>02/29/2024</c:v>
                </c:pt>
                <c:pt idx="991">
                  <c:v>03/01/2024</c:v>
                </c:pt>
                <c:pt idx="992">
                  <c:v>03/04/2024</c:v>
                </c:pt>
                <c:pt idx="993">
                  <c:v>03/05/2024</c:v>
                </c:pt>
                <c:pt idx="994">
                  <c:v>03/06/2024</c:v>
                </c:pt>
                <c:pt idx="995">
                  <c:v>03/07/2024</c:v>
                </c:pt>
                <c:pt idx="996">
                  <c:v>03/08/2024</c:v>
                </c:pt>
                <c:pt idx="997">
                  <c:v>03/11/2024</c:v>
                </c:pt>
                <c:pt idx="998">
                  <c:v>03/12/2024</c:v>
                </c:pt>
                <c:pt idx="999">
                  <c:v>03/13/2024</c:v>
                </c:pt>
                <c:pt idx="1000">
                  <c:v>03/14/2024</c:v>
                </c:pt>
                <c:pt idx="1001">
                  <c:v>03/15/2024</c:v>
                </c:pt>
                <c:pt idx="1002">
                  <c:v>03/18/2024</c:v>
                </c:pt>
                <c:pt idx="1003">
                  <c:v>03/19/2024</c:v>
                </c:pt>
                <c:pt idx="1004">
                  <c:v>03/20/2024</c:v>
                </c:pt>
                <c:pt idx="1005">
                  <c:v>03/21/2024</c:v>
                </c:pt>
                <c:pt idx="1006">
                  <c:v>03/22/2024</c:v>
                </c:pt>
                <c:pt idx="1007">
                  <c:v>03/25/2024</c:v>
                </c:pt>
                <c:pt idx="1008">
                  <c:v>03/26/2024</c:v>
                </c:pt>
                <c:pt idx="1009">
                  <c:v>03/27/2024</c:v>
                </c:pt>
                <c:pt idx="1010">
                  <c:v>03/28/2024</c:v>
                </c:pt>
                <c:pt idx="1011">
                  <c:v>04/01/2024</c:v>
                </c:pt>
                <c:pt idx="1012">
                  <c:v>04/02/2024</c:v>
                </c:pt>
                <c:pt idx="1013">
                  <c:v>04/03/2024</c:v>
                </c:pt>
                <c:pt idx="1014">
                  <c:v>04/04/2024</c:v>
                </c:pt>
                <c:pt idx="1015">
                  <c:v>04/05/2024</c:v>
                </c:pt>
                <c:pt idx="1016">
                  <c:v>04/08/2024</c:v>
                </c:pt>
                <c:pt idx="1017">
                  <c:v>04/09/2024</c:v>
                </c:pt>
                <c:pt idx="1018">
                  <c:v>04/10/2024</c:v>
                </c:pt>
                <c:pt idx="1019">
                  <c:v>04/11/2024</c:v>
                </c:pt>
                <c:pt idx="1020">
                  <c:v>04/12/2024</c:v>
                </c:pt>
                <c:pt idx="1021">
                  <c:v>04/15/2024</c:v>
                </c:pt>
                <c:pt idx="1022">
                  <c:v>04/16/2024</c:v>
                </c:pt>
                <c:pt idx="1023">
                  <c:v>04/17/2024</c:v>
                </c:pt>
                <c:pt idx="1024">
                  <c:v>04/18/2024</c:v>
                </c:pt>
                <c:pt idx="1025">
                  <c:v>04/19/2024</c:v>
                </c:pt>
                <c:pt idx="1026">
                  <c:v>04/22/2024</c:v>
                </c:pt>
                <c:pt idx="1027">
                  <c:v>04/23/2024</c:v>
                </c:pt>
                <c:pt idx="1028">
                  <c:v>04/24/2024</c:v>
                </c:pt>
                <c:pt idx="1029">
                  <c:v>04/25/2024</c:v>
                </c:pt>
                <c:pt idx="1030">
                  <c:v>04/26/2024</c:v>
                </c:pt>
                <c:pt idx="1031">
                  <c:v>04/29/2024</c:v>
                </c:pt>
                <c:pt idx="1032">
                  <c:v>04/30/2024</c:v>
                </c:pt>
                <c:pt idx="1033">
                  <c:v>05/01/2024</c:v>
                </c:pt>
                <c:pt idx="1034">
                  <c:v>05/02/2024</c:v>
                </c:pt>
                <c:pt idx="1035">
                  <c:v>05/03/2024</c:v>
                </c:pt>
                <c:pt idx="1036">
                  <c:v>05/06/2024</c:v>
                </c:pt>
                <c:pt idx="1037">
                  <c:v>05/07/2024</c:v>
                </c:pt>
                <c:pt idx="1038">
                  <c:v>05/08/2024</c:v>
                </c:pt>
                <c:pt idx="1039">
                  <c:v>05/09/2024</c:v>
                </c:pt>
                <c:pt idx="1040">
                  <c:v>05/10/2024</c:v>
                </c:pt>
                <c:pt idx="1041">
                  <c:v>05/13/2024</c:v>
                </c:pt>
                <c:pt idx="1042">
                  <c:v>05/14/2024</c:v>
                </c:pt>
                <c:pt idx="1043">
                  <c:v>05/15/2024</c:v>
                </c:pt>
                <c:pt idx="1044">
                  <c:v>05/16/2024</c:v>
                </c:pt>
                <c:pt idx="1045">
                  <c:v>05/17/2024</c:v>
                </c:pt>
                <c:pt idx="1046">
                  <c:v>05/20/2024</c:v>
                </c:pt>
                <c:pt idx="1047">
                  <c:v>05/21/2024</c:v>
                </c:pt>
                <c:pt idx="1048">
                  <c:v>05/22/2024</c:v>
                </c:pt>
                <c:pt idx="1049">
                  <c:v>05/23/2024</c:v>
                </c:pt>
                <c:pt idx="1050">
                  <c:v>05/24/2024</c:v>
                </c:pt>
                <c:pt idx="1051">
                  <c:v>05/28/2024</c:v>
                </c:pt>
                <c:pt idx="1052">
                  <c:v>05/29/2024</c:v>
                </c:pt>
                <c:pt idx="1053">
                  <c:v>05/30/2024</c:v>
                </c:pt>
                <c:pt idx="1054">
                  <c:v>05/31/2024</c:v>
                </c:pt>
                <c:pt idx="1055">
                  <c:v>06/03/2024</c:v>
                </c:pt>
                <c:pt idx="1056">
                  <c:v>06/04/2024</c:v>
                </c:pt>
                <c:pt idx="1057">
                  <c:v>06/05/2024</c:v>
                </c:pt>
                <c:pt idx="1058">
                  <c:v>06/06/2024</c:v>
                </c:pt>
                <c:pt idx="1059">
                  <c:v>06/07/2024</c:v>
                </c:pt>
                <c:pt idx="1060">
                  <c:v>06/10/2024</c:v>
                </c:pt>
                <c:pt idx="1061">
                  <c:v>06/11/2024</c:v>
                </c:pt>
                <c:pt idx="1062">
                  <c:v>06/12/2024</c:v>
                </c:pt>
                <c:pt idx="1063">
                  <c:v>06/13/2024</c:v>
                </c:pt>
                <c:pt idx="1064">
                  <c:v>06/14/2024</c:v>
                </c:pt>
                <c:pt idx="1065">
                  <c:v>06/17/2024</c:v>
                </c:pt>
                <c:pt idx="1066">
                  <c:v>06/18/2024</c:v>
                </c:pt>
                <c:pt idx="1067">
                  <c:v>06/20/2024</c:v>
                </c:pt>
                <c:pt idx="1068">
                  <c:v>06/21/2024</c:v>
                </c:pt>
                <c:pt idx="1069">
                  <c:v>06/24/2024</c:v>
                </c:pt>
                <c:pt idx="1070">
                  <c:v>06/25/2024</c:v>
                </c:pt>
                <c:pt idx="1071">
                  <c:v>06/26/2024</c:v>
                </c:pt>
                <c:pt idx="1072">
                  <c:v>06/27/2024</c:v>
                </c:pt>
                <c:pt idx="1073">
                  <c:v>06/28/2024</c:v>
                </c:pt>
                <c:pt idx="1074">
                  <c:v>07/01/2024</c:v>
                </c:pt>
                <c:pt idx="1075">
                  <c:v>07/02/2024</c:v>
                </c:pt>
                <c:pt idx="1076">
                  <c:v>07/03/2024</c:v>
                </c:pt>
                <c:pt idx="1077">
                  <c:v>07/05/2024</c:v>
                </c:pt>
                <c:pt idx="1078">
                  <c:v>07/08/2024</c:v>
                </c:pt>
                <c:pt idx="1079">
                  <c:v>07/09/2024</c:v>
                </c:pt>
                <c:pt idx="1080">
                  <c:v>07/10/2024</c:v>
                </c:pt>
                <c:pt idx="1081">
                  <c:v>07/11/2024</c:v>
                </c:pt>
                <c:pt idx="1082">
                  <c:v>07/12/2024</c:v>
                </c:pt>
                <c:pt idx="1083">
                  <c:v>07/15/2024</c:v>
                </c:pt>
                <c:pt idx="1084">
                  <c:v>07/16/2024</c:v>
                </c:pt>
                <c:pt idx="1085">
                  <c:v>07/17/2024</c:v>
                </c:pt>
                <c:pt idx="1086">
                  <c:v>07/18/2024</c:v>
                </c:pt>
                <c:pt idx="1087">
                  <c:v>07/19/2024</c:v>
                </c:pt>
                <c:pt idx="1088">
                  <c:v>07/22/2024</c:v>
                </c:pt>
                <c:pt idx="1089">
                  <c:v>07/23/2024</c:v>
                </c:pt>
                <c:pt idx="1090">
                  <c:v>07/24/2024</c:v>
                </c:pt>
                <c:pt idx="1091">
                  <c:v>07/25/2024</c:v>
                </c:pt>
                <c:pt idx="1092">
                  <c:v>07/26/2024</c:v>
                </c:pt>
                <c:pt idx="1093">
                  <c:v>07/29/2024</c:v>
                </c:pt>
                <c:pt idx="1094">
                  <c:v>07/30/2024</c:v>
                </c:pt>
                <c:pt idx="1095">
                  <c:v>07/31/2024</c:v>
                </c:pt>
                <c:pt idx="1096">
                  <c:v>08/01/2024</c:v>
                </c:pt>
                <c:pt idx="1097">
                  <c:v>08/02/2024</c:v>
                </c:pt>
                <c:pt idx="1098">
                  <c:v>08/05/2024</c:v>
                </c:pt>
                <c:pt idx="1099">
                  <c:v>08/06/2024</c:v>
                </c:pt>
                <c:pt idx="1100">
                  <c:v>08/07/2024</c:v>
                </c:pt>
                <c:pt idx="1101">
                  <c:v>08/08/2024</c:v>
                </c:pt>
                <c:pt idx="1102">
                  <c:v>08/09/2024</c:v>
                </c:pt>
                <c:pt idx="1103">
                  <c:v>08/12/2024</c:v>
                </c:pt>
                <c:pt idx="1104">
                  <c:v>08/13/2024</c:v>
                </c:pt>
                <c:pt idx="1105">
                  <c:v>08/14/2024</c:v>
                </c:pt>
                <c:pt idx="1106">
                  <c:v>08/15/2024</c:v>
                </c:pt>
                <c:pt idx="1107">
                  <c:v>08/16/2024</c:v>
                </c:pt>
                <c:pt idx="1108">
                  <c:v>08/19/2024</c:v>
                </c:pt>
                <c:pt idx="1109">
                  <c:v>08/20/2024</c:v>
                </c:pt>
                <c:pt idx="1110">
                  <c:v>08/21/2024</c:v>
                </c:pt>
                <c:pt idx="1111">
                  <c:v>08/22/2024</c:v>
                </c:pt>
                <c:pt idx="1112">
                  <c:v>08/23/2024</c:v>
                </c:pt>
                <c:pt idx="1113">
                  <c:v>08/26/2024</c:v>
                </c:pt>
                <c:pt idx="1114">
                  <c:v>08/27/2024</c:v>
                </c:pt>
                <c:pt idx="1115">
                  <c:v>08/28/2024</c:v>
                </c:pt>
                <c:pt idx="1116">
                  <c:v>08/29/2024</c:v>
                </c:pt>
                <c:pt idx="1117">
                  <c:v>08/30/2024</c:v>
                </c:pt>
                <c:pt idx="1118">
                  <c:v>09/03/2024</c:v>
                </c:pt>
                <c:pt idx="1119">
                  <c:v>09/04/2024</c:v>
                </c:pt>
                <c:pt idx="1120">
                  <c:v>09/05/2024</c:v>
                </c:pt>
                <c:pt idx="1121">
                  <c:v>09/06/2024</c:v>
                </c:pt>
                <c:pt idx="1122">
                  <c:v>09/09/2024</c:v>
                </c:pt>
                <c:pt idx="1123">
                  <c:v>09/10/2024</c:v>
                </c:pt>
                <c:pt idx="1124">
                  <c:v>09/11/2024</c:v>
                </c:pt>
                <c:pt idx="1125">
                  <c:v>09/12/2024</c:v>
                </c:pt>
                <c:pt idx="1126">
                  <c:v>09/13/2024</c:v>
                </c:pt>
                <c:pt idx="1127">
                  <c:v>09/16/2024</c:v>
                </c:pt>
                <c:pt idx="1128">
                  <c:v>09/17/2024</c:v>
                </c:pt>
                <c:pt idx="1129">
                  <c:v>09/18/2024</c:v>
                </c:pt>
                <c:pt idx="1130">
                  <c:v>09/19/2024</c:v>
                </c:pt>
                <c:pt idx="1131">
                  <c:v>09/20/2024</c:v>
                </c:pt>
                <c:pt idx="1132">
                  <c:v>09/23/2024</c:v>
                </c:pt>
                <c:pt idx="1133">
                  <c:v>09/24/2024</c:v>
                </c:pt>
                <c:pt idx="1134">
                  <c:v>09/25/2024</c:v>
                </c:pt>
                <c:pt idx="1135">
                  <c:v>09/26/2024</c:v>
                </c:pt>
                <c:pt idx="1136">
                  <c:v>09/27/2024</c:v>
                </c:pt>
                <c:pt idx="1137">
                  <c:v>09/30/2024</c:v>
                </c:pt>
                <c:pt idx="1138">
                  <c:v>10/01/2024</c:v>
                </c:pt>
                <c:pt idx="1139">
                  <c:v>10/02/2024</c:v>
                </c:pt>
                <c:pt idx="1140">
                  <c:v>10/03/2024</c:v>
                </c:pt>
                <c:pt idx="1141">
                  <c:v>10/04/2024</c:v>
                </c:pt>
                <c:pt idx="1142">
                  <c:v>10/07/2024</c:v>
                </c:pt>
                <c:pt idx="1143">
                  <c:v>10/08/2024</c:v>
                </c:pt>
                <c:pt idx="1144">
                  <c:v>10/09/2024</c:v>
                </c:pt>
                <c:pt idx="1145">
                  <c:v>10/10/2024</c:v>
                </c:pt>
                <c:pt idx="1146">
                  <c:v>10/11/2024</c:v>
                </c:pt>
                <c:pt idx="1147">
                  <c:v>10/14/2024</c:v>
                </c:pt>
                <c:pt idx="1148">
                  <c:v>10/15/2024</c:v>
                </c:pt>
                <c:pt idx="1149">
                  <c:v>10/16/2024</c:v>
                </c:pt>
                <c:pt idx="1150">
                  <c:v>10/17/2024</c:v>
                </c:pt>
                <c:pt idx="1151">
                  <c:v>10/18/2024</c:v>
                </c:pt>
                <c:pt idx="1152">
                  <c:v>10/21/2024</c:v>
                </c:pt>
                <c:pt idx="1153">
                  <c:v>10/22/2024</c:v>
                </c:pt>
                <c:pt idx="1154">
                  <c:v>10/23/2024</c:v>
                </c:pt>
                <c:pt idx="1155">
                  <c:v>10/24/2024</c:v>
                </c:pt>
                <c:pt idx="1156">
                  <c:v>10/25/2024</c:v>
                </c:pt>
                <c:pt idx="1157">
                  <c:v>10/28/2024</c:v>
                </c:pt>
                <c:pt idx="1158">
                  <c:v>10/29/2024</c:v>
                </c:pt>
                <c:pt idx="1159">
                  <c:v>10/30/2024</c:v>
                </c:pt>
                <c:pt idx="1160">
                  <c:v>10/31/2024</c:v>
                </c:pt>
                <c:pt idx="1161">
                  <c:v>11/01/2024</c:v>
                </c:pt>
                <c:pt idx="1162">
                  <c:v>11/04/2024</c:v>
                </c:pt>
                <c:pt idx="1163">
                  <c:v>11/05/2024</c:v>
                </c:pt>
                <c:pt idx="1164">
                  <c:v>11/06/2024</c:v>
                </c:pt>
                <c:pt idx="1165">
                  <c:v>11/07/2024</c:v>
                </c:pt>
                <c:pt idx="1166">
                  <c:v>11/08/2024</c:v>
                </c:pt>
                <c:pt idx="1167">
                  <c:v>11/11/2024</c:v>
                </c:pt>
                <c:pt idx="1168">
                  <c:v>11/12/2024</c:v>
                </c:pt>
                <c:pt idx="1169">
                  <c:v>11/13/2024</c:v>
                </c:pt>
                <c:pt idx="1170">
                  <c:v>11/14/2024</c:v>
                </c:pt>
                <c:pt idx="1171">
                  <c:v>11/15/2024</c:v>
                </c:pt>
                <c:pt idx="1172">
                  <c:v>11/18/2024</c:v>
                </c:pt>
                <c:pt idx="1173">
                  <c:v>11/19/2024</c:v>
                </c:pt>
                <c:pt idx="1174">
                  <c:v>11/20/2024</c:v>
                </c:pt>
                <c:pt idx="1175">
                  <c:v>11/21/2024</c:v>
                </c:pt>
                <c:pt idx="1176">
                  <c:v>11/22/2024</c:v>
                </c:pt>
                <c:pt idx="1177">
                  <c:v>11/25/2024</c:v>
                </c:pt>
                <c:pt idx="1178">
                  <c:v>11/26/2024</c:v>
                </c:pt>
                <c:pt idx="1179">
                  <c:v>11/27/2024</c:v>
                </c:pt>
                <c:pt idx="1180">
                  <c:v>11/29/2024</c:v>
                </c:pt>
                <c:pt idx="1181">
                  <c:v>12/02/2024</c:v>
                </c:pt>
                <c:pt idx="1182">
                  <c:v>12/03/2024</c:v>
                </c:pt>
                <c:pt idx="1183">
                  <c:v>12/04/2024</c:v>
                </c:pt>
                <c:pt idx="1184">
                  <c:v>12/05/2024</c:v>
                </c:pt>
                <c:pt idx="1185">
                  <c:v>12/06/2024</c:v>
                </c:pt>
                <c:pt idx="1186">
                  <c:v>12/09/2024</c:v>
                </c:pt>
                <c:pt idx="1187">
                  <c:v>12/10/2024</c:v>
                </c:pt>
                <c:pt idx="1188">
                  <c:v>12/11/2024</c:v>
                </c:pt>
                <c:pt idx="1189">
                  <c:v>12/12/2024</c:v>
                </c:pt>
                <c:pt idx="1190">
                  <c:v>12/13/2024</c:v>
                </c:pt>
                <c:pt idx="1191">
                  <c:v>12/16/2024</c:v>
                </c:pt>
                <c:pt idx="1192">
                  <c:v>12/17/2024</c:v>
                </c:pt>
                <c:pt idx="1193">
                  <c:v>12/18/2024</c:v>
                </c:pt>
                <c:pt idx="1194">
                  <c:v>12/19/2024</c:v>
                </c:pt>
                <c:pt idx="1195">
                  <c:v>12/20/2024</c:v>
                </c:pt>
                <c:pt idx="1196">
                  <c:v>12/23/2024</c:v>
                </c:pt>
                <c:pt idx="1197">
                  <c:v>12/24/2024</c:v>
                </c:pt>
                <c:pt idx="1198">
                  <c:v>12/26/2024</c:v>
                </c:pt>
                <c:pt idx="1199">
                  <c:v>12/27/2024</c:v>
                </c:pt>
                <c:pt idx="1200">
                  <c:v>12/30/2024</c:v>
                </c:pt>
                <c:pt idx="1201">
                  <c:v>12/31/2024</c:v>
                </c:pt>
                <c:pt idx="1202">
                  <c:v>01/02/2025</c:v>
                </c:pt>
                <c:pt idx="1203">
                  <c:v>01/03/2025</c:v>
                </c:pt>
                <c:pt idx="1204">
                  <c:v>01/06/2025</c:v>
                </c:pt>
                <c:pt idx="1205">
                  <c:v>01/07/2025</c:v>
                </c:pt>
                <c:pt idx="1206">
                  <c:v>01/08/2025</c:v>
                </c:pt>
                <c:pt idx="1207">
                  <c:v>01/10/2025</c:v>
                </c:pt>
                <c:pt idx="1208">
                  <c:v>01/13/2025</c:v>
                </c:pt>
                <c:pt idx="1209">
                  <c:v>01/14/2025</c:v>
                </c:pt>
                <c:pt idx="1210">
                  <c:v>01/15/2025</c:v>
                </c:pt>
                <c:pt idx="1211">
                  <c:v>01/16/2025</c:v>
                </c:pt>
                <c:pt idx="1212">
                  <c:v>01/17/2025</c:v>
                </c:pt>
                <c:pt idx="1213">
                  <c:v>01/21/2025</c:v>
                </c:pt>
                <c:pt idx="1214">
                  <c:v>01/22/2025</c:v>
                </c:pt>
                <c:pt idx="1215">
                  <c:v>01/23/2025</c:v>
                </c:pt>
                <c:pt idx="1216">
                  <c:v>01/24/2025</c:v>
                </c:pt>
                <c:pt idx="1217">
                  <c:v>01/27/2025</c:v>
                </c:pt>
                <c:pt idx="1218">
                  <c:v>01/28/2025</c:v>
                </c:pt>
                <c:pt idx="1219">
                  <c:v>01/29/2025</c:v>
                </c:pt>
                <c:pt idx="1220">
                  <c:v>01/30/2025</c:v>
                </c:pt>
                <c:pt idx="1221">
                  <c:v>01/31/2025</c:v>
                </c:pt>
                <c:pt idx="1222">
                  <c:v>02/03/2025</c:v>
                </c:pt>
                <c:pt idx="1223">
                  <c:v>02/04/2025</c:v>
                </c:pt>
                <c:pt idx="1224">
                  <c:v>02/05/2025</c:v>
                </c:pt>
                <c:pt idx="1225">
                  <c:v>02/06/2025</c:v>
                </c:pt>
                <c:pt idx="1226">
                  <c:v>02/07/2025</c:v>
                </c:pt>
                <c:pt idx="1227">
                  <c:v>02/10/2025</c:v>
                </c:pt>
                <c:pt idx="1228">
                  <c:v>02/11/2025</c:v>
                </c:pt>
                <c:pt idx="1229">
                  <c:v>02/12/2025</c:v>
                </c:pt>
                <c:pt idx="1230">
                  <c:v>02/13/2025</c:v>
                </c:pt>
                <c:pt idx="1231">
                  <c:v>02/14/2025</c:v>
                </c:pt>
                <c:pt idx="1232">
                  <c:v>02/18/2025</c:v>
                </c:pt>
                <c:pt idx="1233">
                  <c:v>02/19/2025</c:v>
                </c:pt>
                <c:pt idx="1234">
                  <c:v>02/20/2025</c:v>
                </c:pt>
                <c:pt idx="1235">
                  <c:v>02/21/2025</c:v>
                </c:pt>
                <c:pt idx="1236">
                  <c:v>02/24/2025</c:v>
                </c:pt>
                <c:pt idx="1237">
                  <c:v>02/25/2025</c:v>
                </c:pt>
                <c:pt idx="1238">
                  <c:v>02/26/2025</c:v>
                </c:pt>
                <c:pt idx="1239">
                  <c:v>02/27/2025</c:v>
                </c:pt>
                <c:pt idx="1240">
                  <c:v>02/28/2025</c:v>
                </c:pt>
                <c:pt idx="1241">
                  <c:v>03/03/2025</c:v>
                </c:pt>
                <c:pt idx="1242">
                  <c:v>03/04/2025</c:v>
                </c:pt>
                <c:pt idx="1243">
                  <c:v>03/05/2025</c:v>
                </c:pt>
                <c:pt idx="1244">
                  <c:v>03/06/2025</c:v>
                </c:pt>
                <c:pt idx="1245">
                  <c:v>03/07/2025</c:v>
                </c:pt>
                <c:pt idx="1246">
                  <c:v>03/10/2025</c:v>
                </c:pt>
                <c:pt idx="1247">
                  <c:v>03/11/2025</c:v>
                </c:pt>
                <c:pt idx="1248">
                  <c:v>03/12/2025</c:v>
                </c:pt>
                <c:pt idx="1249">
                  <c:v>03/13/2025</c:v>
                </c:pt>
                <c:pt idx="1250">
                  <c:v>03/14/2025</c:v>
                </c:pt>
                <c:pt idx="1251">
                  <c:v>03/17/2025</c:v>
                </c:pt>
                <c:pt idx="1252">
                  <c:v>03/18/2025</c:v>
                </c:pt>
                <c:pt idx="1253">
                  <c:v>03/19/2025</c:v>
                </c:pt>
                <c:pt idx="1254">
                  <c:v>03/20/2025</c:v>
                </c:pt>
                <c:pt idx="1255">
                  <c:v>03/21/2025</c:v>
                </c:pt>
              </c:strCache>
            </c:strRef>
          </c:cat>
          <c:val>
            <c:numRef>
              <c:f>'SMA 20 and 50'!$B$2:$B$1257</c:f>
              <c:numCache>
                <c:formatCode>"$"#,##0.00_);[Red]\("$"#,##0.00\)</c:formatCode>
                <c:ptCount val="1256"/>
                <c:pt idx="0">
                  <c:v>26.89</c:v>
                </c:pt>
                <c:pt idx="1">
                  <c:v>31.1</c:v>
                </c:pt>
                <c:pt idx="2">
                  <c:v>31.7</c:v>
                </c:pt>
                <c:pt idx="3">
                  <c:v>29.55</c:v>
                </c:pt>
                <c:pt idx="4">
                  <c:v>28.67</c:v>
                </c:pt>
                <c:pt idx="5">
                  <c:v>28.53</c:v>
                </c:pt>
                <c:pt idx="6">
                  <c:v>23.87</c:v>
                </c:pt>
                <c:pt idx="7">
                  <c:v>22.68</c:v>
                </c:pt>
                <c:pt idx="8">
                  <c:v>22.48</c:v>
                </c:pt>
                <c:pt idx="9">
                  <c:v>22.32</c:v>
                </c:pt>
                <c:pt idx="10">
                  <c:v>22.25</c:v>
                </c:pt>
                <c:pt idx="11">
                  <c:v>23.23</c:v>
                </c:pt>
                <c:pt idx="12">
                  <c:v>24.39</c:v>
                </c:pt>
                <c:pt idx="13">
                  <c:v>23.25</c:v>
                </c:pt>
                <c:pt idx="14">
                  <c:v>24.54</c:v>
                </c:pt>
                <c:pt idx="15">
                  <c:v>24.35</c:v>
                </c:pt>
                <c:pt idx="16">
                  <c:v>22.78</c:v>
                </c:pt>
                <c:pt idx="17">
                  <c:v>24.27</c:v>
                </c:pt>
                <c:pt idx="18">
                  <c:v>23.64</c:v>
                </c:pt>
                <c:pt idx="19">
                  <c:v>23.1</c:v>
                </c:pt>
                <c:pt idx="20">
                  <c:v>22.47</c:v>
                </c:pt>
                <c:pt idx="21">
                  <c:v>22.48</c:v>
                </c:pt>
                <c:pt idx="22">
                  <c:v>22.41</c:v>
                </c:pt>
                <c:pt idx="23">
                  <c:v>22.16</c:v>
                </c:pt>
                <c:pt idx="24">
                  <c:v>24.34</c:v>
                </c:pt>
                <c:pt idx="25">
                  <c:v>27.32</c:v>
                </c:pt>
                <c:pt idx="26">
                  <c:v>25.91</c:v>
                </c:pt>
                <c:pt idx="27">
                  <c:v>24.12</c:v>
                </c:pt>
                <c:pt idx="28">
                  <c:v>22.57</c:v>
                </c:pt>
                <c:pt idx="29">
                  <c:v>21.71</c:v>
                </c:pt>
                <c:pt idx="30">
                  <c:v>21</c:v>
                </c:pt>
                <c:pt idx="31">
                  <c:v>21.68</c:v>
                </c:pt>
                <c:pt idx="32">
                  <c:v>22.72</c:v>
                </c:pt>
                <c:pt idx="33">
                  <c:v>22.01</c:v>
                </c:pt>
                <c:pt idx="34">
                  <c:v>21.03</c:v>
                </c:pt>
                <c:pt idx="35">
                  <c:v>19.41</c:v>
                </c:pt>
                <c:pt idx="36">
                  <c:v>19.38</c:v>
                </c:pt>
                <c:pt idx="37">
                  <c:v>19.190000000000001</c:v>
                </c:pt>
                <c:pt idx="38">
                  <c:v>21.86</c:v>
                </c:pt>
                <c:pt idx="39">
                  <c:v>21.76</c:v>
                </c:pt>
                <c:pt idx="40">
                  <c:v>22.72</c:v>
                </c:pt>
                <c:pt idx="41">
                  <c:v>23.16</c:v>
                </c:pt>
                <c:pt idx="42">
                  <c:v>22.69</c:v>
                </c:pt>
                <c:pt idx="43">
                  <c:v>25.65</c:v>
                </c:pt>
                <c:pt idx="44">
                  <c:v>26.32</c:v>
                </c:pt>
                <c:pt idx="45">
                  <c:v>25.66</c:v>
                </c:pt>
                <c:pt idx="46">
                  <c:v>25.21</c:v>
                </c:pt>
                <c:pt idx="47">
                  <c:v>26.17</c:v>
                </c:pt>
                <c:pt idx="48">
                  <c:v>26.41</c:v>
                </c:pt>
                <c:pt idx="49">
                  <c:v>28.47</c:v>
                </c:pt>
                <c:pt idx="50">
                  <c:v>32.380000000000003</c:v>
                </c:pt>
                <c:pt idx="51">
                  <c:v>34.159999999999997</c:v>
                </c:pt>
                <c:pt idx="52">
                  <c:v>36.97</c:v>
                </c:pt>
                <c:pt idx="53">
                  <c:v>34.17</c:v>
                </c:pt>
                <c:pt idx="54">
                  <c:v>31.64</c:v>
                </c:pt>
                <c:pt idx="55">
                  <c:v>27.2</c:v>
                </c:pt>
                <c:pt idx="56">
                  <c:v>30.43</c:v>
                </c:pt>
                <c:pt idx="57">
                  <c:v>30.46</c:v>
                </c:pt>
                <c:pt idx="58">
                  <c:v>31.3</c:v>
                </c:pt>
                <c:pt idx="59">
                  <c:v>30.72</c:v>
                </c:pt>
                <c:pt idx="60">
                  <c:v>30.79</c:v>
                </c:pt>
                <c:pt idx="61">
                  <c:v>29.51</c:v>
                </c:pt>
                <c:pt idx="62">
                  <c:v>29.31</c:v>
                </c:pt>
                <c:pt idx="63">
                  <c:v>29.64</c:v>
                </c:pt>
                <c:pt idx="64">
                  <c:v>27.34</c:v>
                </c:pt>
                <c:pt idx="65">
                  <c:v>28.01</c:v>
                </c:pt>
                <c:pt idx="66">
                  <c:v>26.91</c:v>
                </c:pt>
                <c:pt idx="67">
                  <c:v>28.61</c:v>
                </c:pt>
                <c:pt idx="68">
                  <c:v>28.05</c:v>
                </c:pt>
                <c:pt idx="69">
                  <c:v>27.7</c:v>
                </c:pt>
                <c:pt idx="70">
                  <c:v>27.72</c:v>
                </c:pt>
                <c:pt idx="71">
                  <c:v>28.44</c:v>
                </c:pt>
                <c:pt idx="72">
                  <c:v>27.01</c:v>
                </c:pt>
                <c:pt idx="73">
                  <c:v>27.01</c:v>
                </c:pt>
                <c:pt idx="74">
                  <c:v>25.65</c:v>
                </c:pt>
                <c:pt idx="75">
                  <c:v>27.09</c:v>
                </c:pt>
                <c:pt idx="76">
                  <c:v>26.82</c:v>
                </c:pt>
                <c:pt idx="77">
                  <c:v>26.11</c:v>
                </c:pt>
                <c:pt idx="78">
                  <c:v>28.6</c:v>
                </c:pt>
                <c:pt idx="79">
                  <c:v>27.26</c:v>
                </c:pt>
                <c:pt idx="80">
                  <c:v>27.05</c:v>
                </c:pt>
                <c:pt idx="81">
                  <c:v>26.22</c:v>
                </c:pt>
                <c:pt idx="82">
                  <c:v>26.43</c:v>
                </c:pt>
                <c:pt idx="83">
                  <c:v>26.25</c:v>
                </c:pt>
                <c:pt idx="84">
                  <c:v>26.78</c:v>
                </c:pt>
                <c:pt idx="85">
                  <c:v>25.96</c:v>
                </c:pt>
                <c:pt idx="86">
                  <c:v>25.5</c:v>
                </c:pt>
                <c:pt idx="87">
                  <c:v>25.94</c:v>
                </c:pt>
                <c:pt idx="88">
                  <c:v>25.72</c:v>
                </c:pt>
                <c:pt idx="89">
                  <c:v>24.94</c:v>
                </c:pt>
                <c:pt idx="90">
                  <c:v>24.97</c:v>
                </c:pt>
                <c:pt idx="91">
                  <c:v>25.2</c:v>
                </c:pt>
                <c:pt idx="92">
                  <c:v>25.67</c:v>
                </c:pt>
                <c:pt idx="93">
                  <c:v>26.47</c:v>
                </c:pt>
                <c:pt idx="94">
                  <c:v>27.08</c:v>
                </c:pt>
                <c:pt idx="95">
                  <c:v>27.18</c:v>
                </c:pt>
                <c:pt idx="96">
                  <c:v>29.34</c:v>
                </c:pt>
                <c:pt idx="97">
                  <c:v>29.64</c:v>
                </c:pt>
                <c:pt idx="98">
                  <c:v>29.09</c:v>
                </c:pt>
                <c:pt idx="99">
                  <c:v>28.7</c:v>
                </c:pt>
                <c:pt idx="100">
                  <c:v>28.95</c:v>
                </c:pt>
                <c:pt idx="101">
                  <c:v>28.02</c:v>
                </c:pt>
                <c:pt idx="102">
                  <c:v>27.63</c:v>
                </c:pt>
                <c:pt idx="103">
                  <c:v>27.67</c:v>
                </c:pt>
                <c:pt idx="104">
                  <c:v>27.62</c:v>
                </c:pt>
                <c:pt idx="105">
                  <c:v>27.27</c:v>
                </c:pt>
                <c:pt idx="106">
                  <c:v>29.8</c:v>
                </c:pt>
                <c:pt idx="107">
                  <c:v>30.1</c:v>
                </c:pt>
                <c:pt idx="108">
                  <c:v>29.95</c:v>
                </c:pt>
                <c:pt idx="109">
                  <c:v>30.82</c:v>
                </c:pt>
                <c:pt idx="110">
                  <c:v>31.99</c:v>
                </c:pt>
                <c:pt idx="111">
                  <c:v>30.85</c:v>
                </c:pt>
                <c:pt idx="112">
                  <c:v>30.71</c:v>
                </c:pt>
                <c:pt idx="113">
                  <c:v>31.14</c:v>
                </c:pt>
                <c:pt idx="114">
                  <c:v>31.22</c:v>
                </c:pt>
                <c:pt idx="115">
                  <c:v>31.77</c:v>
                </c:pt>
                <c:pt idx="116">
                  <c:v>32.54</c:v>
                </c:pt>
                <c:pt idx="117">
                  <c:v>31.76</c:v>
                </c:pt>
                <c:pt idx="118">
                  <c:v>31.79</c:v>
                </c:pt>
                <c:pt idx="119">
                  <c:v>31.7</c:v>
                </c:pt>
                <c:pt idx="120">
                  <c:v>32.82</c:v>
                </c:pt>
                <c:pt idx="121">
                  <c:v>33.51</c:v>
                </c:pt>
                <c:pt idx="122">
                  <c:v>34.57</c:v>
                </c:pt>
                <c:pt idx="123">
                  <c:v>33.96</c:v>
                </c:pt>
                <c:pt idx="124">
                  <c:v>32.840000000000003</c:v>
                </c:pt>
                <c:pt idx="125">
                  <c:v>29.82</c:v>
                </c:pt>
                <c:pt idx="126">
                  <c:v>30.22</c:v>
                </c:pt>
                <c:pt idx="127">
                  <c:v>29.56</c:v>
                </c:pt>
                <c:pt idx="128">
                  <c:v>29.01</c:v>
                </c:pt>
                <c:pt idx="129">
                  <c:v>29.78</c:v>
                </c:pt>
                <c:pt idx="130">
                  <c:v>31.34</c:v>
                </c:pt>
                <c:pt idx="131">
                  <c:v>30.61</c:v>
                </c:pt>
                <c:pt idx="132">
                  <c:v>30.58</c:v>
                </c:pt>
                <c:pt idx="133">
                  <c:v>31.1</c:v>
                </c:pt>
                <c:pt idx="134">
                  <c:v>31.75</c:v>
                </c:pt>
                <c:pt idx="135">
                  <c:v>32</c:v>
                </c:pt>
                <c:pt idx="136">
                  <c:v>31.06</c:v>
                </c:pt>
                <c:pt idx="137">
                  <c:v>32.15</c:v>
                </c:pt>
                <c:pt idx="138">
                  <c:v>32.68</c:v>
                </c:pt>
                <c:pt idx="139">
                  <c:v>32.81</c:v>
                </c:pt>
                <c:pt idx="140">
                  <c:v>32.64</c:v>
                </c:pt>
                <c:pt idx="141">
                  <c:v>31.77</c:v>
                </c:pt>
                <c:pt idx="142">
                  <c:v>31.76</c:v>
                </c:pt>
                <c:pt idx="143">
                  <c:v>31.34</c:v>
                </c:pt>
                <c:pt idx="144">
                  <c:v>31.47</c:v>
                </c:pt>
                <c:pt idx="145">
                  <c:v>31.5</c:v>
                </c:pt>
                <c:pt idx="146">
                  <c:v>31.98</c:v>
                </c:pt>
                <c:pt idx="147">
                  <c:v>31.5</c:v>
                </c:pt>
                <c:pt idx="148">
                  <c:v>33.72</c:v>
                </c:pt>
                <c:pt idx="149">
                  <c:v>34</c:v>
                </c:pt>
                <c:pt idx="150">
                  <c:v>31.93</c:v>
                </c:pt>
                <c:pt idx="151">
                  <c:v>30.71</c:v>
                </c:pt>
                <c:pt idx="152">
                  <c:v>29.65</c:v>
                </c:pt>
                <c:pt idx="153">
                  <c:v>30.76</c:v>
                </c:pt>
                <c:pt idx="154">
                  <c:v>30.64</c:v>
                </c:pt>
                <c:pt idx="155">
                  <c:v>30.22</c:v>
                </c:pt>
                <c:pt idx="156">
                  <c:v>30.9</c:v>
                </c:pt>
                <c:pt idx="157">
                  <c:v>30.43</c:v>
                </c:pt>
                <c:pt idx="158">
                  <c:v>31.98</c:v>
                </c:pt>
                <c:pt idx="159">
                  <c:v>31.42</c:v>
                </c:pt>
                <c:pt idx="160">
                  <c:v>36.770000000000003</c:v>
                </c:pt>
                <c:pt idx="161">
                  <c:v>37.04</c:v>
                </c:pt>
                <c:pt idx="162">
                  <c:v>35.020000000000003</c:v>
                </c:pt>
                <c:pt idx="163">
                  <c:v>34.380000000000003</c:v>
                </c:pt>
                <c:pt idx="164">
                  <c:v>36.46</c:v>
                </c:pt>
                <c:pt idx="165">
                  <c:v>38</c:v>
                </c:pt>
                <c:pt idx="166">
                  <c:v>37.6</c:v>
                </c:pt>
                <c:pt idx="167">
                  <c:v>37.909999999999997</c:v>
                </c:pt>
                <c:pt idx="168">
                  <c:v>37.909999999999997</c:v>
                </c:pt>
                <c:pt idx="169">
                  <c:v>37.130000000000003</c:v>
                </c:pt>
                <c:pt idx="170">
                  <c:v>38.79</c:v>
                </c:pt>
                <c:pt idx="171">
                  <c:v>41.26</c:v>
                </c:pt>
                <c:pt idx="172">
                  <c:v>41.29</c:v>
                </c:pt>
                <c:pt idx="173">
                  <c:v>41.06</c:v>
                </c:pt>
                <c:pt idx="174">
                  <c:v>40.25</c:v>
                </c:pt>
                <c:pt idx="175">
                  <c:v>39.96</c:v>
                </c:pt>
                <c:pt idx="176">
                  <c:v>41.07</c:v>
                </c:pt>
                <c:pt idx="177">
                  <c:v>42.95</c:v>
                </c:pt>
                <c:pt idx="178">
                  <c:v>42.36</c:v>
                </c:pt>
                <c:pt idx="179">
                  <c:v>42.35</c:v>
                </c:pt>
                <c:pt idx="180">
                  <c:v>42.41</c:v>
                </c:pt>
                <c:pt idx="181">
                  <c:v>42.11</c:v>
                </c:pt>
                <c:pt idx="182">
                  <c:v>42.62</c:v>
                </c:pt>
                <c:pt idx="183">
                  <c:v>41.74</c:v>
                </c:pt>
                <c:pt idx="184">
                  <c:v>40.69</c:v>
                </c:pt>
                <c:pt idx="185">
                  <c:v>41.85</c:v>
                </c:pt>
                <c:pt idx="186">
                  <c:v>41.08</c:v>
                </c:pt>
                <c:pt idx="187">
                  <c:v>41.11</c:v>
                </c:pt>
                <c:pt idx="188">
                  <c:v>40.68</c:v>
                </c:pt>
                <c:pt idx="189">
                  <c:v>40.14</c:v>
                </c:pt>
                <c:pt idx="190">
                  <c:v>38.94</c:v>
                </c:pt>
                <c:pt idx="191">
                  <c:v>40.24</c:v>
                </c:pt>
                <c:pt idx="192">
                  <c:v>39.729999999999997</c:v>
                </c:pt>
                <c:pt idx="193">
                  <c:v>40.15</c:v>
                </c:pt>
                <c:pt idx="194">
                  <c:v>40.03</c:v>
                </c:pt>
                <c:pt idx="195">
                  <c:v>40.56</c:v>
                </c:pt>
                <c:pt idx="196">
                  <c:v>40.21</c:v>
                </c:pt>
                <c:pt idx="197">
                  <c:v>38.729999999999997</c:v>
                </c:pt>
                <c:pt idx="198">
                  <c:v>39.549999999999997</c:v>
                </c:pt>
                <c:pt idx="199">
                  <c:v>40.380000000000003</c:v>
                </c:pt>
                <c:pt idx="200">
                  <c:v>40.229999999999997</c:v>
                </c:pt>
                <c:pt idx="201">
                  <c:v>40.020000000000003</c:v>
                </c:pt>
                <c:pt idx="202">
                  <c:v>39.409999999999997</c:v>
                </c:pt>
                <c:pt idx="203">
                  <c:v>40.299999999999997</c:v>
                </c:pt>
                <c:pt idx="204">
                  <c:v>40.450000000000003</c:v>
                </c:pt>
                <c:pt idx="205">
                  <c:v>41.47</c:v>
                </c:pt>
                <c:pt idx="206">
                  <c:v>39.979999999999997</c:v>
                </c:pt>
                <c:pt idx="207">
                  <c:v>40.31</c:v>
                </c:pt>
                <c:pt idx="208">
                  <c:v>41.62</c:v>
                </c:pt>
                <c:pt idx="209">
                  <c:v>40.67</c:v>
                </c:pt>
                <c:pt idx="210">
                  <c:v>40</c:v>
                </c:pt>
                <c:pt idx="211">
                  <c:v>38.9</c:v>
                </c:pt>
                <c:pt idx="212">
                  <c:v>39.32</c:v>
                </c:pt>
                <c:pt idx="213">
                  <c:v>38.520000000000003</c:v>
                </c:pt>
                <c:pt idx="214">
                  <c:v>40.08</c:v>
                </c:pt>
                <c:pt idx="215">
                  <c:v>37.96</c:v>
                </c:pt>
                <c:pt idx="216">
                  <c:v>37.82</c:v>
                </c:pt>
                <c:pt idx="217">
                  <c:v>38.799999999999997</c:v>
                </c:pt>
                <c:pt idx="218">
                  <c:v>39.78</c:v>
                </c:pt>
                <c:pt idx="219">
                  <c:v>40.93</c:v>
                </c:pt>
                <c:pt idx="220">
                  <c:v>41.15</c:v>
                </c:pt>
                <c:pt idx="221">
                  <c:v>43.24</c:v>
                </c:pt>
                <c:pt idx="222">
                  <c:v>42.51</c:v>
                </c:pt>
                <c:pt idx="223">
                  <c:v>42.9</c:v>
                </c:pt>
                <c:pt idx="224">
                  <c:v>42.72</c:v>
                </c:pt>
                <c:pt idx="225">
                  <c:v>43.29</c:v>
                </c:pt>
                <c:pt idx="226">
                  <c:v>44.65</c:v>
                </c:pt>
                <c:pt idx="227">
                  <c:v>44.39</c:v>
                </c:pt>
                <c:pt idx="228">
                  <c:v>44.38</c:v>
                </c:pt>
                <c:pt idx="229">
                  <c:v>45.67</c:v>
                </c:pt>
                <c:pt idx="230">
                  <c:v>47.74</c:v>
                </c:pt>
                <c:pt idx="231">
                  <c:v>48.34</c:v>
                </c:pt>
                <c:pt idx="232">
                  <c:v>49.6</c:v>
                </c:pt>
                <c:pt idx="233">
                  <c:v>48.25</c:v>
                </c:pt>
                <c:pt idx="234">
                  <c:v>47.94</c:v>
                </c:pt>
                <c:pt idx="235">
                  <c:v>48.06</c:v>
                </c:pt>
                <c:pt idx="236">
                  <c:v>48.23</c:v>
                </c:pt>
                <c:pt idx="237">
                  <c:v>48.35</c:v>
                </c:pt>
                <c:pt idx="238">
                  <c:v>46.96</c:v>
                </c:pt>
                <c:pt idx="239">
                  <c:v>46.21</c:v>
                </c:pt>
                <c:pt idx="240">
                  <c:v>47.88</c:v>
                </c:pt>
                <c:pt idx="241">
                  <c:v>47.62</c:v>
                </c:pt>
                <c:pt idx="242">
                  <c:v>47.8</c:v>
                </c:pt>
                <c:pt idx="243">
                  <c:v>48.32</c:v>
                </c:pt>
                <c:pt idx="244">
                  <c:v>49.83</c:v>
                </c:pt>
                <c:pt idx="245">
                  <c:v>50.99</c:v>
                </c:pt>
                <c:pt idx="246">
                  <c:v>49.39</c:v>
                </c:pt>
                <c:pt idx="247">
                  <c:v>50.44</c:v>
                </c:pt>
                <c:pt idx="248">
                  <c:v>49.18</c:v>
                </c:pt>
                <c:pt idx="249">
                  <c:v>49</c:v>
                </c:pt>
                <c:pt idx="250">
                  <c:v>47.97</c:v>
                </c:pt>
                <c:pt idx="251">
                  <c:v>45.64</c:v>
                </c:pt>
                <c:pt idx="252">
                  <c:v>45.61</c:v>
                </c:pt>
                <c:pt idx="253">
                  <c:v>47.01</c:v>
                </c:pt>
                <c:pt idx="254">
                  <c:v>47.66</c:v>
                </c:pt>
                <c:pt idx="255">
                  <c:v>47.32</c:v>
                </c:pt>
                <c:pt idx="256">
                  <c:v>48.9</c:v>
                </c:pt>
                <c:pt idx="257">
                  <c:v>48.28</c:v>
                </c:pt>
                <c:pt idx="258">
                  <c:v>48.83</c:v>
                </c:pt>
                <c:pt idx="259">
                  <c:v>50.25</c:v>
                </c:pt>
                <c:pt idx="260">
                  <c:v>51.65</c:v>
                </c:pt>
                <c:pt idx="261">
                  <c:v>50.2</c:v>
                </c:pt>
                <c:pt idx="262">
                  <c:v>49.81</c:v>
                </c:pt>
                <c:pt idx="263">
                  <c:v>49.27</c:v>
                </c:pt>
                <c:pt idx="264">
                  <c:v>48.82</c:v>
                </c:pt>
                <c:pt idx="265">
                  <c:v>48.26</c:v>
                </c:pt>
                <c:pt idx="266">
                  <c:v>48.17</c:v>
                </c:pt>
                <c:pt idx="267">
                  <c:v>46.82</c:v>
                </c:pt>
                <c:pt idx="268">
                  <c:v>46.64</c:v>
                </c:pt>
                <c:pt idx="269">
                  <c:v>46.15</c:v>
                </c:pt>
                <c:pt idx="270">
                  <c:v>44.45</c:v>
                </c:pt>
                <c:pt idx="271">
                  <c:v>45.7</c:v>
                </c:pt>
                <c:pt idx="272">
                  <c:v>44.65</c:v>
                </c:pt>
                <c:pt idx="273">
                  <c:v>45.8</c:v>
                </c:pt>
                <c:pt idx="274">
                  <c:v>46.61</c:v>
                </c:pt>
                <c:pt idx="275">
                  <c:v>46.34</c:v>
                </c:pt>
                <c:pt idx="276">
                  <c:v>46.44</c:v>
                </c:pt>
                <c:pt idx="277">
                  <c:v>46.38</c:v>
                </c:pt>
                <c:pt idx="278">
                  <c:v>46.92</c:v>
                </c:pt>
                <c:pt idx="279">
                  <c:v>46.57</c:v>
                </c:pt>
                <c:pt idx="280">
                  <c:v>44.66</c:v>
                </c:pt>
                <c:pt idx="281">
                  <c:v>45.2</c:v>
                </c:pt>
                <c:pt idx="282">
                  <c:v>44.93</c:v>
                </c:pt>
                <c:pt idx="283">
                  <c:v>46.11</c:v>
                </c:pt>
                <c:pt idx="284">
                  <c:v>45.43</c:v>
                </c:pt>
                <c:pt idx="285">
                  <c:v>44.52</c:v>
                </c:pt>
                <c:pt idx="286">
                  <c:v>43.03</c:v>
                </c:pt>
                <c:pt idx="287">
                  <c:v>43.97</c:v>
                </c:pt>
                <c:pt idx="288">
                  <c:v>46.31</c:v>
                </c:pt>
                <c:pt idx="289">
                  <c:v>46.75</c:v>
                </c:pt>
                <c:pt idx="290">
                  <c:v>46.73</c:v>
                </c:pt>
                <c:pt idx="291">
                  <c:v>46.14</c:v>
                </c:pt>
                <c:pt idx="292">
                  <c:v>45.41</c:v>
                </c:pt>
                <c:pt idx="293">
                  <c:v>45.21</c:v>
                </c:pt>
                <c:pt idx="294">
                  <c:v>46.17</c:v>
                </c:pt>
                <c:pt idx="295">
                  <c:v>46.67</c:v>
                </c:pt>
                <c:pt idx="296">
                  <c:v>47.49</c:v>
                </c:pt>
                <c:pt idx="297">
                  <c:v>48.05</c:v>
                </c:pt>
                <c:pt idx="298">
                  <c:v>47.68</c:v>
                </c:pt>
                <c:pt idx="299">
                  <c:v>47.7</c:v>
                </c:pt>
                <c:pt idx="300">
                  <c:v>47.77</c:v>
                </c:pt>
                <c:pt idx="301">
                  <c:v>46.13</c:v>
                </c:pt>
                <c:pt idx="302">
                  <c:v>45.98</c:v>
                </c:pt>
                <c:pt idx="303">
                  <c:v>46.08</c:v>
                </c:pt>
                <c:pt idx="304">
                  <c:v>47.04</c:v>
                </c:pt>
                <c:pt idx="305">
                  <c:v>46.52</c:v>
                </c:pt>
                <c:pt idx="306">
                  <c:v>46.28</c:v>
                </c:pt>
                <c:pt idx="307">
                  <c:v>46.5</c:v>
                </c:pt>
                <c:pt idx="308">
                  <c:v>45.9</c:v>
                </c:pt>
                <c:pt idx="309">
                  <c:v>45.53</c:v>
                </c:pt>
                <c:pt idx="310">
                  <c:v>45.52</c:v>
                </c:pt>
                <c:pt idx="311">
                  <c:v>44.57</c:v>
                </c:pt>
                <c:pt idx="312">
                  <c:v>44.96</c:v>
                </c:pt>
                <c:pt idx="313">
                  <c:v>45.77</c:v>
                </c:pt>
                <c:pt idx="314">
                  <c:v>45.37</c:v>
                </c:pt>
                <c:pt idx="315">
                  <c:v>45.27</c:v>
                </c:pt>
                <c:pt idx="316">
                  <c:v>44.91</c:v>
                </c:pt>
                <c:pt idx="317">
                  <c:v>44.43</c:v>
                </c:pt>
                <c:pt idx="318">
                  <c:v>43.12</c:v>
                </c:pt>
                <c:pt idx="319">
                  <c:v>42.87</c:v>
                </c:pt>
                <c:pt idx="320">
                  <c:v>43.26</c:v>
                </c:pt>
                <c:pt idx="321">
                  <c:v>44.23</c:v>
                </c:pt>
                <c:pt idx="322">
                  <c:v>44.15</c:v>
                </c:pt>
                <c:pt idx="323">
                  <c:v>43.24</c:v>
                </c:pt>
                <c:pt idx="324">
                  <c:v>42.54</c:v>
                </c:pt>
                <c:pt idx="325">
                  <c:v>42.07</c:v>
                </c:pt>
                <c:pt idx="326">
                  <c:v>42.92</c:v>
                </c:pt>
                <c:pt idx="327">
                  <c:v>42.85</c:v>
                </c:pt>
                <c:pt idx="328">
                  <c:v>41.33</c:v>
                </c:pt>
                <c:pt idx="329">
                  <c:v>40.68</c:v>
                </c:pt>
                <c:pt idx="330">
                  <c:v>41.35</c:v>
                </c:pt>
                <c:pt idx="331">
                  <c:v>40.06</c:v>
                </c:pt>
                <c:pt idx="332">
                  <c:v>38.56</c:v>
                </c:pt>
                <c:pt idx="333">
                  <c:v>40.659999999999997</c:v>
                </c:pt>
                <c:pt idx="334">
                  <c:v>41.61</c:v>
                </c:pt>
                <c:pt idx="335">
                  <c:v>41.06</c:v>
                </c:pt>
                <c:pt idx="336">
                  <c:v>40.409999999999997</c:v>
                </c:pt>
                <c:pt idx="337">
                  <c:v>41.67</c:v>
                </c:pt>
                <c:pt idx="338">
                  <c:v>40.96</c:v>
                </c:pt>
                <c:pt idx="339">
                  <c:v>41.3</c:v>
                </c:pt>
                <c:pt idx="340">
                  <c:v>41.23</c:v>
                </c:pt>
                <c:pt idx="341">
                  <c:v>39.9</c:v>
                </c:pt>
                <c:pt idx="342">
                  <c:v>39.450000000000003</c:v>
                </c:pt>
                <c:pt idx="343">
                  <c:v>39.770000000000003</c:v>
                </c:pt>
                <c:pt idx="344">
                  <c:v>38.35</c:v>
                </c:pt>
                <c:pt idx="345">
                  <c:v>39.99</c:v>
                </c:pt>
                <c:pt idx="346">
                  <c:v>40.32</c:v>
                </c:pt>
                <c:pt idx="347">
                  <c:v>39.29</c:v>
                </c:pt>
                <c:pt idx="348">
                  <c:v>40.46</c:v>
                </c:pt>
                <c:pt idx="349">
                  <c:v>41.3</c:v>
                </c:pt>
                <c:pt idx="350">
                  <c:v>40.53</c:v>
                </c:pt>
                <c:pt idx="351">
                  <c:v>39.9</c:v>
                </c:pt>
                <c:pt idx="352">
                  <c:v>39.93</c:v>
                </c:pt>
                <c:pt idx="353">
                  <c:v>38.78</c:v>
                </c:pt>
                <c:pt idx="354">
                  <c:v>38.65</c:v>
                </c:pt>
                <c:pt idx="355">
                  <c:v>37.93</c:v>
                </c:pt>
                <c:pt idx="356">
                  <c:v>38.119999999999997</c:v>
                </c:pt>
                <c:pt idx="357">
                  <c:v>39.21</c:v>
                </c:pt>
                <c:pt idx="358">
                  <c:v>40.53</c:v>
                </c:pt>
                <c:pt idx="359">
                  <c:v>41.3</c:v>
                </c:pt>
                <c:pt idx="360">
                  <c:v>40.770000000000003</c:v>
                </c:pt>
                <c:pt idx="361">
                  <c:v>41.52</c:v>
                </c:pt>
                <c:pt idx="362">
                  <c:v>39.909999999999997</c:v>
                </c:pt>
                <c:pt idx="363">
                  <c:v>40.44</c:v>
                </c:pt>
                <c:pt idx="364">
                  <c:v>40.4</c:v>
                </c:pt>
                <c:pt idx="365">
                  <c:v>40.82</c:v>
                </c:pt>
                <c:pt idx="366">
                  <c:v>40.25</c:v>
                </c:pt>
                <c:pt idx="367">
                  <c:v>40.35</c:v>
                </c:pt>
                <c:pt idx="368">
                  <c:v>39.65</c:v>
                </c:pt>
                <c:pt idx="369">
                  <c:v>41.09</c:v>
                </c:pt>
                <c:pt idx="370">
                  <c:v>39.36</c:v>
                </c:pt>
                <c:pt idx="371">
                  <c:v>40.18</c:v>
                </c:pt>
                <c:pt idx="372">
                  <c:v>39.44</c:v>
                </c:pt>
                <c:pt idx="373">
                  <c:v>39.64</c:v>
                </c:pt>
                <c:pt idx="374">
                  <c:v>40.22</c:v>
                </c:pt>
                <c:pt idx="375">
                  <c:v>40.11</c:v>
                </c:pt>
                <c:pt idx="376">
                  <c:v>40.78</c:v>
                </c:pt>
                <c:pt idx="377">
                  <c:v>40.36</c:v>
                </c:pt>
                <c:pt idx="378">
                  <c:v>41.59</c:v>
                </c:pt>
                <c:pt idx="379">
                  <c:v>42.59</c:v>
                </c:pt>
                <c:pt idx="380">
                  <c:v>43.53</c:v>
                </c:pt>
                <c:pt idx="381">
                  <c:v>43.78</c:v>
                </c:pt>
                <c:pt idx="382">
                  <c:v>43.44</c:v>
                </c:pt>
                <c:pt idx="383">
                  <c:v>43.36</c:v>
                </c:pt>
                <c:pt idx="384">
                  <c:v>42.61</c:v>
                </c:pt>
                <c:pt idx="385">
                  <c:v>45.38</c:v>
                </c:pt>
                <c:pt idx="386">
                  <c:v>44.96</c:v>
                </c:pt>
                <c:pt idx="387">
                  <c:v>44.74</c:v>
                </c:pt>
                <c:pt idx="388">
                  <c:v>44.02</c:v>
                </c:pt>
                <c:pt idx="389">
                  <c:v>43.68</c:v>
                </c:pt>
                <c:pt idx="390">
                  <c:v>43.38</c:v>
                </c:pt>
                <c:pt idx="391">
                  <c:v>43.19</c:v>
                </c:pt>
                <c:pt idx="392">
                  <c:v>43.54</c:v>
                </c:pt>
                <c:pt idx="393">
                  <c:v>41.03</c:v>
                </c:pt>
                <c:pt idx="394">
                  <c:v>41.2</c:v>
                </c:pt>
                <c:pt idx="395">
                  <c:v>40.99</c:v>
                </c:pt>
                <c:pt idx="396">
                  <c:v>41.01</c:v>
                </c:pt>
                <c:pt idx="397">
                  <c:v>40.450000000000003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39.74</c:v>
                </c:pt>
                <c:pt idx="401">
                  <c:v>39.51</c:v>
                </c:pt>
                <c:pt idx="402">
                  <c:v>39.71</c:v>
                </c:pt>
                <c:pt idx="403">
                  <c:v>39.07</c:v>
                </c:pt>
                <c:pt idx="404">
                  <c:v>39.15</c:v>
                </c:pt>
                <c:pt idx="405">
                  <c:v>39.130000000000003</c:v>
                </c:pt>
                <c:pt idx="406">
                  <c:v>40.42</c:v>
                </c:pt>
                <c:pt idx="407">
                  <c:v>40.39</c:v>
                </c:pt>
                <c:pt idx="408">
                  <c:v>41.24</c:v>
                </c:pt>
                <c:pt idx="409">
                  <c:v>40.99</c:v>
                </c:pt>
                <c:pt idx="410">
                  <c:v>44.29</c:v>
                </c:pt>
                <c:pt idx="411">
                  <c:v>44.65</c:v>
                </c:pt>
                <c:pt idx="412">
                  <c:v>44.53</c:v>
                </c:pt>
                <c:pt idx="413">
                  <c:v>43.71</c:v>
                </c:pt>
                <c:pt idx="414">
                  <c:v>43.45</c:v>
                </c:pt>
                <c:pt idx="415">
                  <c:v>42.22</c:v>
                </c:pt>
                <c:pt idx="416">
                  <c:v>42.38</c:v>
                </c:pt>
                <c:pt idx="417">
                  <c:v>41.04</c:v>
                </c:pt>
                <c:pt idx="418">
                  <c:v>40.71</c:v>
                </c:pt>
                <c:pt idx="419">
                  <c:v>40.119999999999997</c:v>
                </c:pt>
                <c:pt idx="420">
                  <c:v>39.69</c:v>
                </c:pt>
                <c:pt idx="421">
                  <c:v>39.770000000000003</c:v>
                </c:pt>
                <c:pt idx="422">
                  <c:v>39.53</c:v>
                </c:pt>
                <c:pt idx="423">
                  <c:v>39.69</c:v>
                </c:pt>
                <c:pt idx="424">
                  <c:v>36.380000000000003</c:v>
                </c:pt>
                <c:pt idx="425">
                  <c:v>36.24</c:v>
                </c:pt>
                <c:pt idx="426">
                  <c:v>36.200000000000003</c:v>
                </c:pt>
                <c:pt idx="427">
                  <c:v>33.53</c:v>
                </c:pt>
                <c:pt idx="428">
                  <c:v>36.64</c:v>
                </c:pt>
                <c:pt idx="429">
                  <c:v>35.979999999999997</c:v>
                </c:pt>
                <c:pt idx="430">
                  <c:v>38.14</c:v>
                </c:pt>
                <c:pt idx="431">
                  <c:v>38.04</c:v>
                </c:pt>
                <c:pt idx="432">
                  <c:v>38.880000000000003</c:v>
                </c:pt>
                <c:pt idx="433">
                  <c:v>38.5</c:v>
                </c:pt>
                <c:pt idx="434">
                  <c:v>38.18</c:v>
                </c:pt>
                <c:pt idx="435">
                  <c:v>36.869999999999997</c:v>
                </c:pt>
                <c:pt idx="436">
                  <c:v>36.53</c:v>
                </c:pt>
                <c:pt idx="437">
                  <c:v>36.61</c:v>
                </c:pt>
                <c:pt idx="438">
                  <c:v>35.799999999999997</c:v>
                </c:pt>
                <c:pt idx="439">
                  <c:v>36.56</c:v>
                </c:pt>
                <c:pt idx="440">
                  <c:v>36.369999999999997</c:v>
                </c:pt>
                <c:pt idx="441">
                  <c:v>38.520000000000003</c:v>
                </c:pt>
                <c:pt idx="442">
                  <c:v>39.130000000000003</c:v>
                </c:pt>
                <c:pt idx="443">
                  <c:v>39.299999999999997</c:v>
                </c:pt>
                <c:pt idx="444">
                  <c:v>39</c:v>
                </c:pt>
                <c:pt idx="445">
                  <c:v>39.630000000000003</c:v>
                </c:pt>
                <c:pt idx="446">
                  <c:v>39.159999999999997</c:v>
                </c:pt>
                <c:pt idx="447">
                  <c:v>39.04</c:v>
                </c:pt>
                <c:pt idx="448">
                  <c:v>39.08</c:v>
                </c:pt>
                <c:pt idx="449">
                  <c:v>40.29</c:v>
                </c:pt>
                <c:pt idx="450">
                  <c:v>40.590000000000003</c:v>
                </c:pt>
                <c:pt idx="451">
                  <c:v>40.28</c:v>
                </c:pt>
                <c:pt idx="452">
                  <c:v>40.11</c:v>
                </c:pt>
                <c:pt idx="453">
                  <c:v>41.51</c:v>
                </c:pt>
                <c:pt idx="454">
                  <c:v>40.630000000000003</c:v>
                </c:pt>
                <c:pt idx="455">
                  <c:v>41.23</c:v>
                </c:pt>
                <c:pt idx="456">
                  <c:v>40.61</c:v>
                </c:pt>
                <c:pt idx="457">
                  <c:v>41.47</c:v>
                </c:pt>
                <c:pt idx="458">
                  <c:v>40.31</c:v>
                </c:pt>
                <c:pt idx="459">
                  <c:v>39.54</c:v>
                </c:pt>
                <c:pt idx="460">
                  <c:v>38.82</c:v>
                </c:pt>
                <c:pt idx="461">
                  <c:v>38.840000000000003</c:v>
                </c:pt>
                <c:pt idx="462">
                  <c:v>37.86</c:v>
                </c:pt>
                <c:pt idx="463">
                  <c:v>37.909999999999997</c:v>
                </c:pt>
                <c:pt idx="464">
                  <c:v>38.72</c:v>
                </c:pt>
                <c:pt idx="465">
                  <c:v>38.76</c:v>
                </c:pt>
                <c:pt idx="466">
                  <c:v>38.340000000000003</c:v>
                </c:pt>
                <c:pt idx="467">
                  <c:v>38.28</c:v>
                </c:pt>
                <c:pt idx="468">
                  <c:v>39.69</c:v>
                </c:pt>
                <c:pt idx="469">
                  <c:v>40.49</c:v>
                </c:pt>
                <c:pt idx="470">
                  <c:v>40.520000000000003</c:v>
                </c:pt>
                <c:pt idx="471">
                  <c:v>39.729999999999997</c:v>
                </c:pt>
                <c:pt idx="472">
                  <c:v>39.85</c:v>
                </c:pt>
                <c:pt idx="473">
                  <c:v>40.94</c:v>
                </c:pt>
                <c:pt idx="474">
                  <c:v>42.61</c:v>
                </c:pt>
                <c:pt idx="475">
                  <c:v>43.88</c:v>
                </c:pt>
                <c:pt idx="476">
                  <c:v>43.9</c:v>
                </c:pt>
                <c:pt idx="477">
                  <c:v>42.33</c:v>
                </c:pt>
                <c:pt idx="478">
                  <c:v>41.97</c:v>
                </c:pt>
                <c:pt idx="479">
                  <c:v>44.49</c:v>
                </c:pt>
                <c:pt idx="480">
                  <c:v>44.41</c:v>
                </c:pt>
                <c:pt idx="481">
                  <c:v>43.31</c:v>
                </c:pt>
                <c:pt idx="482">
                  <c:v>42.84</c:v>
                </c:pt>
                <c:pt idx="483">
                  <c:v>41.89</c:v>
                </c:pt>
                <c:pt idx="484">
                  <c:v>40.19</c:v>
                </c:pt>
                <c:pt idx="485">
                  <c:v>40.33</c:v>
                </c:pt>
                <c:pt idx="486">
                  <c:v>41.54</c:v>
                </c:pt>
                <c:pt idx="487">
                  <c:v>39.92</c:v>
                </c:pt>
                <c:pt idx="488">
                  <c:v>37.64</c:v>
                </c:pt>
                <c:pt idx="489">
                  <c:v>38.04</c:v>
                </c:pt>
                <c:pt idx="490">
                  <c:v>36.56</c:v>
                </c:pt>
                <c:pt idx="491">
                  <c:v>34.520000000000003</c:v>
                </c:pt>
                <c:pt idx="492">
                  <c:v>30.11</c:v>
                </c:pt>
                <c:pt idx="493">
                  <c:v>31.22</c:v>
                </c:pt>
                <c:pt idx="494">
                  <c:v>32.76</c:v>
                </c:pt>
                <c:pt idx="495">
                  <c:v>32.549999999999997</c:v>
                </c:pt>
                <c:pt idx="496">
                  <c:v>32.07</c:v>
                </c:pt>
                <c:pt idx="497">
                  <c:v>32.07</c:v>
                </c:pt>
                <c:pt idx="498">
                  <c:v>34.86</c:v>
                </c:pt>
                <c:pt idx="499">
                  <c:v>36.93</c:v>
                </c:pt>
                <c:pt idx="500">
                  <c:v>37.15</c:v>
                </c:pt>
                <c:pt idx="501">
                  <c:v>37.68</c:v>
                </c:pt>
                <c:pt idx="502">
                  <c:v>36.090000000000003</c:v>
                </c:pt>
                <c:pt idx="503">
                  <c:v>36.979999999999997</c:v>
                </c:pt>
                <c:pt idx="504">
                  <c:v>36.22</c:v>
                </c:pt>
                <c:pt idx="505">
                  <c:v>37.26</c:v>
                </c:pt>
                <c:pt idx="506">
                  <c:v>37.909999999999997</c:v>
                </c:pt>
                <c:pt idx="507">
                  <c:v>38.340000000000003</c:v>
                </c:pt>
                <c:pt idx="508">
                  <c:v>39.520000000000003</c:v>
                </c:pt>
                <c:pt idx="509">
                  <c:v>39.33</c:v>
                </c:pt>
                <c:pt idx="510">
                  <c:v>39.57</c:v>
                </c:pt>
                <c:pt idx="511">
                  <c:v>39.31</c:v>
                </c:pt>
                <c:pt idx="512">
                  <c:v>39.4</c:v>
                </c:pt>
                <c:pt idx="513">
                  <c:v>39.03</c:v>
                </c:pt>
                <c:pt idx="514">
                  <c:v>37.590000000000003</c:v>
                </c:pt>
                <c:pt idx="515">
                  <c:v>37.130000000000003</c:v>
                </c:pt>
                <c:pt idx="516">
                  <c:v>36.74</c:v>
                </c:pt>
                <c:pt idx="517">
                  <c:v>38.21</c:v>
                </c:pt>
                <c:pt idx="518">
                  <c:v>38.619999999999997</c:v>
                </c:pt>
                <c:pt idx="519">
                  <c:v>41.02</c:v>
                </c:pt>
                <c:pt idx="520">
                  <c:v>42.36</c:v>
                </c:pt>
                <c:pt idx="521">
                  <c:v>42.13</c:v>
                </c:pt>
                <c:pt idx="522">
                  <c:v>43.04</c:v>
                </c:pt>
                <c:pt idx="523">
                  <c:v>43.54</c:v>
                </c:pt>
                <c:pt idx="524">
                  <c:v>44.73</c:v>
                </c:pt>
                <c:pt idx="525">
                  <c:v>43.69</c:v>
                </c:pt>
                <c:pt idx="526">
                  <c:v>43.27</c:v>
                </c:pt>
                <c:pt idx="527">
                  <c:v>41.9</c:v>
                </c:pt>
                <c:pt idx="528">
                  <c:v>43.11</c:v>
                </c:pt>
                <c:pt idx="529">
                  <c:v>44.33</c:v>
                </c:pt>
                <c:pt idx="530">
                  <c:v>43.03</c:v>
                </c:pt>
                <c:pt idx="531">
                  <c:v>42.67</c:v>
                </c:pt>
                <c:pt idx="532">
                  <c:v>43.35</c:v>
                </c:pt>
                <c:pt idx="533">
                  <c:v>43.85</c:v>
                </c:pt>
                <c:pt idx="534">
                  <c:v>42.13</c:v>
                </c:pt>
                <c:pt idx="535">
                  <c:v>41</c:v>
                </c:pt>
                <c:pt idx="536">
                  <c:v>38.25</c:v>
                </c:pt>
                <c:pt idx="537">
                  <c:v>38.68</c:v>
                </c:pt>
                <c:pt idx="538">
                  <c:v>37.89</c:v>
                </c:pt>
                <c:pt idx="539">
                  <c:v>36.67</c:v>
                </c:pt>
                <c:pt idx="540">
                  <c:v>38.33</c:v>
                </c:pt>
                <c:pt idx="541">
                  <c:v>38.17</c:v>
                </c:pt>
                <c:pt idx="542">
                  <c:v>40.72</c:v>
                </c:pt>
                <c:pt idx="543">
                  <c:v>39.31</c:v>
                </c:pt>
                <c:pt idx="544">
                  <c:v>39.24</c:v>
                </c:pt>
                <c:pt idx="545">
                  <c:v>38.64</c:v>
                </c:pt>
                <c:pt idx="546">
                  <c:v>39.520000000000003</c:v>
                </c:pt>
                <c:pt idx="547">
                  <c:v>37.22</c:v>
                </c:pt>
                <c:pt idx="548">
                  <c:v>38.6</c:v>
                </c:pt>
                <c:pt idx="549">
                  <c:v>40.83</c:v>
                </c:pt>
                <c:pt idx="550">
                  <c:v>42.23</c:v>
                </c:pt>
                <c:pt idx="551">
                  <c:v>41.69</c:v>
                </c:pt>
                <c:pt idx="552">
                  <c:v>39.54</c:v>
                </c:pt>
                <c:pt idx="553">
                  <c:v>39.99</c:v>
                </c:pt>
                <c:pt idx="554">
                  <c:v>38.54</c:v>
                </c:pt>
                <c:pt idx="555">
                  <c:v>39</c:v>
                </c:pt>
                <c:pt idx="556">
                  <c:v>39.74</c:v>
                </c:pt>
                <c:pt idx="557">
                  <c:v>38.22</c:v>
                </c:pt>
                <c:pt idx="558">
                  <c:v>36.75</c:v>
                </c:pt>
                <c:pt idx="559">
                  <c:v>35.119999999999997</c:v>
                </c:pt>
                <c:pt idx="560">
                  <c:v>32.21</c:v>
                </c:pt>
                <c:pt idx="561">
                  <c:v>31.38</c:v>
                </c:pt>
                <c:pt idx="562">
                  <c:v>31.96</c:v>
                </c:pt>
                <c:pt idx="563">
                  <c:v>29.58</c:v>
                </c:pt>
                <c:pt idx="564">
                  <c:v>30.26</c:v>
                </c:pt>
                <c:pt idx="565">
                  <c:v>30.05</c:v>
                </c:pt>
                <c:pt idx="566">
                  <c:v>30</c:v>
                </c:pt>
                <c:pt idx="567">
                  <c:v>29.56</c:v>
                </c:pt>
                <c:pt idx="568">
                  <c:v>31.2</c:v>
                </c:pt>
                <c:pt idx="569">
                  <c:v>30.44</c:v>
                </c:pt>
                <c:pt idx="570">
                  <c:v>30.33</c:v>
                </c:pt>
                <c:pt idx="571">
                  <c:v>29.64</c:v>
                </c:pt>
                <c:pt idx="572">
                  <c:v>28.97</c:v>
                </c:pt>
                <c:pt idx="573">
                  <c:v>29.52</c:v>
                </c:pt>
                <c:pt idx="574">
                  <c:v>29.82</c:v>
                </c:pt>
                <c:pt idx="575">
                  <c:v>29.53</c:v>
                </c:pt>
                <c:pt idx="576">
                  <c:v>29.91</c:v>
                </c:pt>
                <c:pt idx="577">
                  <c:v>29.72</c:v>
                </c:pt>
                <c:pt idx="578">
                  <c:v>29.29</c:v>
                </c:pt>
                <c:pt idx="579">
                  <c:v>31.09</c:v>
                </c:pt>
                <c:pt idx="580">
                  <c:v>29.7</c:v>
                </c:pt>
                <c:pt idx="581">
                  <c:v>29.77</c:v>
                </c:pt>
                <c:pt idx="582">
                  <c:v>30.09</c:v>
                </c:pt>
                <c:pt idx="583">
                  <c:v>31.14</c:v>
                </c:pt>
                <c:pt idx="584">
                  <c:v>32.6</c:v>
                </c:pt>
                <c:pt idx="585">
                  <c:v>32.85</c:v>
                </c:pt>
                <c:pt idx="586">
                  <c:v>31.96</c:v>
                </c:pt>
                <c:pt idx="587">
                  <c:v>31.35</c:v>
                </c:pt>
                <c:pt idx="588">
                  <c:v>31.41</c:v>
                </c:pt>
                <c:pt idx="589">
                  <c:v>30.64</c:v>
                </c:pt>
                <c:pt idx="590">
                  <c:v>31.5</c:v>
                </c:pt>
                <c:pt idx="591">
                  <c:v>31.7</c:v>
                </c:pt>
                <c:pt idx="592">
                  <c:v>31.8</c:v>
                </c:pt>
                <c:pt idx="593">
                  <c:v>32.229999999999997</c:v>
                </c:pt>
                <c:pt idx="594">
                  <c:v>31.82</c:v>
                </c:pt>
                <c:pt idx="595">
                  <c:v>33.25</c:v>
                </c:pt>
                <c:pt idx="596">
                  <c:v>33.33</c:v>
                </c:pt>
                <c:pt idx="597">
                  <c:v>32.94</c:v>
                </c:pt>
                <c:pt idx="598">
                  <c:v>33.75</c:v>
                </c:pt>
                <c:pt idx="599">
                  <c:v>33.21</c:v>
                </c:pt>
                <c:pt idx="600">
                  <c:v>33.93</c:v>
                </c:pt>
                <c:pt idx="601">
                  <c:v>33.96</c:v>
                </c:pt>
                <c:pt idx="602">
                  <c:v>34.5</c:v>
                </c:pt>
                <c:pt idx="603">
                  <c:v>35</c:v>
                </c:pt>
                <c:pt idx="604">
                  <c:v>35.340000000000003</c:v>
                </c:pt>
                <c:pt idx="605">
                  <c:v>34.54</c:v>
                </c:pt>
                <c:pt idx="606">
                  <c:v>34.49</c:v>
                </c:pt>
                <c:pt idx="607">
                  <c:v>33.25</c:v>
                </c:pt>
                <c:pt idx="608">
                  <c:v>32.380000000000003</c:v>
                </c:pt>
                <c:pt idx="609">
                  <c:v>32.869999999999997</c:v>
                </c:pt>
                <c:pt idx="610">
                  <c:v>33.31</c:v>
                </c:pt>
                <c:pt idx="611">
                  <c:v>33.99</c:v>
                </c:pt>
                <c:pt idx="612">
                  <c:v>32.68</c:v>
                </c:pt>
                <c:pt idx="613">
                  <c:v>32.03</c:v>
                </c:pt>
                <c:pt idx="614">
                  <c:v>31.72</c:v>
                </c:pt>
                <c:pt idx="615">
                  <c:v>31.07</c:v>
                </c:pt>
                <c:pt idx="616">
                  <c:v>31.09</c:v>
                </c:pt>
                <c:pt idx="617">
                  <c:v>30.94</c:v>
                </c:pt>
                <c:pt idx="618">
                  <c:v>31.19</c:v>
                </c:pt>
                <c:pt idx="619">
                  <c:v>32.229999999999997</c:v>
                </c:pt>
                <c:pt idx="620">
                  <c:v>32.119999999999997</c:v>
                </c:pt>
                <c:pt idx="621">
                  <c:v>32.659999999999997</c:v>
                </c:pt>
                <c:pt idx="622">
                  <c:v>33.15</c:v>
                </c:pt>
                <c:pt idx="623">
                  <c:v>31.74</c:v>
                </c:pt>
                <c:pt idx="624">
                  <c:v>32.659999999999997</c:v>
                </c:pt>
                <c:pt idx="625">
                  <c:v>33.28</c:v>
                </c:pt>
                <c:pt idx="626">
                  <c:v>32.11</c:v>
                </c:pt>
                <c:pt idx="627">
                  <c:v>32.94</c:v>
                </c:pt>
                <c:pt idx="628">
                  <c:v>32.75</c:v>
                </c:pt>
                <c:pt idx="629">
                  <c:v>31.16</c:v>
                </c:pt>
                <c:pt idx="630">
                  <c:v>29.96</c:v>
                </c:pt>
                <c:pt idx="631">
                  <c:v>29.02</c:v>
                </c:pt>
                <c:pt idx="632">
                  <c:v>28.02</c:v>
                </c:pt>
                <c:pt idx="633">
                  <c:v>28.5</c:v>
                </c:pt>
                <c:pt idx="634">
                  <c:v>29.49</c:v>
                </c:pt>
                <c:pt idx="635">
                  <c:v>28.44</c:v>
                </c:pt>
                <c:pt idx="636">
                  <c:v>28.06</c:v>
                </c:pt>
                <c:pt idx="637">
                  <c:v>28.26</c:v>
                </c:pt>
                <c:pt idx="638">
                  <c:v>30.75</c:v>
                </c:pt>
                <c:pt idx="639">
                  <c:v>30.52</c:v>
                </c:pt>
                <c:pt idx="640">
                  <c:v>30.62</c:v>
                </c:pt>
                <c:pt idx="641">
                  <c:v>29.39</c:v>
                </c:pt>
                <c:pt idx="642">
                  <c:v>29.42</c:v>
                </c:pt>
                <c:pt idx="643">
                  <c:v>28.84</c:v>
                </c:pt>
                <c:pt idx="644">
                  <c:v>29.21</c:v>
                </c:pt>
                <c:pt idx="645">
                  <c:v>30.38</c:v>
                </c:pt>
                <c:pt idx="646">
                  <c:v>31.08</c:v>
                </c:pt>
                <c:pt idx="647">
                  <c:v>31.13</c:v>
                </c:pt>
                <c:pt idx="648">
                  <c:v>32.17</c:v>
                </c:pt>
                <c:pt idx="649">
                  <c:v>32.520000000000003</c:v>
                </c:pt>
                <c:pt idx="650">
                  <c:v>32.15</c:v>
                </c:pt>
                <c:pt idx="651">
                  <c:v>32.58</c:v>
                </c:pt>
                <c:pt idx="652">
                  <c:v>33.270000000000003</c:v>
                </c:pt>
                <c:pt idx="653">
                  <c:v>33.9</c:v>
                </c:pt>
                <c:pt idx="654">
                  <c:v>33.9</c:v>
                </c:pt>
                <c:pt idx="655">
                  <c:v>34.090000000000003</c:v>
                </c:pt>
                <c:pt idx="656">
                  <c:v>34.67</c:v>
                </c:pt>
                <c:pt idx="657">
                  <c:v>33.93</c:v>
                </c:pt>
                <c:pt idx="658">
                  <c:v>33.630000000000003</c:v>
                </c:pt>
                <c:pt idx="659">
                  <c:v>32.06</c:v>
                </c:pt>
                <c:pt idx="660">
                  <c:v>31.97</c:v>
                </c:pt>
                <c:pt idx="661">
                  <c:v>32.76</c:v>
                </c:pt>
                <c:pt idx="662">
                  <c:v>33.36</c:v>
                </c:pt>
                <c:pt idx="663">
                  <c:v>33.590000000000003</c:v>
                </c:pt>
                <c:pt idx="664">
                  <c:v>33.46</c:v>
                </c:pt>
                <c:pt idx="665">
                  <c:v>35.49</c:v>
                </c:pt>
                <c:pt idx="666">
                  <c:v>35.44</c:v>
                </c:pt>
                <c:pt idx="667">
                  <c:v>34.69</c:v>
                </c:pt>
                <c:pt idx="668">
                  <c:v>34.9</c:v>
                </c:pt>
                <c:pt idx="669">
                  <c:v>34.119999999999997</c:v>
                </c:pt>
                <c:pt idx="670">
                  <c:v>34.06</c:v>
                </c:pt>
                <c:pt idx="671">
                  <c:v>34.47</c:v>
                </c:pt>
                <c:pt idx="672">
                  <c:v>34.229999999999997</c:v>
                </c:pt>
                <c:pt idx="673">
                  <c:v>34.229999999999997</c:v>
                </c:pt>
                <c:pt idx="674">
                  <c:v>34.49</c:v>
                </c:pt>
                <c:pt idx="675">
                  <c:v>35.1</c:v>
                </c:pt>
                <c:pt idx="676">
                  <c:v>33.869999999999997</c:v>
                </c:pt>
                <c:pt idx="677">
                  <c:v>34.61</c:v>
                </c:pt>
                <c:pt idx="678">
                  <c:v>35.369999999999997</c:v>
                </c:pt>
                <c:pt idx="679">
                  <c:v>35.380000000000003</c:v>
                </c:pt>
                <c:pt idx="680">
                  <c:v>35.71</c:v>
                </c:pt>
                <c:pt idx="681">
                  <c:v>35.79</c:v>
                </c:pt>
                <c:pt idx="682">
                  <c:v>35.909999999999997</c:v>
                </c:pt>
                <c:pt idx="683">
                  <c:v>34.33</c:v>
                </c:pt>
                <c:pt idx="684">
                  <c:v>33.53</c:v>
                </c:pt>
                <c:pt idx="685">
                  <c:v>33.799999999999997</c:v>
                </c:pt>
                <c:pt idx="686">
                  <c:v>34.770000000000003</c:v>
                </c:pt>
                <c:pt idx="687">
                  <c:v>33.380000000000003</c:v>
                </c:pt>
                <c:pt idx="688">
                  <c:v>34.31</c:v>
                </c:pt>
                <c:pt idx="689">
                  <c:v>33.25</c:v>
                </c:pt>
                <c:pt idx="690">
                  <c:v>33.11</c:v>
                </c:pt>
                <c:pt idx="691">
                  <c:v>32.92</c:v>
                </c:pt>
                <c:pt idx="692">
                  <c:v>32.9</c:v>
                </c:pt>
                <c:pt idx="693">
                  <c:v>33.67</c:v>
                </c:pt>
                <c:pt idx="694">
                  <c:v>32.92</c:v>
                </c:pt>
                <c:pt idx="695">
                  <c:v>33.159999999999997</c:v>
                </c:pt>
                <c:pt idx="696">
                  <c:v>32.9</c:v>
                </c:pt>
                <c:pt idx="697">
                  <c:v>31.99</c:v>
                </c:pt>
                <c:pt idx="698">
                  <c:v>32.729999999999997</c:v>
                </c:pt>
                <c:pt idx="699">
                  <c:v>32.86</c:v>
                </c:pt>
                <c:pt idx="700">
                  <c:v>32.61</c:v>
                </c:pt>
                <c:pt idx="701">
                  <c:v>34.39</c:v>
                </c:pt>
                <c:pt idx="702">
                  <c:v>35.229999999999997</c:v>
                </c:pt>
                <c:pt idx="703">
                  <c:v>36.03</c:v>
                </c:pt>
                <c:pt idx="704">
                  <c:v>36.770000000000003</c:v>
                </c:pt>
                <c:pt idx="705">
                  <c:v>38.090000000000003</c:v>
                </c:pt>
                <c:pt idx="706">
                  <c:v>38.18</c:v>
                </c:pt>
                <c:pt idx="707">
                  <c:v>39.6</c:v>
                </c:pt>
                <c:pt idx="708">
                  <c:v>38.200000000000003</c:v>
                </c:pt>
                <c:pt idx="709">
                  <c:v>38.26</c:v>
                </c:pt>
                <c:pt idx="710">
                  <c:v>38.380000000000003</c:v>
                </c:pt>
                <c:pt idx="711">
                  <c:v>38.35</c:v>
                </c:pt>
                <c:pt idx="712">
                  <c:v>39.03</c:v>
                </c:pt>
                <c:pt idx="713">
                  <c:v>39.08</c:v>
                </c:pt>
                <c:pt idx="714">
                  <c:v>38.799999999999997</c:v>
                </c:pt>
                <c:pt idx="715">
                  <c:v>39.380000000000003</c:v>
                </c:pt>
                <c:pt idx="716">
                  <c:v>39.22</c:v>
                </c:pt>
                <c:pt idx="717">
                  <c:v>38.729999999999997</c:v>
                </c:pt>
                <c:pt idx="718">
                  <c:v>38.4</c:v>
                </c:pt>
                <c:pt idx="719">
                  <c:v>39.1</c:v>
                </c:pt>
                <c:pt idx="720">
                  <c:v>39.89</c:v>
                </c:pt>
                <c:pt idx="721">
                  <c:v>39.9</c:v>
                </c:pt>
                <c:pt idx="722">
                  <c:v>39.58</c:v>
                </c:pt>
                <c:pt idx="723">
                  <c:v>39.64</c:v>
                </c:pt>
                <c:pt idx="724">
                  <c:v>39.590000000000003</c:v>
                </c:pt>
                <c:pt idx="725">
                  <c:v>39.44</c:v>
                </c:pt>
                <c:pt idx="726">
                  <c:v>39.01</c:v>
                </c:pt>
                <c:pt idx="727">
                  <c:v>38.17</c:v>
                </c:pt>
                <c:pt idx="728">
                  <c:v>38.6</c:v>
                </c:pt>
                <c:pt idx="729">
                  <c:v>39.1</c:v>
                </c:pt>
                <c:pt idx="730">
                  <c:v>39.020000000000003</c:v>
                </c:pt>
                <c:pt idx="731">
                  <c:v>38.28</c:v>
                </c:pt>
                <c:pt idx="732">
                  <c:v>38.36</c:v>
                </c:pt>
                <c:pt idx="733">
                  <c:v>37.1</c:v>
                </c:pt>
                <c:pt idx="734">
                  <c:v>37.01</c:v>
                </c:pt>
                <c:pt idx="735">
                  <c:v>37.53</c:v>
                </c:pt>
                <c:pt idx="736">
                  <c:v>37.36</c:v>
                </c:pt>
                <c:pt idx="737">
                  <c:v>37.840000000000003</c:v>
                </c:pt>
                <c:pt idx="738">
                  <c:v>38.340000000000003</c:v>
                </c:pt>
                <c:pt idx="739">
                  <c:v>38.51</c:v>
                </c:pt>
                <c:pt idx="740">
                  <c:v>38.42</c:v>
                </c:pt>
                <c:pt idx="741">
                  <c:v>38.85</c:v>
                </c:pt>
                <c:pt idx="742">
                  <c:v>38.46</c:v>
                </c:pt>
                <c:pt idx="743">
                  <c:v>39.07</c:v>
                </c:pt>
                <c:pt idx="744">
                  <c:v>39.729999999999997</c:v>
                </c:pt>
                <c:pt idx="745">
                  <c:v>38.49</c:v>
                </c:pt>
                <c:pt idx="746">
                  <c:v>37.25</c:v>
                </c:pt>
                <c:pt idx="747">
                  <c:v>35.68</c:v>
                </c:pt>
                <c:pt idx="748">
                  <c:v>35.47</c:v>
                </c:pt>
                <c:pt idx="749">
                  <c:v>33.229999999999997</c:v>
                </c:pt>
                <c:pt idx="750">
                  <c:v>33.71</c:v>
                </c:pt>
                <c:pt idx="751">
                  <c:v>32.96</c:v>
                </c:pt>
                <c:pt idx="752">
                  <c:v>33.14</c:v>
                </c:pt>
                <c:pt idx="753">
                  <c:v>33.89</c:v>
                </c:pt>
                <c:pt idx="754">
                  <c:v>32.770000000000003</c:v>
                </c:pt>
                <c:pt idx="755">
                  <c:v>32.14</c:v>
                </c:pt>
                <c:pt idx="756">
                  <c:v>31.59</c:v>
                </c:pt>
                <c:pt idx="757">
                  <c:v>32.130000000000003</c:v>
                </c:pt>
                <c:pt idx="758">
                  <c:v>32.47</c:v>
                </c:pt>
                <c:pt idx="759">
                  <c:v>33.32</c:v>
                </c:pt>
                <c:pt idx="760">
                  <c:v>34.11</c:v>
                </c:pt>
                <c:pt idx="761">
                  <c:v>34.92</c:v>
                </c:pt>
                <c:pt idx="762">
                  <c:v>34.39</c:v>
                </c:pt>
                <c:pt idx="763">
                  <c:v>33.92</c:v>
                </c:pt>
                <c:pt idx="764">
                  <c:v>33.46</c:v>
                </c:pt>
                <c:pt idx="765">
                  <c:v>33.69</c:v>
                </c:pt>
                <c:pt idx="766">
                  <c:v>33.97</c:v>
                </c:pt>
                <c:pt idx="767">
                  <c:v>34.58</c:v>
                </c:pt>
                <c:pt idx="768">
                  <c:v>33.74</c:v>
                </c:pt>
                <c:pt idx="769">
                  <c:v>33.369999999999997</c:v>
                </c:pt>
                <c:pt idx="770">
                  <c:v>33.770000000000003</c:v>
                </c:pt>
                <c:pt idx="771">
                  <c:v>34.590000000000003</c:v>
                </c:pt>
                <c:pt idx="772">
                  <c:v>35.36</c:v>
                </c:pt>
                <c:pt idx="773">
                  <c:v>35.93</c:v>
                </c:pt>
                <c:pt idx="774">
                  <c:v>34.64</c:v>
                </c:pt>
                <c:pt idx="775">
                  <c:v>34.33</c:v>
                </c:pt>
                <c:pt idx="776">
                  <c:v>34.119999999999997</c:v>
                </c:pt>
                <c:pt idx="777">
                  <c:v>33.11</c:v>
                </c:pt>
                <c:pt idx="778">
                  <c:v>32.75</c:v>
                </c:pt>
                <c:pt idx="779">
                  <c:v>33.33</c:v>
                </c:pt>
                <c:pt idx="780">
                  <c:v>34.31</c:v>
                </c:pt>
                <c:pt idx="781">
                  <c:v>34.72</c:v>
                </c:pt>
                <c:pt idx="782">
                  <c:v>34.53</c:v>
                </c:pt>
                <c:pt idx="783">
                  <c:v>34.130000000000003</c:v>
                </c:pt>
                <c:pt idx="784">
                  <c:v>33.08</c:v>
                </c:pt>
                <c:pt idx="785">
                  <c:v>33.94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33.799999999999997</c:v>
                </c:pt>
                <c:pt idx="789">
                  <c:v>33.22</c:v>
                </c:pt>
                <c:pt idx="790">
                  <c:v>33.229999999999997</c:v>
                </c:pt>
                <c:pt idx="791">
                  <c:v>33.72</c:v>
                </c:pt>
                <c:pt idx="792">
                  <c:v>33.82</c:v>
                </c:pt>
                <c:pt idx="793">
                  <c:v>35.93</c:v>
                </c:pt>
                <c:pt idx="794">
                  <c:v>35.89</c:v>
                </c:pt>
                <c:pt idx="795">
                  <c:v>35.590000000000003</c:v>
                </c:pt>
                <c:pt idx="796">
                  <c:v>35.46</c:v>
                </c:pt>
                <c:pt idx="797">
                  <c:v>35.909999999999997</c:v>
                </c:pt>
                <c:pt idx="798">
                  <c:v>34.93</c:v>
                </c:pt>
                <c:pt idx="799">
                  <c:v>35.75</c:v>
                </c:pt>
                <c:pt idx="800">
                  <c:v>35.89</c:v>
                </c:pt>
                <c:pt idx="801">
                  <c:v>36.28</c:v>
                </c:pt>
                <c:pt idx="802">
                  <c:v>36.33</c:v>
                </c:pt>
                <c:pt idx="803">
                  <c:v>36.380000000000003</c:v>
                </c:pt>
                <c:pt idx="804">
                  <c:v>37.01</c:v>
                </c:pt>
                <c:pt idx="805">
                  <c:v>37.1</c:v>
                </c:pt>
                <c:pt idx="806">
                  <c:v>37.64</c:v>
                </c:pt>
                <c:pt idx="807">
                  <c:v>38.229999999999997</c:v>
                </c:pt>
                <c:pt idx="808">
                  <c:v>39.11</c:v>
                </c:pt>
                <c:pt idx="809">
                  <c:v>39.28</c:v>
                </c:pt>
                <c:pt idx="810">
                  <c:v>40.200000000000003</c:v>
                </c:pt>
                <c:pt idx="811">
                  <c:v>41.56</c:v>
                </c:pt>
                <c:pt idx="812">
                  <c:v>42.19</c:v>
                </c:pt>
                <c:pt idx="813">
                  <c:v>42.88</c:v>
                </c:pt>
                <c:pt idx="814">
                  <c:v>42.79</c:v>
                </c:pt>
                <c:pt idx="815">
                  <c:v>42.48</c:v>
                </c:pt>
                <c:pt idx="816">
                  <c:v>42.79</c:v>
                </c:pt>
                <c:pt idx="817">
                  <c:v>42.94</c:v>
                </c:pt>
                <c:pt idx="818">
                  <c:v>42.86</c:v>
                </c:pt>
                <c:pt idx="819">
                  <c:v>43.14</c:v>
                </c:pt>
                <c:pt idx="820">
                  <c:v>46.09</c:v>
                </c:pt>
                <c:pt idx="821">
                  <c:v>46.71</c:v>
                </c:pt>
                <c:pt idx="822">
                  <c:v>46.31</c:v>
                </c:pt>
                <c:pt idx="823">
                  <c:v>47.54</c:v>
                </c:pt>
                <c:pt idx="824">
                  <c:v>47.96</c:v>
                </c:pt>
                <c:pt idx="825">
                  <c:v>48.52</c:v>
                </c:pt>
                <c:pt idx="826">
                  <c:v>47.33</c:v>
                </c:pt>
                <c:pt idx="827">
                  <c:v>47.88</c:v>
                </c:pt>
                <c:pt idx="828">
                  <c:v>48.46</c:v>
                </c:pt>
                <c:pt idx="829">
                  <c:v>48.66</c:v>
                </c:pt>
                <c:pt idx="830">
                  <c:v>47.95</c:v>
                </c:pt>
                <c:pt idx="831">
                  <c:v>47.71</c:v>
                </c:pt>
                <c:pt idx="832">
                  <c:v>46.49</c:v>
                </c:pt>
                <c:pt idx="833">
                  <c:v>46.8</c:v>
                </c:pt>
                <c:pt idx="834">
                  <c:v>48.37</c:v>
                </c:pt>
                <c:pt idx="835">
                  <c:v>48.55</c:v>
                </c:pt>
                <c:pt idx="836">
                  <c:v>48.69</c:v>
                </c:pt>
                <c:pt idx="837">
                  <c:v>48.55</c:v>
                </c:pt>
                <c:pt idx="838">
                  <c:v>47.48</c:v>
                </c:pt>
                <c:pt idx="839">
                  <c:v>46.44</c:v>
                </c:pt>
                <c:pt idx="840">
                  <c:v>46.43</c:v>
                </c:pt>
                <c:pt idx="841">
                  <c:v>45.75</c:v>
                </c:pt>
                <c:pt idx="842">
                  <c:v>45.72</c:v>
                </c:pt>
                <c:pt idx="843">
                  <c:v>46.26</c:v>
                </c:pt>
                <c:pt idx="844">
                  <c:v>45.4</c:v>
                </c:pt>
                <c:pt idx="845">
                  <c:v>44.8</c:v>
                </c:pt>
                <c:pt idx="846">
                  <c:v>44.19</c:v>
                </c:pt>
                <c:pt idx="847">
                  <c:v>44.59</c:v>
                </c:pt>
                <c:pt idx="848">
                  <c:v>45.24</c:v>
                </c:pt>
                <c:pt idx="849">
                  <c:v>45.79</c:v>
                </c:pt>
                <c:pt idx="850">
                  <c:v>45.03</c:v>
                </c:pt>
                <c:pt idx="851">
                  <c:v>44.86</c:v>
                </c:pt>
                <c:pt idx="852">
                  <c:v>44.17</c:v>
                </c:pt>
                <c:pt idx="853">
                  <c:v>44.23</c:v>
                </c:pt>
                <c:pt idx="854">
                  <c:v>43.02</c:v>
                </c:pt>
                <c:pt idx="855">
                  <c:v>42.67</c:v>
                </c:pt>
                <c:pt idx="856">
                  <c:v>41.78</c:v>
                </c:pt>
                <c:pt idx="857">
                  <c:v>41.49</c:v>
                </c:pt>
                <c:pt idx="858">
                  <c:v>41.74</c:v>
                </c:pt>
                <c:pt idx="859">
                  <c:v>41.61</c:v>
                </c:pt>
                <c:pt idx="860">
                  <c:v>42.2</c:v>
                </c:pt>
                <c:pt idx="861">
                  <c:v>41.9</c:v>
                </c:pt>
                <c:pt idx="862">
                  <c:v>41.7</c:v>
                </c:pt>
                <c:pt idx="863">
                  <c:v>42.41</c:v>
                </c:pt>
                <c:pt idx="864">
                  <c:v>43.77</c:v>
                </c:pt>
                <c:pt idx="865">
                  <c:v>43.23</c:v>
                </c:pt>
                <c:pt idx="866">
                  <c:v>42.88</c:v>
                </c:pt>
                <c:pt idx="867">
                  <c:v>42.86</c:v>
                </c:pt>
                <c:pt idx="868">
                  <c:v>41.76</c:v>
                </c:pt>
                <c:pt idx="869">
                  <c:v>41.71</c:v>
                </c:pt>
                <c:pt idx="870">
                  <c:v>41.13</c:v>
                </c:pt>
                <c:pt idx="871">
                  <c:v>40.82</c:v>
                </c:pt>
                <c:pt idx="872">
                  <c:v>40.840000000000003</c:v>
                </c:pt>
                <c:pt idx="873">
                  <c:v>40.69</c:v>
                </c:pt>
                <c:pt idx="874">
                  <c:v>39.549999999999997</c:v>
                </c:pt>
                <c:pt idx="875">
                  <c:v>39.33</c:v>
                </c:pt>
                <c:pt idx="876">
                  <c:v>39.9</c:v>
                </c:pt>
                <c:pt idx="877">
                  <c:v>38.89</c:v>
                </c:pt>
                <c:pt idx="878">
                  <c:v>39.450000000000003</c:v>
                </c:pt>
                <c:pt idx="879">
                  <c:v>38.880000000000003</c:v>
                </c:pt>
                <c:pt idx="880">
                  <c:v>38.299999999999997</c:v>
                </c:pt>
                <c:pt idx="881">
                  <c:v>37.67</c:v>
                </c:pt>
                <c:pt idx="882">
                  <c:v>37.56</c:v>
                </c:pt>
                <c:pt idx="883">
                  <c:v>36.770000000000003</c:v>
                </c:pt>
                <c:pt idx="884">
                  <c:v>36.659999999999997</c:v>
                </c:pt>
                <c:pt idx="885">
                  <c:v>36.950000000000003</c:v>
                </c:pt>
                <c:pt idx="886">
                  <c:v>37</c:v>
                </c:pt>
                <c:pt idx="887">
                  <c:v>36.450000000000003</c:v>
                </c:pt>
                <c:pt idx="888">
                  <c:v>35.24</c:v>
                </c:pt>
                <c:pt idx="889">
                  <c:v>36.06</c:v>
                </c:pt>
                <c:pt idx="890">
                  <c:v>36.44</c:v>
                </c:pt>
                <c:pt idx="891">
                  <c:v>37</c:v>
                </c:pt>
                <c:pt idx="892">
                  <c:v>35.28</c:v>
                </c:pt>
                <c:pt idx="893">
                  <c:v>35.83</c:v>
                </c:pt>
                <c:pt idx="894">
                  <c:v>35.979999999999997</c:v>
                </c:pt>
                <c:pt idx="895">
                  <c:v>35.15</c:v>
                </c:pt>
                <c:pt idx="896">
                  <c:v>34.1</c:v>
                </c:pt>
                <c:pt idx="897">
                  <c:v>34.42</c:v>
                </c:pt>
                <c:pt idx="898">
                  <c:v>34.68</c:v>
                </c:pt>
                <c:pt idx="899">
                  <c:v>33.14</c:v>
                </c:pt>
                <c:pt idx="900">
                  <c:v>32.71</c:v>
                </c:pt>
                <c:pt idx="901">
                  <c:v>32.229999999999997</c:v>
                </c:pt>
                <c:pt idx="902">
                  <c:v>32.04</c:v>
                </c:pt>
                <c:pt idx="903">
                  <c:v>32.020000000000003</c:v>
                </c:pt>
                <c:pt idx="904">
                  <c:v>31.41</c:v>
                </c:pt>
                <c:pt idx="905">
                  <c:v>31.6</c:v>
                </c:pt>
                <c:pt idx="906">
                  <c:v>30.65</c:v>
                </c:pt>
                <c:pt idx="907">
                  <c:v>31.23</c:v>
                </c:pt>
                <c:pt idx="908">
                  <c:v>31.25</c:v>
                </c:pt>
                <c:pt idx="909">
                  <c:v>31.11</c:v>
                </c:pt>
                <c:pt idx="910">
                  <c:v>32.020000000000003</c:v>
                </c:pt>
                <c:pt idx="911">
                  <c:v>33.35</c:v>
                </c:pt>
                <c:pt idx="912">
                  <c:v>32.92</c:v>
                </c:pt>
                <c:pt idx="913">
                  <c:v>33.44</c:v>
                </c:pt>
                <c:pt idx="914">
                  <c:v>34.17</c:v>
                </c:pt>
                <c:pt idx="915">
                  <c:v>33.479999999999997</c:v>
                </c:pt>
                <c:pt idx="916">
                  <c:v>34.06</c:v>
                </c:pt>
                <c:pt idx="917">
                  <c:v>34.17</c:v>
                </c:pt>
                <c:pt idx="918">
                  <c:v>35.24</c:v>
                </c:pt>
                <c:pt idx="919">
                  <c:v>35.76</c:v>
                </c:pt>
                <c:pt idx="920">
                  <c:v>35.51</c:v>
                </c:pt>
                <c:pt idx="921">
                  <c:v>36.06</c:v>
                </c:pt>
                <c:pt idx="922">
                  <c:v>36.5</c:v>
                </c:pt>
                <c:pt idx="923">
                  <c:v>35.880000000000003</c:v>
                </c:pt>
                <c:pt idx="924">
                  <c:v>35.950000000000003</c:v>
                </c:pt>
                <c:pt idx="925">
                  <c:v>36.1</c:v>
                </c:pt>
                <c:pt idx="926">
                  <c:v>35.840000000000003</c:v>
                </c:pt>
                <c:pt idx="927">
                  <c:v>36.04</c:v>
                </c:pt>
                <c:pt idx="928">
                  <c:v>36.64</c:v>
                </c:pt>
                <c:pt idx="929">
                  <c:v>36.93</c:v>
                </c:pt>
                <c:pt idx="930">
                  <c:v>38.049999999999997</c:v>
                </c:pt>
                <c:pt idx="931">
                  <c:v>38.159999999999997</c:v>
                </c:pt>
                <c:pt idx="932">
                  <c:v>37.61</c:v>
                </c:pt>
                <c:pt idx="933">
                  <c:v>38.94</c:v>
                </c:pt>
                <c:pt idx="934">
                  <c:v>40.340000000000003</c:v>
                </c:pt>
                <c:pt idx="935">
                  <c:v>40.35</c:v>
                </c:pt>
                <c:pt idx="936">
                  <c:v>40.51</c:v>
                </c:pt>
                <c:pt idx="937">
                  <c:v>41.24</c:v>
                </c:pt>
                <c:pt idx="938">
                  <c:v>41.19</c:v>
                </c:pt>
                <c:pt idx="939">
                  <c:v>42.44</c:v>
                </c:pt>
                <c:pt idx="940">
                  <c:v>42.34</c:v>
                </c:pt>
                <c:pt idx="941">
                  <c:v>41.18</c:v>
                </c:pt>
                <c:pt idx="942">
                  <c:v>41.15</c:v>
                </c:pt>
                <c:pt idx="943">
                  <c:v>40.340000000000003</c:v>
                </c:pt>
                <c:pt idx="944">
                  <c:v>41.12</c:v>
                </c:pt>
                <c:pt idx="945">
                  <c:v>41.13</c:v>
                </c:pt>
                <c:pt idx="946">
                  <c:v>40.76</c:v>
                </c:pt>
                <c:pt idx="947">
                  <c:v>40.590000000000003</c:v>
                </c:pt>
                <c:pt idx="948">
                  <c:v>40.630000000000003</c:v>
                </c:pt>
                <c:pt idx="949">
                  <c:v>40.229999999999997</c:v>
                </c:pt>
                <c:pt idx="950">
                  <c:v>40.450000000000003</c:v>
                </c:pt>
                <c:pt idx="951">
                  <c:v>38.74</c:v>
                </c:pt>
                <c:pt idx="952">
                  <c:v>39.200000000000003</c:v>
                </c:pt>
                <c:pt idx="953">
                  <c:v>40.54</c:v>
                </c:pt>
                <c:pt idx="954">
                  <c:v>41.63</c:v>
                </c:pt>
                <c:pt idx="955">
                  <c:v>42.32</c:v>
                </c:pt>
                <c:pt idx="956">
                  <c:v>42.11</c:v>
                </c:pt>
                <c:pt idx="957">
                  <c:v>42.26</c:v>
                </c:pt>
                <c:pt idx="958">
                  <c:v>38.47</c:v>
                </c:pt>
                <c:pt idx="959">
                  <c:v>37.47</c:v>
                </c:pt>
                <c:pt idx="960">
                  <c:v>37.14</c:v>
                </c:pt>
                <c:pt idx="961">
                  <c:v>38.090000000000003</c:v>
                </c:pt>
                <c:pt idx="962">
                  <c:v>37.28</c:v>
                </c:pt>
                <c:pt idx="963">
                  <c:v>36.979999999999997</c:v>
                </c:pt>
                <c:pt idx="964">
                  <c:v>38.01</c:v>
                </c:pt>
                <c:pt idx="965">
                  <c:v>38.19</c:v>
                </c:pt>
                <c:pt idx="966">
                  <c:v>40.18</c:v>
                </c:pt>
                <c:pt idx="967">
                  <c:v>39.630000000000003</c:v>
                </c:pt>
                <c:pt idx="968">
                  <c:v>40.090000000000003</c:v>
                </c:pt>
                <c:pt idx="969">
                  <c:v>39.520000000000003</c:v>
                </c:pt>
                <c:pt idx="970">
                  <c:v>39.14</c:v>
                </c:pt>
                <c:pt idx="971">
                  <c:v>39.76</c:v>
                </c:pt>
                <c:pt idx="972">
                  <c:v>39.979999999999997</c:v>
                </c:pt>
                <c:pt idx="973">
                  <c:v>39.24</c:v>
                </c:pt>
                <c:pt idx="974">
                  <c:v>40.18</c:v>
                </c:pt>
                <c:pt idx="975">
                  <c:v>40.21</c:v>
                </c:pt>
                <c:pt idx="976">
                  <c:v>40.35</c:v>
                </c:pt>
                <c:pt idx="977">
                  <c:v>40.51</c:v>
                </c:pt>
                <c:pt idx="978">
                  <c:v>40.58</c:v>
                </c:pt>
                <c:pt idx="979">
                  <c:v>40.01</c:v>
                </c:pt>
                <c:pt idx="980">
                  <c:v>40.840000000000003</c:v>
                </c:pt>
                <c:pt idx="981">
                  <c:v>41</c:v>
                </c:pt>
                <c:pt idx="982">
                  <c:v>40.119999999999997</c:v>
                </c:pt>
                <c:pt idx="983">
                  <c:v>40.6</c:v>
                </c:pt>
                <c:pt idx="984">
                  <c:v>40.76</c:v>
                </c:pt>
                <c:pt idx="985">
                  <c:v>42.12</c:v>
                </c:pt>
                <c:pt idx="986">
                  <c:v>41.72</c:v>
                </c:pt>
                <c:pt idx="987">
                  <c:v>41.79</c:v>
                </c:pt>
                <c:pt idx="988">
                  <c:v>41.98</c:v>
                </c:pt>
                <c:pt idx="989">
                  <c:v>42.01</c:v>
                </c:pt>
                <c:pt idx="990">
                  <c:v>42.27</c:v>
                </c:pt>
                <c:pt idx="991">
                  <c:v>42.16</c:v>
                </c:pt>
                <c:pt idx="992">
                  <c:v>41.57</c:v>
                </c:pt>
                <c:pt idx="993">
                  <c:v>41.8</c:v>
                </c:pt>
                <c:pt idx="994">
                  <c:v>42.02</c:v>
                </c:pt>
                <c:pt idx="995">
                  <c:v>42.78</c:v>
                </c:pt>
                <c:pt idx="996">
                  <c:v>42.24</c:v>
                </c:pt>
                <c:pt idx="997">
                  <c:v>42.68</c:v>
                </c:pt>
                <c:pt idx="998">
                  <c:v>42.76</c:v>
                </c:pt>
                <c:pt idx="999">
                  <c:v>43.91</c:v>
                </c:pt>
                <c:pt idx="1000">
                  <c:v>43.06</c:v>
                </c:pt>
                <c:pt idx="1001">
                  <c:v>43.12</c:v>
                </c:pt>
                <c:pt idx="1002">
                  <c:v>43.44</c:v>
                </c:pt>
                <c:pt idx="1003">
                  <c:v>43.74</c:v>
                </c:pt>
                <c:pt idx="1004">
                  <c:v>45.38</c:v>
                </c:pt>
                <c:pt idx="1005">
                  <c:v>46</c:v>
                </c:pt>
                <c:pt idx="1006">
                  <c:v>45.59</c:v>
                </c:pt>
                <c:pt idx="1007">
                  <c:v>45.42</c:v>
                </c:pt>
                <c:pt idx="1008">
                  <c:v>45.93</c:v>
                </c:pt>
                <c:pt idx="1009">
                  <c:v>47.31</c:v>
                </c:pt>
                <c:pt idx="1010">
                  <c:v>47.87</c:v>
                </c:pt>
                <c:pt idx="1011">
                  <c:v>48.22</c:v>
                </c:pt>
                <c:pt idx="1012">
                  <c:v>46.9</c:v>
                </c:pt>
                <c:pt idx="1013">
                  <c:v>46.57</c:v>
                </c:pt>
                <c:pt idx="1014">
                  <c:v>45.88</c:v>
                </c:pt>
                <c:pt idx="1015">
                  <c:v>46.06</c:v>
                </c:pt>
                <c:pt idx="1016">
                  <c:v>47.01</c:v>
                </c:pt>
                <c:pt idx="1017">
                  <c:v>47.32</c:v>
                </c:pt>
                <c:pt idx="1018">
                  <c:v>46.24</c:v>
                </c:pt>
                <c:pt idx="1019">
                  <c:v>47.63</c:v>
                </c:pt>
                <c:pt idx="1020">
                  <c:v>46.86</c:v>
                </c:pt>
                <c:pt idx="1021">
                  <c:v>46.65</c:v>
                </c:pt>
                <c:pt idx="1022">
                  <c:v>46.55</c:v>
                </c:pt>
                <c:pt idx="1023">
                  <c:v>47.88</c:v>
                </c:pt>
                <c:pt idx="1024">
                  <c:v>47.85</c:v>
                </c:pt>
                <c:pt idx="1025">
                  <c:v>47.57</c:v>
                </c:pt>
                <c:pt idx="1026">
                  <c:v>49.02</c:v>
                </c:pt>
                <c:pt idx="1027">
                  <c:v>49.23</c:v>
                </c:pt>
                <c:pt idx="1028">
                  <c:v>47.94</c:v>
                </c:pt>
                <c:pt idx="1029">
                  <c:v>49.88</c:v>
                </c:pt>
                <c:pt idx="1030">
                  <c:v>49.92</c:v>
                </c:pt>
                <c:pt idx="1031">
                  <c:v>50.45</c:v>
                </c:pt>
                <c:pt idx="1032">
                  <c:v>50.07</c:v>
                </c:pt>
                <c:pt idx="1033">
                  <c:v>50.02</c:v>
                </c:pt>
                <c:pt idx="1034">
                  <c:v>51.03</c:v>
                </c:pt>
                <c:pt idx="1035">
                  <c:v>51.55</c:v>
                </c:pt>
                <c:pt idx="1036">
                  <c:v>52.93</c:v>
                </c:pt>
                <c:pt idx="1037">
                  <c:v>52.2</c:v>
                </c:pt>
                <c:pt idx="1038">
                  <c:v>52.28</c:v>
                </c:pt>
                <c:pt idx="1039">
                  <c:v>52.75</c:v>
                </c:pt>
                <c:pt idx="1040">
                  <c:v>52.6</c:v>
                </c:pt>
                <c:pt idx="1041">
                  <c:v>52.99</c:v>
                </c:pt>
                <c:pt idx="1042">
                  <c:v>53.06</c:v>
                </c:pt>
                <c:pt idx="1043">
                  <c:v>53.26</c:v>
                </c:pt>
                <c:pt idx="1044">
                  <c:v>52.51</c:v>
                </c:pt>
                <c:pt idx="1045">
                  <c:v>52.7</c:v>
                </c:pt>
                <c:pt idx="1046">
                  <c:v>52.99</c:v>
                </c:pt>
                <c:pt idx="1047">
                  <c:v>52.23</c:v>
                </c:pt>
                <c:pt idx="1048">
                  <c:v>51.58</c:v>
                </c:pt>
                <c:pt idx="1049">
                  <c:v>51.2</c:v>
                </c:pt>
                <c:pt idx="1050">
                  <c:v>51.84</c:v>
                </c:pt>
                <c:pt idx="1051">
                  <c:v>50.28</c:v>
                </c:pt>
                <c:pt idx="1052">
                  <c:v>49.9</c:v>
                </c:pt>
                <c:pt idx="1053">
                  <c:v>50.11</c:v>
                </c:pt>
                <c:pt idx="1054">
                  <c:v>51.02</c:v>
                </c:pt>
                <c:pt idx="1055">
                  <c:v>50.79</c:v>
                </c:pt>
                <c:pt idx="1056">
                  <c:v>49.86</c:v>
                </c:pt>
                <c:pt idx="1057">
                  <c:v>50.82</c:v>
                </c:pt>
                <c:pt idx="1058">
                  <c:v>50.43</c:v>
                </c:pt>
                <c:pt idx="1059">
                  <c:v>50.44</c:v>
                </c:pt>
                <c:pt idx="1060">
                  <c:v>50.5</c:v>
                </c:pt>
                <c:pt idx="1061">
                  <c:v>49.29</c:v>
                </c:pt>
                <c:pt idx="1062">
                  <c:v>50.62</c:v>
                </c:pt>
                <c:pt idx="1063">
                  <c:v>50.17</c:v>
                </c:pt>
                <c:pt idx="1064">
                  <c:v>48.72</c:v>
                </c:pt>
                <c:pt idx="1065">
                  <c:v>49.71</c:v>
                </c:pt>
                <c:pt idx="1066">
                  <c:v>49.58</c:v>
                </c:pt>
                <c:pt idx="1067">
                  <c:v>49.61</c:v>
                </c:pt>
                <c:pt idx="1068">
                  <c:v>49.38</c:v>
                </c:pt>
                <c:pt idx="1069">
                  <c:v>49.4</c:v>
                </c:pt>
                <c:pt idx="1070">
                  <c:v>48.81</c:v>
                </c:pt>
                <c:pt idx="1071">
                  <c:v>48.18</c:v>
                </c:pt>
                <c:pt idx="1072">
                  <c:v>48.6</c:v>
                </c:pt>
                <c:pt idx="1073">
                  <c:v>47.44</c:v>
                </c:pt>
                <c:pt idx="1074">
                  <c:v>46.92</c:v>
                </c:pt>
                <c:pt idx="1075">
                  <c:v>46.71</c:v>
                </c:pt>
                <c:pt idx="1076">
                  <c:v>47.39</c:v>
                </c:pt>
                <c:pt idx="1077">
                  <c:v>46.02</c:v>
                </c:pt>
                <c:pt idx="1078">
                  <c:v>46.35</c:v>
                </c:pt>
                <c:pt idx="1079">
                  <c:v>46.89</c:v>
                </c:pt>
                <c:pt idx="1080">
                  <c:v>46.86</c:v>
                </c:pt>
                <c:pt idx="1081">
                  <c:v>44.99</c:v>
                </c:pt>
                <c:pt idx="1082">
                  <c:v>43.62</c:v>
                </c:pt>
                <c:pt idx="1083">
                  <c:v>43</c:v>
                </c:pt>
                <c:pt idx="1084">
                  <c:v>46.02</c:v>
                </c:pt>
                <c:pt idx="1085">
                  <c:v>45.76</c:v>
                </c:pt>
                <c:pt idx="1086">
                  <c:v>44.92</c:v>
                </c:pt>
                <c:pt idx="1087">
                  <c:v>45.44</c:v>
                </c:pt>
                <c:pt idx="1088">
                  <c:v>43.83</c:v>
                </c:pt>
                <c:pt idx="1089">
                  <c:v>43.61</c:v>
                </c:pt>
                <c:pt idx="1090">
                  <c:v>42.94</c:v>
                </c:pt>
                <c:pt idx="1091">
                  <c:v>43.47</c:v>
                </c:pt>
                <c:pt idx="1092">
                  <c:v>44.13</c:v>
                </c:pt>
                <c:pt idx="1093">
                  <c:v>43.18</c:v>
                </c:pt>
                <c:pt idx="1094">
                  <c:v>43.23</c:v>
                </c:pt>
                <c:pt idx="1095">
                  <c:v>43.02</c:v>
                </c:pt>
                <c:pt idx="1096">
                  <c:v>41.5</c:v>
                </c:pt>
                <c:pt idx="1097">
                  <c:v>39.83</c:v>
                </c:pt>
                <c:pt idx="1098">
                  <c:v>37.93</c:v>
                </c:pt>
                <c:pt idx="1099">
                  <c:v>38.22</c:v>
                </c:pt>
                <c:pt idx="1100">
                  <c:v>37.32</c:v>
                </c:pt>
                <c:pt idx="1101">
                  <c:v>39.61</c:v>
                </c:pt>
                <c:pt idx="1102">
                  <c:v>39.299999999999997</c:v>
                </c:pt>
                <c:pt idx="1103">
                  <c:v>39.06</c:v>
                </c:pt>
                <c:pt idx="1104">
                  <c:v>39.5</c:v>
                </c:pt>
                <c:pt idx="1105">
                  <c:v>38.69</c:v>
                </c:pt>
                <c:pt idx="1106">
                  <c:v>40.18</c:v>
                </c:pt>
                <c:pt idx="1107">
                  <c:v>40.15</c:v>
                </c:pt>
                <c:pt idx="1108">
                  <c:v>40.47</c:v>
                </c:pt>
                <c:pt idx="1109">
                  <c:v>40.119999999999997</c:v>
                </c:pt>
                <c:pt idx="1110">
                  <c:v>40.18</c:v>
                </c:pt>
                <c:pt idx="1111">
                  <c:v>40.14</c:v>
                </c:pt>
                <c:pt idx="1112">
                  <c:v>41.38</c:v>
                </c:pt>
                <c:pt idx="1113">
                  <c:v>40.98</c:v>
                </c:pt>
                <c:pt idx="1114">
                  <c:v>40.81</c:v>
                </c:pt>
                <c:pt idx="1115">
                  <c:v>40.43</c:v>
                </c:pt>
                <c:pt idx="1116">
                  <c:v>41.56</c:v>
                </c:pt>
                <c:pt idx="1117">
                  <c:v>42.49</c:v>
                </c:pt>
                <c:pt idx="1118">
                  <c:v>42.37</c:v>
                </c:pt>
                <c:pt idx="1119">
                  <c:v>42.37</c:v>
                </c:pt>
                <c:pt idx="1120">
                  <c:v>42.17</c:v>
                </c:pt>
                <c:pt idx="1121">
                  <c:v>42.03</c:v>
                </c:pt>
                <c:pt idx="1122">
                  <c:v>43.68</c:v>
                </c:pt>
                <c:pt idx="1123">
                  <c:v>43.4</c:v>
                </c:pt>
                <c:pt idx="1124">
                  <c:v>44.28</c:v>
                </c:pt>
                <c:pt idx="1125">
                  <c:v>44.27</c:v>
                </c:pt>
                <c:pt idx="1126">
                  <c:v>45.18</c:v>
                </c:pt>
                <c:pt idx="1127">
                  <c:v>45.32</c:v>
                </c:pt>
                <c:pt idx="1128">
                  <c:v>46.68</c:v>
                </c:pt>
                <c:pt idx="1129">
                  <c:v>46.92</c:v>
                </c:pt>
                <c:pt idx="1130">
                  <c:v>47.13</c:v>
                </c:pt>
                <c:pt idx="1131">
                  <c:v>46.94</c:v>
                </c:pt>
                <c:pt idx="1132">
                  <c:v>47.16</c:v>
                </c:pt>
                <c:pt idx="1133">
                  <c:v>47.8</c:v>
                </c:pt>
                <c:pt idx="1134">
                  <c:v>48.75</c:v>
                </c:pt>
                <c:pt idx="1135">
                  <c:v>51.81</c:v>
                </c:pt>
                <c:pt idx="1136">
                  <c:v>51.54</c:v>
                </c:pt>
                <c:pt idx="1137">
                  <c:v>50.79</c:v>
                </c:pt>
                <c:pt idx="1138">
                  <c:v>49.96</c:v>
                </c:pt>
                <c:pt idx="1139">
                  <c:v>48.4</c:v>
                </c:pt>
                <c:pt idx="1140">
                  <c:v>47.46</c:v>
                </c:pt>
                <c:pt idx="1141">
                  <c:v>49.28</c:v>
                </c:pt>
                <c:pt idx="1142">
                  <c:v>49.47</c:v>
                </c:pt>
                <c:pt idx="1143">
                  <c:v>50.62</c:v>
                </c:pt>
                <c:pt idx="1144">
                  <c:v>50.98</c:v>
                </c:pt>
                <c:pt idx="1145">
                  <c:v>50.29</c:v>
                </c:pt>
                <c:pt idx="1146">
                  <c:v>51.33</c:v>
                </c:pt>
                <c:pt idx="1147">
                  <c:v>53.18</c:v>
                </c:pt>
                <c:pt idx="1148">
                  <c:v>52.73</c:v>
                </c:pt>
                <c:pt idx="1149">
                  <c:v>56.31</c:v>
                </c:pt>
                <c:pt idx="1150">
                  <c:v>55.26</c:v>
                </c:pt>
                <c:pt idx="1151">
                  <c:v>55.8</c:v>
                </c:pt>
                <c:pt idx="1152">
                  <c:v>55.1</c:v>
                </c:pt>
                <c:pt idx="1153">
                  <c:v>54.8</c:v>
                </c:pt>
                <c:pt idx="1154">
                  <c:v>54.65</c:v>
                </c:pt>
                <c:pt idx="1155">
                  <c:v>54.77</c:v>
                </c:pt>
                <c:pt idx="1156">
                  <c:v>54.12</c:v>
                </c:pt>
                <c:pt idx="1157">
                  <c:v>55.38</c:v>
                </c:pt>
                <c:pt idx="1158">
                  <c:v>57.34</c:v>
                </c:pt>
                <c:pt idx="1159">
                  <c:v>58.46</c:v>
                </c:pt>
                <c:pt idx="1160">
                  <c:v>57.22</c:v>
                </c:pt>
                <c:pt idx="1161">
                  <c:v>58.39</c:v>
                </c:pt>
                <c:pt idx="1162">
                  <c:v>56.89</c:v>
                </c:pt>
                <c:pt idx="1163">
                  <c:v>58.29</c:v>
                </c:pt>
                <c:pt idx="1164">
                  <c:v>62.32</c:v>
                </c:pt>
                <c:pt idx="1165">
                  <c:v>60.43</c:v>
                </c:pt>
                <c:pt idx="1166">
                  <c:v>61.05</c:v>
                </c:pt>
                <c:pt idx="1167">
                  <c:v>63.56</c:v>
                </c:pt>
                <c:pt idx="1168">
                  <c:v>64.05</c:v>
                </c:pt>
                <c:pt idx="1169">
                  <c:v>64.459999999999994</c:v>
                </c:pt>
                <c:pt idx="1170">
                  <c:v>64.849999999999994</c:v>
                </c:pt>
                <c:pt idx="1171">
                  <c:v>64.069999999999993</c:v>
                </c:pt>
                <c:pt idx="1172">
                  <c:v>63.24</c:v>
                </c:pt>
                <c:pt idx="1173">
                  <c:v>64.75</c:v>
                </c:pt>
                <c:pt idx="1174">
                  <c:v>63.64</c:v>
                </c:pt>
                <c:pt idx="1175">
                  <c:v>63.34</c:v>
                </c:pt>
                <c:pt idx="1176">
                  <c:v>63.34</c:v>
                </c:pt>
                <c:pt idx="1177">
                  <c:v>64.489999999999995</c:v>
                </c:pt>
                <c:pt idx="1178">
                  <c:v>64.14</c:v>
                </c:pt>
                <c:pt idx="1179">
                  <c:v>63.62</c:v>
                </c:pt>
                <c:pt idx="1180">
                  <c:v>63.82</c:v>
                </c:pt>
                <c:pt idx="1181">
                  <c:v>63.41</c:v>
                </c:pt>
                <c:pt idx="1182">
                  <c:v>62.57</c:v>
                </c:pt>
                <c:pt idx="1183">
                  <c:v>64.260000000000005</c:v>
                </c:pt>
                <c:pt idx="1184">
                  <c:v>65.77</c:v>
                </c:pt>
                <c:pt idx="1185">
                  <c:v>64.53</c:v>
                </c:pt>
                <c:pt idx="1186">
                  <c:v>62.26</c:v>
                </c:pt>
                <c:pt idx="1187">
                  <c:v>62.77</c:v>
                </c:pt>
                <c:pt idx="1188">
                  <c:v>63.48</c:v>
                </c:pt>
                <c:pt idx="1189">
                  <c:v>61.63</c:v>
                </c:pt>
                <c:pt idx="1190">
                  <c:v>61.52</c:v>
                </c:pt>
                <c:pt idx="1191">
                  <c:v>61.05</c:v>
                </c:pt>
                <c:pt idx="1192">
                  <c:v>60.81</c:v>
                </c:pt>
                <c:pt idx="1193">
                  <c:v>58.88</c:v>
                </c:pt>
                <c:pt idx="1194">
                  <c:v>60.38</c:v>
                </c:pt>
                <c:pt idx="1195">
                  <c:v>60.93</c:v>
                </c:pt>
                <c:pt idx="1196">
                  <c:v>61.52</c:v>
                </c:pt>
                <c:pt idx="1197">
                  <c:v>62.56</c:v>
                </c:pt>
                <c:pt idx="1198">
                  <c:v>62.4</c:v>
                </c:pt>
                <c:pt idx="1199">
                  <c:v>61.26</c:v>
                </c:pt>
                <c:pt idx="1200">
                  <c:v>60.72</c:v>
                </c:pt>
                <c:pt idx="1201">
                  <c:v>60.5</c:v>
                </c:pt>
                <c:pt idx="1202">
                  <c:v>59.07</c:v>
                </c:pt>
                <c:pt idx="1203">
                  <c:v>59</c:v>
                </c:pt>
                <c:pt idx="1204">
                  <c:v>60.04</c:v>
                </c:pt>
                <c:pt idx="1205">
                  <c:v>61.18</c:v>
                </c:pt>
                <c:pt idx="1206">
                  <c:v>61.42</c:v>
                </c:pt>
                <c:pt idx="1207">
                  <c:v>66.95</c:v>
                </c:pt>
                <c:pt idx="1208">
                  <c:v>65.099999999999994</c:v>
                </c:pt>
                <c:pt idx="1209">
                  <c:v>66.290000000000006</c:v>
                </c:pt>
                <c:pt idx="1210">
                  <c:v>65.5</c:v>
                </c:pt>
                <c:pt idx="1211">
                  <c:v>66.180000000000007</c:v>
                </c:pt>
                <c:pt idx="1212">
                  <c:v>65.819999999999993</c:v>
                </c:pt>
                <c:pt idx="1213">
                  <c:v>68.34</c:v>
                </c:pt>
                <c:pt idx="1214">
                  <c:v>67.78</c:v>
                </c:pt>
                <c:pt idx="1215">
                  <c:v>67.45</c:v>
                </c:pt>
                <c:pt idx="1216">
                  <c:v>67.180000000000007</c:v>
                </c:pt>
                <c:pt idx="1217">
                  <c:v>67.77</c:v>
                </c:pt>
                <c:pt idx="1218">
                  <c:v>67.650000000000006</c:v>
                </c:pt>
                <c:pt idx="1219">
                  <c:v>68.430000000000007</c:v>
                </c:pt>
                <c:pt idx="1220">
                  <c:v>68.569999999999993</c:v>
                </c:pt>
                <c:pt idx="1221">
                  <c:v>67.27</c:v>
                </c:pt>
                <c:pt idx="1222">
                  <c:v>66.48</c:v>
                </c:pt>
                <c:pt idx="1223">
                  <c:v>69.06</c:v>
                </c:pt>
                <c:pt idx="1224">
                  <c:v>69.06</c:v>
                </c:pt>
                <c:pt idx="1225">
                  <c:v>67.92</c:v>
                </c:pt>
                <c:pt idx="1226">
                  <c:v>68.14</c:v>
                </c:pt>
                <c:pt idx="1227">
                  <c:v>66.19</c:v>
                </c:pt>
                <c:pt idx="1228">
                  <c:v>64.75</c:v>
                </c:pt>
                <c:pt idx="1229">
                  <c:v>66.33</c:v>
                </c:pt>
                <c:pt idx="1230">
                  <c:v>64.06</c:v>
                </c:pt>
                <c:pt idx="1231">
                  <c:v>65.39</c:v>
                </c:pt>
                <c:pt idx="1232">
                  <c:v>64.34</c:v>
                </c:pt>
                <c:pt idx="1233">
                  <c:v>65.040000000000006</c:v>
                </c:pt>
                <c:pt idx="1234">
                  <c:v>63.75</c:v>
                </c:pt>
                <c:pt idx="1235">
                  <c:v>60</c:v>
                </c:pt>
                <c:pt idx="1236">
                  <c:v>61.49</c:v>
                </c:pt>
                <c:pt idx="1237">
                  <c:v>61.79</c:v>
                </c:pt>
                <c:pt idx="1238">
                  <c:v>61.7</c:v>
                </c:pt>
                <c:pt idx="1239">
                  <c:v>59.75</c:v>
                </c:pt>
                <c:pt idx="1240">
                  <c:v>60.12</c:v>
                </c:pt>
                <c:pt idx="1241">
                  <c:v>58.45</c:v>
                </c:pt>
                <c:pt idx="1242">
                  <c:v>54.69</c:v>
                </c:pt>
                <c:pt idx="1243">
                  <c:v>56.77</c:v>
                </c:pt>
                <c:pt idx="1244">
                  <c:v>54.96</c:v>
                </c:pt>
                <c:pt idx="1245">
                  <c:v>53.28</c:v>
                </c:pt>
                <c:pt idx="1246">
                  <c:v>50.33</c:v>
                </c:pt>
                <c:pt idx="1247">
                  <c:v>46.68</c:v>
                </c:pt>
                <c:pt idx="1248">
                  <c:v>45.3</c:v>
                </c:pt>
                <c:pt idx="1249">
                  <c:v>43.92</c:v>
                </c:pt>
                <c:pt idx="1250">
                  <c:v>46.75</c:v>
                </c:pt>
                <c:pt idx="1251">
                  <c:v>46.89</c:v>
                </c:pt>
                <c:pt idx="1252">
                  <c:v>45.92</c:v>
                </c:pt>
                <c:pt idx="1253">
                  <c:v>47.75</c:v>
                </c:pt>
                <c:pt idx="1254">
                  <c:v>46.95</c:v>
                </c:pt>
                <c:pt idx="1255">
                  <c:v>46.77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F-4C3D-A7C7-64B1BA05A8B4}"/>
            </c:ext>
          </c:extLst>
        </c:ser>
        <c:ser>
          <c:idx val="1"/>
          <c:order val="1"/>
          <c:tx>
            <c:strRef>
              <c:f>'SMA 20 and 50'!$C$1</c:f>
              <c:strCache>
                <c:ptCount val="1"/>
                <c:pt idx="0">
                  <c:v>SMA 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'SMA 20 and 50'!$A$2:$A$1257</c:f>
              <c:strCache>
                <c:ptCount val="1256"/>
                <c:pt idx="0">
                  <c:v>03/24/2020</c:v>
                </c:pt>
                <c:pt idx="1">
                  <c:v>03/25/2020</c:v>
                </c:pt>
                <c:pt idx="2">
                  <c:v>03/26/2020</c:v>
                </c:pt>
                <c:pt idx="3">
                  <c:v>03/27/2020</c:v>
                </c:pt>
                <c:pt idx="4">
                  <c:v>03/30/2020</c:v>
                </c:pt>
                <c:pt idx="5">
                  <c:v>03/31/2020</c:v>
                </c:pt>
                <c:pt idx="6">
                  <c:v>04/01/2020</c:v>
                </c:pt>
                <c:pt idx="7">
                  <c:v>04/02/2020</c:v>
                </c:pt>
                <c:pt idx="8">
                  <c:v>04/03/2020</c:v>
                </c:pt>
                <c:pt idx="9">
                  <c:v>04/06/2020</c:v>
                </c:pt>
                <c:pt idx="10">
                  <c:v>04/07/2020</c:v>
                </c:pt>
                <c:pt idx="11">
                  <c:v>04/08/2020</c:v>
                </c:pt>
                <c:pt idx="12">
                  <c:v>04/09/2020</c:v>
                </c:pt>
                <c:pt idx="13">
                  <c:v>04/13/2020</c:v>
                </c:pt>
                <c:pt idx="14">
                  <c:v>04/14/2020</c:v>
                </c:pt>
                <c:pt idx="15">
                  <c:v>04/15/2020</c:v>
                </c:pt>
                <c:pt idx="16">
                  <c:v>04/16/2020</c:v>
                </c:pt>
                <c:pt idx="17">
                  <c:v>04/17/2020</c:v>
                </c:pt>
                <c:pt idx="18">
                  <c:v>04/20/2020</c:v>
                </c:pt>
                <c:pt idx="19">
                  <c:v>04/21/2020</c:v>
                </c:pt>
                <c:pt idx="20">
                  <c:v>04/22/2020</c:v>
                </c:pt>
                <c:pt idx="21">
                  <c:v>04/23/2020</c:v>
                </c:pt>
                <c:pt idx="22">
                  <c:v>04/24/2020</c:v>
                </c:pt>
                <c:pt idx="23">
                  <c:v>04/27/2020</c:v>
                </c:pt>
                <c:pt idx="24">
                  <c:v>04/28/2020</c:v>
                </c:pt>
                <c:pt idx="25">
                  <c:v>04/29/2020</c:v>
                </c:pt>
                <c:pt idx="26">
                  <c:v>04/30/2020</c:v>
                </c:pt>
                <c:pt idx="27">
                  <c:v>05/01/2020</c:v>
                </c:pt>
                <c:pt idx="28">
                  <c:v>05/04/2020</c:v>
                </c:pt>
                <c:pt idx="29">
                  <c:v>05/05/2020</c:v>
                </c:pt>
                <c:pt idx="30">
                  <c:v>05/06/2020</c:v>
                </c:pt>
                <c:pt idx="31">
                  <c:v>05/07/2020</c:v>
                </c:pt>
                <c:pt idx="32">
                  <c:v>05/08/2020</c:v>
                </c:pt>
                <c:pt idx="33">
                  <c:v>05/11/2020</c:v>
                </c:pt>
                <c:pt idx="34">
                  <c:v>05/12/2020</c:v>
                </c:pt>
                <c:pt idx="35">
                  <c:v>05/13/2020</c:v>
                </c:pt>
                <c:pt idx="36">
                  <c:v>05/14/2020</c:v>
                </c:pt>
                <c:pt idx="37">
                  <c:v>05/15/2020</c:v>
                </c:pt>
                <c:pt idx="38">
                  <c:v>05/18/2020</c:v>
                </c:pt>
                <c:pt idx="39">
                  <c:v>05/19/2020</c:v>
                </c:pt>
                <c:pt idx="40">
                  <c:v>05/20/2020</c:v>
                </c:pt>
                <c:pt idx="41">
                  <c:v>05/21/2020</c:v>
                </c:pt>
                <c:pt idx="42">
                  <c:v>05/22/2020</c:v>
                </c:pt>
                <c:pt idx="43">
                  <c:v>05/26/2020</c:v>
                </c:pt>
                <c:pt idx="44">
                  <c:v>05/27/2020</c:v>
                </c:pt>
                <c:pt idx="45">
                  <c:v>05/28/2020</c:v>
                </c:pt>
                <c:pt idx="46">
                  <c:v>05/29/2020</c:v>
                </c:pt>
                <c:pt idx="47">
                  <c:v>06/01/2020</c:v>
                </c:pt>
                <c:pt idx="48">
                  <c:v>06/02/2020</c:v>
                </c:pt>
                <c:pt idx="49">
                  <c:v>06/03/2020</c:v>
                </c:pt>
                <c:pt idx="50">
                  <c:v>06/04/2020</c:v>
                </c:pt>
                <c:pt idx="51">
                  <c:v>06/05/2020</c:v>
                </c:pt>
                <c:pt idx="52">
                  <c:v>06/08/2020</c:v>
                </c:pt>
                <c:pt idx="53">
                  <c:v>06/09/2020</c:v>
                </c:pt>
                <c:pt idx="54">
                  <c:v>06/10/2020</c:v>
                </c:pt>
                <c:pt idx="55">
                  <c:v>06/11/2020</c:v>
                </c:pt>
                <c:pt idx="56">
                  <c:v>06/12/2020</c:v>
                </c:pt>
                <c:pt idx="57">
                  <c:v>06/15/2020</c:v>
                </c:pt>
                <c:pt idx="58">
                  <c:v>06/16/2020</c:v>
                </c:pt>
                <c:pt idx="59">
                  <c:v>06/17/2020</c:v>
                </c:pt>
                <c:pt idx="60">
                  <c:v>06/18/2020</c:v>
                </c:pt>
                <c:pt idx="61">
                  <c:v>06/19/2020</c:v>
                </c:pt>
                <c:pt idx="62">
                  <c:v>06/22/2020</c:v>
                </c:pt>
                <c:pt idx="63">
                  <c:v>06/23/2020</c:v>
                </c:pt>
                <c:pt idx="64">
                  <c:v>06/24/2020</c:v>
                </c:pt>
                <c:pt idx="65">
                  <c:v>06/25/2020</c:v>
                </c:pt>
                <c:pt idx="66">
                  <c:v>06/26/2020</c:v>
                </c:pt>
                <c:pt idx="67">
                  <c:v>06/29/2020</c:v>
                </c:pt>
                <c:pt idx="68">
                  <c:v>06/30/2020</c:v>
                </c:pt>
                <c:pt idx="69">
                  <c:v>07/01/2020</c:v>
                </c:pt>
                <c:pt idx="70">
                  <c:v>07/02/2020</c:v>
                </c:pt>
                <c:pt idx="71">
                  <c:v>07/06/2020</c:v>
                </c:pt>
                <c:pt idx="72">
                  <c:v>07/07/2020</c:v>
                </c:pt>
                <c:pt idx="73">
                  <c:v>07/08/2020</c:v>
                </c:pt>
                <c:pt idx="74">
                  <c:v>07/09/2020</c:v>
                </c:pt>
                <c:pt idx="75">
                  <c:v>07/10/2020</c:v>
                </c:pt>
                <c:pt idx="76">
                  <c:v>07/13/2020</c:v>
                </c:pt>
                <c:pt idx="77">
                  <c:v>07/14/2020</c:v>
                </c:pt>
                <c:pt idx="78">
                  <c:v>07/15/2020</c:v>
                </c:pt>
                <c:pt idx="79">
                  <c:v>07/16/2020</c:v>
                </c:pt>
                <c:pt idx="80">
                  <c:v>07/17/2020</c:v>
                </c:pt>
                <c:pt idx="81">
                  <c:v>07/20/2020</c:v>
                </c:pt>
                <c:pt idx="82">
                  <c:v>07/21/2020</c:v>
                </c:pt>
                <c:pt idx="83">
                  <c:v>07/22/2020</c:v>
                </c:pt>
                <c:pt idx="84">
                  <c:v>07/23/2020</c:v>
                </c:pt>
                <c:pt idx="85">
                  <c:v>07/24/2020</c:v>
                </c:pt>
                <c:pt idx="86">
                  <c:v>07/27/2020</c:v>
                </c:pt>
                <c:pt idx="87">
                  <c:v>07/28/2020</c:v>
                </c:pt>
                <c:pt idx="88">
                  <c:v>07/29/2020</c:v>
                </c:pt>
                <c:pt idx="89">
                  <c:v>07/30/2020</c:v>
                </c:pt>
                <c:pt idx="90">
                  <c:v>07/31/2020</c:v>
                </c:pt>
                <c:pt idx="91">
                  <c:v>08/03/2020</c:v>
                </c:pt>
                <c:pt idx="92">
                  <c:v>08/04/2020</c:v>
                </c:pt>
                <c:pt idx="93">
                  <c:v>08/05/2020</c:v>
                </c:pt>
                <c:pt idx="94">
                  <c:v>08/06/2020</c:v>
                </c:pt>
                <c:pt idx="95">
                  <c:v>08/07/2020</c:v>
                </c:pt>
                <c:pt idx="96">
                  <c:v>08/10/2020</c:v>
                </c:pt>
                <c:pt idx="97">
                  <c:v>08/11/2020</c:v>
                </c:pt>
                <c:pt idx="98">
                  <c:v>08/12/2020</c:v>
                </c:pt>
                <c:pt idx="99">
                  <c:v>08/13/2020</c:v>
                </c:pt>
                <c:pt idx="100">
                  <c:v>08/14/2020</c:v>
                </c:pt>
                <c:pt idx="101">
                  <c:v>08/17/2020</c:v>
                </c:pt>
                <c:pt idx="102">
                  <c:v>08/18/2020</c:v>
                </c:pt>
                <c:pt idx="103">
                  <c:v>08/19/2020</c:v>
                </c:pt>
                <c:pt idx="104">
                  <c:v>08/20/2020</c:v>
                </c:pt>
                <c:pt idx="105">
                  <c:v>08/21/2020</c:v>
                </c:pt>
                <c:pt idx="106">
                  <c:v>08/24/2020</c:v>
                </c:pt>
                <c:pt idx="107">
                  <c:v>08/25/2020</c:v>
                </c:pt>
                <c:pt idx="108">
                  <c:v>08/26/2020</c:v>
                </c:pt>
                <c:pt idx="109">
                  <c:v>08/27/2020</c:v>
                </c:pt>
                <c:pt idx="110">
                  <c:v>08/28/2020</c:v>
                </c:pt>
                <c:pt idx="111">
                  <c:v>08/31/2020</c:v>
                </c:pt>
                <c:pt idx="112">
                  <c:v>09/01/2020</c:v>
                </c:pt>
                <c:pt idx="113">
                  <c:v>09/02/2020</c:v>
                </c:pt>
                <c:pt idx="114">
                  <c:v>09/03/2020</c:v>
                </c:pt>
                <c:pt idx="115">
                  <c:v>09/04/2020</c:v>
                </c:pt>
                <c:pt idx="116">
                  <c:v>09/08/2020</c:v>
                </c:pt>
                <c:pt idx="117">
                  <c:v>09/09/2020</c:v>
                </c:pt>
                <c:pt idx="118">
                  <c:v>09/10/2020</c:v>
                </c:pt>
                <c:pt idx="119">
                  <c:v>09/11/2020</c:v>
                </c:pt>
                <c:pt idx="120">
                  <c:v>09/14/2020</c:v>
                </c:pt>
                <c:pt idx="121">
                  <c:v>09/15/2020</c:v>
                </c:pt>
                <c:pt idx="122">
                  <c:v>09/16/2020</c:v>
                </c:pt>
                <c:pt idx="123">
                  <c:v>09/17/2020</c:v>
                </c:pt>
                <c:pt idx="124">
                  <c:v>09/18/2020</c:v>
                </c:pt>
                <c:pt idx="125">
                  <c:v>09/21/2020</c:v>
                </c:pt>
                <c:pt idx="126">
                  <c:v>09/22/2020</c:v>
                </c:pt>
                <c:pt idx="127">
                  <c:v>09/23/2020</c:v>
                </c:pt>
                <c:pt idx="128">
                  <c:v>09/24/2020</c:v>
                </c:pt>
                <c:pt idx="129">
                  <c:v>09/25/2020</c:v>
                </c:pt>
                <c:pt idx="130">
                  <c:v>09/28/2020</c:v>
                </c:pt>
                <c:pt idx="131">
                  <c:v>09/29/2020</c:v>
                </c:pt>
                <c:pt idx="132">
                  <c:v>09/30/2020</c:v>
                </c:pt>
                <c:pt idx="133">
                  <c:v>10/01/2020</c:v>
                </c:pt>
                <c:pt idx="134">
                  <c:v>10/02/2020</c:v>
                </c:pt>
                <c:pt idx="135">
                  <c:v>10/05/2020</c:v>
                </c:pt>
                <c:pt idx="136">
                  <c:v>10/06/2020</c:v>
                </c:pt>
                <c:pt idx="137">
                  <c:v>10/07/2020</c:v>
                </c:pt>
                <c:pt idx="138">
                  <c:v>10/08/2020</c:v>
                </c:pt>
                <c:pt idx="139">
                  <c:v>10/09/2020</c:v>
                </c:pt>
                <c:pt idx="140">
                  <c:v>10/12/2020</c:v>
                </c:pt>
                <c:pt idx="141">
                  <c:v>10/13/2020</c:v>
                </c:pt>
                <c:pt idx="142">
                  <c:v>10/14/2020</c:v>
                </c:pt>
                <c:pt idx="143">
                  <c:v>10/15/2020</c:v>
                </c:pt>
                <c:pt idx="144">
                  <c:v>10/16/2020</c:v>
                </c:pt>
                <c:pt idx="145">
                  <c:v>10/19/2020</c:v>
                </c:pt>
                <c:pt idx="146">
                  <c:v>10/20/2020</c:v>
                </c:pt>
                <c:pt idx="147">
                  <c:v>10/21/2020</c:v>
                </c:pt>
                <c:pt idx="148">
                  <c:v>10/22/2020</c:v>
                </c:pt>
                <c:pt idx="149">
                  <c:v>10/23/2020</c:v>
                </c:pt>
                <c:pt idx="150">
                  <c:v>10/26/2020</c:v>
                </c:pt>
                <c:pt idx="151">
                  <c:v>10/27/2020</c:v>
                </c:pt>
                <c:pt idx="152">
                  <c:v>10/28/2020</c:v>
                </c:pt>
                <c:pt idx="153">
                  <c:v>10/29/2020</c:v>
                </c:pt>
                <c:pt idx="154">
                  <c:v>10/30/2020</c:v>
                </c:pt>
                <c:pt idx="155">
                  <c:v>11/02/2020</c:v>
                </c:pt>
                <c:pt idx="156">
                  <c:v>11/03/2020</c:v>
                </c:pt>
                <c:pt idx="157">
                  <c:v>11/04/2020</c:v>
                </c:pt>
                <c:pt idx="158">
                  <c:v>11/05/2020</c:v>
                </c:pt>
                <c:pt idx="159">
                  <c:v>11/06/2020</c:v>
                </c:pt>
                <c:pt idx="160">
                  <c:v>11/09/2020</c:v>
                </c:pt>
                <c:pt idx="161">
                  <c:v>11/10/2020</c:v>
                </c:pt>
                <c:pt idx="162">
                  <c:v>11/11/2020</c:v>
                </c:pt>
                <c:pt idx="163">
                  <c:v>11/12/2020</c:v>
                </c:pt>
                <c:pt idx="164">
                  <c:v>11/13/2020</c:v>
                </c:pt>
                <c:pt idx="165">
                  <c:v>11/16/2020</c:v>
                </c:pt>
                <c:pt idx="166">
                  <c:v>11/17/2020</c:v>
                </c:pt>
                <c:pt idx="167">
                  <c:v>11/18/2020</c:v>
                </c:pt>
                <c:pt idx="168">
                  <c:v>11/19/2020</c:v>
                </c:pt>
                <c:pt idx="169">
                  <c:v>11/20/2020</c:v>
                </c:pt>
                <c:pt idx="170">
                  <c:v>11/23/2020</c:v>
                </c:pt>
                <c:pt idx="171">
                  <c:v>11/24/2020</c:v>
                </c:pt>
                <c:pt idx="172">
                  <c:v>11/25/2020</c:v>
                </c:pt>
                <c:pt idx="173">
                  <c:v>11/27/2020</c:v>
                </c:pt>
                <c:pt idx="174">
                  <c:v>11/30/2020</c:v>
                </c:pt>
                <c:pt idx="175">
                  <c:v>12/01/2020</c:v>
                </c:pt>
                <c:pt idx="176">
                  <c:v>12/02/2020</c:v>
                </c:pt>
                <c:pt idx="177">
                  <c:v>12/03/2020</c:v>
                </c:pt>
                <c:pt idx="178">
                  <c:v>12/04/2020</c:v>
                </c:pt>
                <c:pt idx="179">
                  <c:v>12/07/2020</c:v>
                </c:pt>
                <c:pt idx="180">
                  <c:v>12/08/2020</c:v>
                </c:pt>
                <c:pt idx="181">
                  <c:v>12/09/2020</c:v>
                </c:pt>
                <c:pt idx="182">
                  <c:v>12/10/2020</c:v>
                </c:pt>
                <c:pt idx="183">
                  <c:v>12/11/2020</c:v>
                </c:pt>
                <c:pt idx="184">
                  <c:v>12/14/2020</c:v>
                </c:pt>
                <c:pt idx="185">
                  <c:v>12/15/2020</c:v>
                </c:pt>
                <c:pt idx="186">
                  <c:v>12/16/2020</c:v>
                </c:pt>
                <c:pt idx="187">
                  <c:v>12/17/2020</c:v>
                </c:pt>
                <c:pt idx="188">
                  <c:v>12/18/2020</c:v>
                </c:pt>
                <c:pt idx="189">
                  <c:v>12/21/2020</c:v>
                </c:pt>
                <c:pt idx="190">
                  <c:v>12/22/2020</c:v>
                </c:pt>
                <c:pt idx="191">
                  <c:v>12/23/2020</c:v>
                </c:pt>
                <c:pt idx="192">
                  <c:v>12/24/2020</c:v>
                </c:pt>
                <c:pt idx="193">
                  <c:v>12/28/2020</c:v>
                </c:pt>
                <c:pt idx="194">
                  <c:v>12/29/2020</c:v>
                </c:pt>
                <c:pt idx="195">
                  <c:v>12/30/2020</c:v>
                </c:pt>
                <c:pt idx="196">
                  <c:v>12/31/2020</c:v>
                </c:pt>
                <c:pt idx="197">
                  <c:v>01/04/2021</c:v>
                </c:pt>
                <c:pt idx="198">
                  <c:v>01/05/2021</c:v>
                </c:pt>
                <c:pt idx="199">
                  <c:v>01/06/2021</c:v>
                </c:pt>
                <c:pt idx="200">
                  <c:v>01/07/2021</c:v>
                </c:pt>
                <c:pt idx="201">
                  <c:v>01/08/2021</c:v>
                </c:pt>
                <c:pt idx="202">
                  <c:v>01/11/2021</c:v>
                </c:pt>
                <c:pt idx="203">
                  <c:v>01/12/2021</c:v>
                </c:pt>
                <c:pt idx="204">
                  <c:v>01/13/2021</c:v>
                </c:pt>
                <c:pt idx="205">
                  <c:v>01/14/2021</c:v>
                </c:pt>
                <c:pt idx="206">
                  <c:v>01/15/2021</c:v>
                </c:pt>
                <c:pt idx="207">
                  <c:v>01/19/2021</c:v>
                </c:pt>
                <c:pt idx="208">
                  <c:v>01/20/2021</c:v>
                </c:pt>
                <c:pt idx="209">
                  <c:v>01/21/2021</c:v>
                </c:pt>
                <c:pt idx="210">
                  <c:v>01/22/2021</c:v>
                </c:pt>
                <c:pt idx="211">
                  <c:v>01/25/2021</c:v>
                </c:pt>
                <c:pt idx="212">
                  <c:v>01/26/2021</c:v>
                </c:pt>
                <c:pt idx="213">
                  <c:v>01/27/2021</c:v>
                </c:pt>
                <c:pt idx="214">
                  <c:v>01/28/2021</c:v>
                </c:pt>
                <c:pt idx="215">
                  <c:v>01/29/2021</c:v>
                </c:pt>
                <c:pt idx="216">
                  <c:v>02/01/2021</c:v>
                </c:pt>
                <c:pt idx="217">
                  <c:v>02/02/2021</c:v>
                </c:pt>
                <c:pt idx="218">
                  <c:v>02/03/2021</c:v>
                </c:pt>
                <c:pt idx="219">
                  <c:v>02/04/2021</c:v>
                </c:pt>
                <c:pt idx="220">
                  <c:v>02/05/2021</c:v>
                </c:pt>
                <c:pt idx="221">
                  <c:v>02/08/2021</c:v>
                </c:pt>
                <c:pt idx="222">
                  <c:v>02/09/2021</c:v>
                </c:pt>
                <c:pt idx="223">
                  <c:v>02/10/2021</c:v>
                </c:pt>
                <c:pt idx="224">
                  <c:v>02/11/2021</c:v>
                </c:pt>
                <c:pt idx="225">
                  <c:v>02/12/2021</c:v>
                </c:pt>
                <c:pt idx="226">
                  <c:v>02/16/2021</c:v>
                </c:pt>
                <c:pt idx="227">
                  <c:v>02/17/2021</c:v>
                </c:pt>
                <c:pt idx="228">
                  <c:v>02/18/2021</c:v>
                </c:pt>
                <c:pt idx="229">
                  <c:v>02/19/2021</c:v>
                </c:pt>
                <c:pt idx="230">
                  <c:v>02/22/2021</c:v>
                </c:pt>
                <c:pt idx="231">
                  <c:v>02/23/2021</c:v>
                </c:pt>
                <c:pt idx="232">
                  <c:v>02/24/2021</c:v>
                </c:pt>
                <c:pt idx="233">
                  <c:v>02/25/2021</c:v>
                </c:pt>
                <c:pt idx="234">
                  <c:v>02/26/2021</c:v>
                </c:pt>
                <c:pt idx="235">
                  <c:v>03/01/2021</c:v>
                </c:pt>
                <c:pt idx="236">
                  <c:v>03/02/2021</c:v>
                </c:pt>
                <c:pt idx="237">
                  <c:v>03/03/2021</c:v>
                </c:pt>
                <c:pt idx="238">
                  <c:v>03/04/2021</c:v>
                </c:pt>
                <c:pt idx="239">
                  <c:v>03/05/2021</c:v>
                </c:pt>
                <c:pt idx="240">
                  <c:v>03/08/2021</c:v>
                </c:pt>
                <c:pt idx="241">
                  <c:v>03/09/2021</c:v>
                </c:pt>
                <c:pt idx="242">
                  <c:v>03/10/2021</c:v>
                </c:pt>
                <c:pt idx="243">
                  <c:v>03/11/2021</c:v>
                </c:pt>
                <c:pt idx="244">
                  <c:v>03/12/2021</c:v>
                </c:pt>
                <c:pt idx="245">
                  <c:v>03/15/2021</c:v>
                </c:pt>
                <c:pt idx="246">
                  <c:v>03/16/2021</c:v>
                </c:pt>
                <c:pt idx="247">
                  <c:v>03/17/2021</c:v>
                </c:pt>
                <c:pt idx="248">
                  <c:v>03/18/2021</c:v>
                </c:pt>
                <c:pt idx="249">
                  <c:v>03/19/2021</c:v>
                </c:pt>
                <c:pt idx="250">
                  <c:v>03/22/2021</c:v>
                </c:pt>
                <c:pt idx="251">
                  <c:v>03/23/2021</c:v>
                </c:pt>
                <c:pt idx="252">
                  <c:v>03/24/2021</c:v>
                </c:pt>
                <c:pt idx="253">
                  <c:v>03/25/2021</c:v>
                </c:pt>
                <c:pt idx="254">
                  <c:v>03/26/2021</c:v>
                </c:pt>
                <c:pt idx="255">
                  <c:v>03/29/2021</c:v>
                </c:pt>
                <c:pt idx="256">
                  <c:v>03/30/2021</c:v>
                </c:pt>
                <c:pt idx="257">
                  <c:v>03/31/2021</c:v>
                </c:pt>
                <c:pt idx="258">
                  <c:v>04/01/2021</c:v>
                </c:pt>
                <c:pt idx="259">
                  <c:v>04/05/2021</c:v>
                </c:pt>
                <c:pt idx="260">
                  <c:v>04/06/2021</c:v>
                </c:pt>
                <c:pt idx="261">
                  <c:v>04/07/2021</c:v>
                </c:pt>
                <c:pt idx="262">
                  <c:v>04/08/2021</c:v>
                </c:pt>
                <c:pt idx="263">
                  <c:v>04/09/2021</c:v>
                </c:pt>
                <c:pt idx="264">
                  <c:v>04/12/2021</c:v>
                </c:pt>
                <c:pt idx="265">
                  <c:v>04/13/2021</c:v>
                </c:pt>
                <c:pt idx="266">
                  <c:v>04/14/2021</c:v>
                </c:pt>
                <c:pt idx="267">
                  <c:v>04/15/2021</c:v>
                </c:pt>
                <c:pt idx="268">
                  <c:v>04/16/2021</c:v>
                </c:pt>
                <c:pt idx="269">
                  <c:v>04/19/2021</c:v>
                </c:pt>
                <c:pt idx="270">
                  <c:v>04/20/2021</c:v>
                </c:pt>
                <c:pt idx="271">
                  <c:v>04/21/2021</c:v>
                </c:pt>
                <c:pt idx="272">
                  <c:v>04/22/2021</c:v>
                </c:pt>
                <c:pt idx="273">
                  <c:v>04/23/2021</c:v>
                </c:pt>
                <c:pt idx="274">
                  <c:v>04/26/2021</c:v>
                </c:pt>
                <c:pt idx="275">
                  <c:v>04/27/2021</c:v>
                </c:pt>
                <c:pt idx="276">
                  <c:v>04/28/2021</c:v>
                </c:pt>
                <c:pt idx="277">
                  <c:v>04/29/2021</c:v>
                </c:pt>
                <c:pt idx="278">
                  <c:v>04/30/2021</c:v>
                </c:pt>
                <c:pt idx="279">
                  <c:v>05/03/2021</c:v>
                </c:pt>
                <c:pt idx="280">
                  <c:v>05/04/2021</c:v>
                </c:pt>
                <c:pt idx="281">
                  <c:v>05/05/2021</c:v>
                </c:pt>
                <c:pt idx="282">
                  <c:v>05/06/2021</c:v>
                </c:pt>
                <c:pt idx="283">
                  <c:v>05/07/2021</c:v>
                </c:pt>
                <c:pt idx="284">
                  <c:v>05/10/2021</c:v>
                </c:pt>
                <c:pt idx="285">
                  <c:v>05/11/2021</c:v>
                </c:pt>
                <c:pt idx="286">
                  <c:v>05/12/2021</c:v>
                </c:pt>
                <c:pt idx="287">
                  <c:v>05/13/2021</c:v>
                </c:pt>
                <c:pt idx="288">
                  <c:v>05/14/2021</c:v>
                </c:pt>
                <c:pt idx="289">
                  <c:v>05/17/2021</c:v>
                </c:pt>
                <c:pt idx="290">
                  <c:v>05/18/2021</c:v>
                </c:pt>
                <c:pt idx="291">
                  <c:v>05/19/2021</c:v>
                </c:pt>
                <c:pt idx="292">
                  <c:v>05/20/2021</c:v>
                </c:pt>
                <c:pt idx="293">
                  <c:v>05/21/2021</c:v>
                </c:pt>
                <c:pt idx="294">
                  <c:v>05/24/2021</c:v>
                </c:pt>
                <c:pt idx="295">
                  <c:v>05/25/2021</c:v>
                </c:pt>
                <c:pt idx="296">
                  <c:v>05/26/2021</c:v>
                </c:pt>
                <c:pt idx="297">
                  <c:v>05/27/2021</c:v>
                </c:pt>
                <c:pt idx="298">
                  <c:v>05/28/2021</c:v>
                </c:pt>
                <c:pt idx="299">
                  <c:v>06/01/2021</c:v>
                </c:pt>
                <c:pt idx="300">
                  <c:v>06/02/2021</c:v>
                </c:pt>
                <c:pt idx="301">
                  <c:v>06/03/2021</c:v>
                </c:pt>
                <c:pt idx="302">
                  <c:v>06/04/2021</c:v>
                </c:pt>
                <c:pt idx="303">
                  <c:v>06/07/2021</c:v>
                </c:pt>
                <c:pt idx="304">
                  <c:v>06/08/2021</c:v>
                </c:pt>
                <c:pt idx="305">
                  <c:v>06/09/2021</c:v>
                </c:pt>
                <c:pt idx="306">
                  <c:v>06/10/2021</c:v>
                </c:pt>
                <c:pt idx="307">
                  <c:v>06/11/2021</c:v>
                </c:pt>
                <c:pt idx="308">
                  <c:v>06/14/2021</c:v>
                </c:pt>
                <c:pt idx="309">
                  <c:v>06/15/2021</c:v>
                </c:pt>
                <c:pt idx="310">
                  <c:v>06/16/2021</c:v>
                </c:pt>
                <c:pt idx="311">
                  <c:v>06/17/2021</c:v>
                </c:pt>
                <c:pt idx="312">
                  <c:v>06/18/2021</c:v>
                </c:pt>
                <c:pt idx="313">
                  <c:v>06/21/2021</c:v>
                </c:pt>
                <c:pt idx="314">
                  <c:v>06/22/2021</c:v>
                </c:pt>
                <c:pt idx="315">
                  <c:v>06/23/2021</c:v>
                </c:pt>
                <c:pt idx="316">
                  <c:v>06/24/2021</c:v>
                </c:pt>
                <c:pt idx="317">
                  <c:v>06/25/2021</c:v>
                </c:pt>
                <c:pt idx="318">
                  <c:v>06/28/2021</c:v>
                </c:pt>
                <c:pt idx="319">
                  <c:v>06/29/2021</c:v>
                </c:pt>
                <c:pt idx="320">
                  <c:v>06/30/2021</c:v>
                </c:pt>
                <c:pt idx="321">
                  <c:v>07/01/2021</c:v>
                </c:pt>
                <c:pt idx="322">
                  <c:v>07/02/2021</c:v>
                </c:pt>
                <c:pt idx="323">
                  <c:v>07/06/2021</c:v>
                </c:pt>
                <c:pt idx="324">
                  <c:v>07/07/2021</c:v>
                </c:pt>
                <c:pt idx="325">
                  <c:v>07/08/2021</c:v>
                </c:pt>
                <c:pt idx="326">
                  <c:v>07/09/2021</c:v>
                </c:pt>
                <c:pt idx="327">
                  <c:v>07/12/2021</c:v>
                </c:pt>
                <c:pt idx="328">
                  <c:v>07/13/2021</c:v>
                </c:pt>
                <c:pt idx="329">
                  <c:v>07/14/2021</c:v>
                </c:pt>
                <c:pt idx="330">
                  <c:v>07/15/2021</c:v>
                </c:pt>
                <c:pt idx="331">
                  <c:v>07/16/2021</c:v>
                </c:pt>
                <c:pt idx="332">
                  <c:v>07/19/2021</c:v>
                </c:pt>
                <c:pt idx="333">
                  <c:v>07/20/2021</c:v>
                </c:pt>
                <c:pt idx="334">
                  <c:v>07/21/2021</c:v>
                </c:pt>
                <c:pt idx="335">
                  <c:v>07/22/2021</c:v>
                </c:pt>
                <c:pt idx="336">
                  <c:v>07/23/2021</c:v>
                </c:pt>
                <c:pt idx="337">
                  <c:v>07/26/2021</c:v>
                </c:pt>
                <c:pt idx="338">
                  <c:v>07/27/2021</c:v>
                </c:pt>
                <c:pt idx="339">
                  <c:v>07/28/2021</c:v>
                </c:pt>
                <c:pt idx="340">
                  <c:v>07/29/2021</c:v>
                </c:pt>
                <c:pt idx="341">
                  <c:v>07/30/2021</c:v>
                </c:pt>
                <c:pt idx="342">
                  <c:v>08/02/2021</c:v>
                </c:pt>
                <c:pt idx="343">
                  <c:v>08/03/2021</c:v>
                </c:pt>
                <c:pt idx="344">
                  <c:v>08/04/2021</c:v>
                </c:pt>
                <c:pt idx="345">
                  <c:v>08/05/2021</c:v>
                </c:pt>
                <c:pt idx="346">
                  <c:v>08/06/2021</c:v>
                </c:pt>
                <c:pt idx="347">
                  <c:v>08/09/2021</c:v>
                </c:pt>
                <c:pt idx="348">
                  <c:v>08/10/2021</c:v>
                </c:pt>
                <c:pt idx="349">
                  <c:v>08/11/2021</c:v>
                </c:pt>
                <c:pt idx="350">
                  <c:v>08/12/2021</c:v>
                </c:pt>
                <c:pt idx="351">
                  <c:v>08/13/2021</c:v>
                </c:pt>
                <c:pt idx="352">
                  <c:v>08/16/2021</c:v>
                </c:pt>
                <c:pt idx="353">
                  <c:v>08/17/2021</c:v>
                </c:pt>
                <c:pt idx="354">
                  <c:v>08/18/2021</c:v>
                </c:pt>
                <c:pt idx="355">
                  <c:v>08/19/2021</c:v>
                </c:pt>
                <c:pt idx="356">
                  <c:v>08/20/2021</c:v>
                </c:pt>
                <c:pt idx="357">
                  <c:v>08/23/2021</c:v>
                </c:pt>
                <c:pt idx="358">
                  <c:v>08/24/2021</c:v>
                </c:pt>
                <c:pt idx="359">
                  <c:v>08/25/2021</c:v>
                </c:pt>
                <c:pt idx="360">
                  <c:v>08/26/2021</c:v>
                </c:pt>
                <c:pt idx="361">
                  <c:v>08/27/2021</c:v>
                </c:pt>
                <c:pt idx="362">
                  <c:v>08/30/2021</c:v>
                </c:pt>
                <c:pt idx="363">
                  <c:v>08/31/2021</c:v>
                </c:pt>
                <c:pt idx="364">
                  <c:v>09/01/2021</c:v>
                </c:pt>
                <c:pt idx="365">
                  <c:v>09/02/2021</c:v>
                </c:pt>
                <c:pt idx="366">
                  <c:v>09/03/2021</c:v>
                </c:pt>
                <c:pt idx="367">
                  <c:v>09/07/2021</c:v>
                </c:pt>
                <c:pt idx="368">
                  <c:v>09/08/2021</c:v>
                </c:pt>
                <c:pt idx="369">
                  <c:v>09/09/2021</c:v>
                </c:pt>
                <c:pt idx="370">
                  <c:v>09/10/2021</c:v>
                </c:pt>
                <c:pt idx="371">
                  <c:v>09/13/2021</c:v>
                </c:pt>
                <c:pt idx="372">
                  <c:v>09/14/2021</c:v>
                </c:pt>
                <c:pt idx="373">
                  <c:v>09/15/2021</c:v>
                </c:pt>
                <c:pt idx="374">
                  <c:v>09/16/2021</c:v>
                </c:pt>
                <c:pt idx="375">
                  <c:v>09/17/2021</c:v>
                </c:pt>
                <c:pt idx="376">
                  <c:v>09/20/2021</c:v>
                </c:pt>
                <c:pt idx="377">
                  <c:v>09/21/2021</c:v>
                </c:pt>
                <c:pt idx="378">
                  <c:v>09/22/2021</c:v>
                </c:pt>
                <c:pt idx="379">
                  <c:v>09/23/2021</c:v>
                </c:pt>
                <c:pt idx="380">
                  <c:v>09/24/2021</c:v>
                </c:pt>
                <c:pt idx="381">
                  <c:v>09/27/2021</c:v>
                </c:pt>
                <c:pt idx="382">
                  <c:v>09/28/2021</c:v>
                </c:pt>
                <c:pt idx="383">
                  <c:v>09/29/2021</c:v>
                </c:pt>
                <c:pt idx="384">
                  <c:v>09/30/2021</c:v>
                </c:pt>
                <c:pt idx="385">
                  <c:v>10/01/2021</c:v>
                </c:pt>
                <c:pt idx="386">
                  <c:v>10/04/2021</c:v>
                </c:pt>
                <c:pt idx="387">
                  <c:v>10/05/2021</c:v>
                </c:pt>
                <c:pt idx="388">
                  <c:v>10/06/2021</c:v>
                </c:pt>
                <c:pt idx="389">
                  <c:v>10/07/2021</c:v>
                </c:pt>
                <c:pt idx="390">
                  <c:v>10/08/2021</c:v>
                </c:pt>
                <c:pt idx="391">
                  <c:v>10/11/2021</c:v>
                </c:pt>
                <c:pt idx="392">
                  <c:v>10/12/2021</c:v>
                </c:pt>
                <c:pt idx="393">
                  <c:v>10/13/2021</c:v>
                </c:pt>
                <c:pt idx="394">
                  <c:v>10/14/2021</c:v>
                </c:pt>
                <c:pt idx="395">
                  <c:v>10/15/2021</c:v>
                </c:pt>
                <c:pt idx="396">
                  <c:v>10/18/2021</c:v>
                </c:pt>
                <c:pt idx="397">
                  <c:v>10/19/2021</c:v>
                </c:pt>
                <c:pt idx="398">
                  <c:v>10/20/2021</c:v>
                </c:pt>
                <c:pt idx="399">
                  <c:v>10/21/2021</c:v>
                </c:pt>
                <c:pt idx="400">
                  <c:v>10/22/2021</c:v>
                </c:pt>
                <c:pt idx="401">
                  <c:v>10/25/2021</c:v>
                </c:pt>
                <c:pt idx="402">
                  <c:v>10/26/2021</c:v>
                </c:pt>
                <c:pt idx="403">
                  <c:v>10/27/2021</c:v>
                </c:pt>
                <c:pt idx="404">
                  <c:v>10/28/2021</c:v>
                </c:pt>
                <c:pt idx="405">
                  <c:v>10/29/2021</c:v>
                </c:pt>
                <c:pt idx="406">
                  <c:v>11/01/2021</c:v>
                </c:pt>
                <c:pt idx="407">
                  <c:v>11/02/2021</c:v>
                </c:pt>
                <c:pt idx="408">
                  <c:v>11/03/2021</c:v>
                </c:pt>
                <c:pt idx="409">
                  <c:v>11/04/2021</c:v>
                </c:pt>
                <c:pt idx="410">
                  <c:v>11/05/2021</c:v>
                </c:pt>
                <c:pt idx="411">
                  <c:v>11/08/2021</c:v>
                </c:pt>
                <c:pt idx="412">
                  <c:v>11/09/2021</c:v>
                </c:pt>
                <c:pt idx="413">
                  <c:v>11/10/2021</c:v>
                </c:pt>
                <c:pt idx="414">
                  <c:v>11/11/2021</c:v>
                </c:pt>
                <c:pt idx="415">
                  <c:v>11/12/2021</c:v>
                </c:pt>
                <c:pt idx="416">
                  <c:v>11/15/2021</c:v>
                </c:pt>
                <c:pt idx="417">
                  <c:v>11/16/2021</c:v>
                </c:pt>
                <c:pt idx="418">
                  <c:v>11/17/2021</c:v>
                </c:pt>
                <c:pt idx="419">
                  <c:v>11/18/2021</c:v>
                </c:pt>
                <c:pt idx="420">
                  <c:v>11/19/2021</c:v>
                </c:pt>
                <c:pt idx="421">
                  <c:v>11/22/2021</c:v>
                </c:pt>
                <c:pt idx="422">
                  <c:v>11/23/2021</c:v>
                </c:pt>
                <c:pt idx="423">
                  <c:v>11/24/2021</c:v>
                </c:pt>
                <c:pt idx="424">
                  <c:v>11/26/2021</c:v>
                </c:pt>
                <c:pt idx="425">
                  <c:v>11/29/2021</c:v>
                </c:pt>
                <c:pt idx="426">
                  <c:v>11/30/2021</c:v>
                </c:pt>
                <c:pt idx="427">
                  <c:v>12/01/2021</c:v>
                </c:pt>
                <c:pt idx="428">
                  <c:v>12/02/2021</c:v>
                </c:pt>
                <c:pt idx="429">
                  <c:v>12/03/2021</c:v>
                </c:pt>
                <c:pt idx="430">
                  <c:v>12/06/2021</c:v>
                </c:pt>
                <c:pt idx="431">
                  <c:v>12/07/2021</c:v>
                </c:pt>
                <c:pt idx="432">
                  <c:v>12/08/2021</c:v>
                </c:pt>
                <c:pt idx="433">
                  <c:v>12/09/2021</c:v>
                </c:pt>
                <c:pt idx="434">
                  <c:v>12/10/2021</c:v>
                </c:pt>
                <c:pt idx="435">
                  <c:v>12/13/2021</c:v>
                </c:pt>
                <c:pt idx="436">
                  <c:v>12/14/2021</c:v>
                </c:pt>
                <c:pt idx="437">
                  <c:v>12/15/2021</c:v>
                </c:pt>
                <c:pt idx="438">
                  <c:v>12/16/2021</c:v>
                </c:pt>
                <c:pt idx="439">
                  <c:v>12/17/2021</c:v>
                </c:pt>
                <c:pt idx="440">
                  <c:v>12/20/2021</c:v>
                </c:pt>
                <c:pt idx="441">
                  <c:v>12/21/2021</c:v>
                </c:pt>
                <c:pt idx="442">
                  <c:v>12/22/2021</c:v>
                </c:pt>
                <c:pt idx="443">
                  <c:v>12/23/2021</c:v>
                </c:pt>
                <c:pt idx="444">
                  <c:v>12/27/2021</c:v>
                </c:pt>
                <c:pt idx="445">
                  <c:v>12/28/2021</c:v>
                </c:pt>
                <c:pt idx="446">
                  <c:v>12/29/2021</c:v>
                </c:pt>
                <c:pt idx="447">
                  <c:v>12/30/2021</c:v>
                </c:pt>
                <c:pt idx="448">
                  <c:v>12/31/2021</c:v>
                </c:pt>
                <c:pt idx="449">
                  <c:v>01/03/2022</c:v>
                </c:pt>
                <c:pt idx="450">
                  <c:v>01/04/2022</c:v>
                </c:pt>
                <c:pt idx="451">
                  <c:v>01/05/2022</c:v>
                </c:pt>
                <c:pt idx="452">
                  <c:v>01/06/2022</c:v>
                </c:pt>
                <c:pt idx="453">
                  <c:v>01/07/2022</c:v>
                </c:pt>
                <c:pt idx="454">
                  <c:v>01/10/2022</c:v>
                </c:pt>
                <c:pt idx="455">
                  <c:v>01/11/2022</c:v>
                </c:pt>
                <c:pt idx="456">
                  <c:v>01/12/2022</c:v>
                </c:pt>
                <c:pt idx="457">
                  <c:v>01/13/2022</c:v>
                </c:pt>
                <c:pt idx="458">
                  <c:v>01/14/2022</c:v>
                </c:pt>
                <c:pt idx="459">
                  <c:v>01/18/2022</c:v>
                </c:pt>
                <c:pt idx="460">
                  <c:v>01/19/2022</c:v>
                </c:pt>
                <c:pt idx="461">
                  <c:v>01/20/2022</c:v>
                </c:pt>
                <c:pt idx="462">
                  <c:v>01/21/2022</c:v>
                </c:pt>
                <c:pt idx="463">
                  <c:v>01/24/2022</c:v>
                </c:pt>
                <c:pt idx="464">
                  <c:v>01/25/2022</c:v>
                </c:pt>
                <c:pt idx="465">
                  <c:v>01/26/2022</c:v>
                </c:pt>
                <c:pt idx="466">
                  <c:v>01/27/2022</c:v>
                </c:pt>
                <c:pt idx="467">
                  <c:v>01/28/2022</c:v>
                </c:pt>
                <c:pt idx="468">
                  <c:v>01/31/2022</c:v>
                </c:pt>
                <c:pt idx="469">
                  <c:v>02/01/2022</c:v>
                </c:pt>
                <c:pt idx="470">
                  <c:v>02/02/2022</c:v>
                </c:pt>
                <c:pt idx="471">
                  <c:v>02/03/2022</c:v>
                </c:pt>
                <c:pt idx="472">
                  <c:v>02/04/2022</c:v>
                </c:pt>
                <c:pt idx="473">
                  <c:v>02/07/2022</c:v>
                </c:pt>
                <c:pt idx="474">
                  <c:v>02/08/2022</c:v>
                </c:pt>
                <c:pt idx="475">
                  <c:v>02/09/2022</c:v>
                </c:pt>
                <c:pt idx="476">
                  <c:v>02/10/2022</c:v>
                </c:pt>
                <c:pt idx="477">
                  <c:v>02/11/2022</c:v>
                </c:pt>
                <c:pt idx="478">
                  <c:v>02/14/2022</c:v>
                </c:pt>
                <c:pt idx="479">
                  <c:v>02/15/2022</c:v>
                </c:pt>
                <c:pt idx="480">
                  <c:v>02/16/2022</c:v>
                </c:pt>
                <c:pt idx="481">
                  <c:v>02/17/2022</c:v>
                </c:pt>
                <c:pt idx="482">
                  <c:v>02/18/2022</c:v>
                </c:pt>
                <c:pt idx="483">
                  <c:v>02/22/2022</c:v>
                </c:pt>
                <c:pt idx="484">
                  <c:v>02/23/2022</c:v>
                </c:pt>
                <c:pt idx="485">
                  <c:v>02/24/2022</c:v>
                </c:pt>
                <c:pt idx="486">
                  <c:v>02/25/2022</c:v>
                </c:pt>
                <c:pt idx="487">
                  <c:v>02/28/2022</c:v>
                </c:pt>
                <c:pt idx="488">
                  <c:v>03/01/2022</c:v>
                </c:pt>
                <c:pt idx="489">
                  <c:v>03/02/2022</c:v>
                </c:pt>
                <c:pt idx="490">
                  <c:v>03/03/2022</c:v>
                </c:pt>
                <c:pt idx="491">
                  <c:v>03/04/2022</c:v>
                </c:pt>
                <c:pt idx="492">
                  <c:v>03/07/2022</c:v>
                </c:pt>
                <c:pt idx="493">
                  <c:v>03/08/2022</c:v>
                </c:pt>
                <c:pt idx="494">
                  <c:v>03/09/2022</c:v>
                </c:pt>
                <c:pt idx="495">
                  <c:v>03/10/2022</c:v>
                </c:pt>
                <c:pt idx="496">
                  <c:v>03/11/2022</c:v>
                </c:pt>
                <c:pt idx="497">
                  <c:v>03/14/2022</c:v>
                </c:pt>
                <c:pt idx="498">
                  <c:v>03/15/2022</c:v>
                </c:pt>
                <c:pt idx="499">
                  <c:v>03/16/2022</c:v>
                </c:pt>
                <c:pt idx="500">
                  <c:v>03/17/2022</c:v>
                </c:pt>
                <c:pt idx="501">
                  <c:v>03/18/2022</c:v>
                </c:pt>
                <c:pt idx="502">
                  <c:v>03/21/2022</c:v>
                </c:pt>
                <c:pt idx="503">
                  <c:v>03/22/2022</c:v>
                </c:pt>
                <c:pt idx="504">
                  <c:v>03/23/2022</c:v>
                </c:pt>
                <c:pt idx="505">
                  <c:v>03/24/2022</c:v>
                </c:pt>
                <c:pt idx="506">
                  <c:v>03/25/2022</c:v>
                </c:pt>
                <c:pt idx="507">
                  <c:v>03/28/2022</c:v>
                </c:pt>
                <c:pt idx="508">
                  <c:v>03/29/2022</c:v>
                </c:pt>
                <c:pt idx="509">
                  <c:v>03/30/2022</c:v>
                </c:pt>
                <c:pt idx="510">
                  <c:v>03/31/2022</c:v>
                </c:pt>
                <c:pt idx="511">
                  <c:v>04/01/2022</c:v>
                </c:pt>
                <c:pt idx="512">
                  <c:v>04/04/2022</c:v>
                </c:pt>
                <c:pt idx="513">
                  <c:v>04/05/2022</c:v>
                </c:pt>
                <c:pt idx="514">
                  <c:v>04/06/2022</c:v>
                </c:pt>
                <c:pt idx="515">
                  <c:v>04/07/2022</c:v>
                </c:pt>
                <c:pt idx="516">
                  <c:v>04/08/2022</c:v>
                </c:pt>
                <c:pt idx="517">
                  <c:v>04/11/2022</c:v>
                </c:pt>
                <c:pt idx="518">
                  <c:v>04/12/2022</c:v>
                </c:pt>
                <c:pt idx="519">
                  <c:v>04/13/2022</c:v>
                </c:pt>
                <c:pt idx="520">
                  <c:v>04/14/2022</c:v>
                </c:pt>
                <c:pt idx="521">
                  <c:v>04/18/2022</c:v>
                </c:pt>
                <c:pt idx="522">
                  <c:v>04/19/2022</c:v>
                </c:pt>
                <c:pt idx="523">
                  <c:v>04/20/2022</c:v>
                </c:pt>
                <c:pt idx="524">
                  <c:v>04/21/2022</c:v>
                </c:pt>
                <c:pt idx="525">
                  <c:v>04/22/2022</c:v>
                </c:pt>
                <c:pt idx="526">
                  <c:v>04/25/2022</c:v>
                </c:pt>
                <c:pt idx="527">
                  <c:v>04/26/2022</c:v>
                </c:pt>
                <c:pt idx="528">
                  <c:v>04/27/2022</c:v>
                </c:pt>
                <c:pt idx="529">
                  <c:v>04/28/2022</c:v>
                </c:pt>
                <c:pt idx="530">
                  <c:v>04/29/2022</c:v>
                </c:pt>
                <c:pt idx="531">
                  <c:v>05/02/2022</c:v>
                </c:pt>
                <c:pt idx="532">
                  <c:v>05/03/2022</c:v>
                </c:pt>
                <c:pt idx="533">
                  <c:v>05/04/2022</c:v>
                </c:pt>
                <c:pt idx="534">
                  <c:v>05/05/2022</c:v>
                </c:pt>
                <c:pt idx="535">
                  <c:v>05/06/2022</c:v>
                </c:pt>
                <c:pt idx="536">
                  <c:v>05/09/2022</c:v>
                </c:pt>
                <c:pt idx="537">
                  <c:v>05/10/2022</c:v>
                </c:pt>
                <c:pt idx="538">
                  <c:v>05/11/2022</c:v>
                </c:pt>
                <c:pt idx="539">
                  <c:v>05/12/2022</c:v>
                </c:pt>
                <c:pt idx="540">
                  <c:v>05/13/2022</c:v>
                </c:pt>
                <c:pt idx="541">
                  <c:v>05/16/2022</c:v>
                </c:pt>
                <c:pt idx="542">
                  <c:v>05/17/2022</c:v>
                </c:pt>
                <c:pt idx="543">
                  <c:v>05/18/2022</c:v>
                </c:pt>
                <c:pt idx="544">
                  <c:v>05/19/2022</c:v>
                </c:pt>
                <c:pt idx="545">
                  <c:v>05/20/2022</c:v>
                </c:pt>
                <c:pt idx="546">
                  <c:v>05/23/2022</c:v>
                </c:pt>
                <c:pt idx="547">
                  <c:v>05/24/2022</c:v>
                </c:pt>
                <c:pt idx="548">
                  <c:v>05/25/2022</c:v>
                </c:pt>
                <c:pt idx="549">
                  <c:v>05/26/2022</c:v>
                </c:pt>
                <c:pt idx="550">
                  <c:v>05/27/2022</c:v>
                </c:pt>
                <c:pt idx="551">
                  <c:v>05/31/2022</c:v>
                </c:pt>
                <c:pt idx="552">
                  <c:v>06/01/2022</c:v>
                </c:pt>
                <c:pt idx="553">
                  <c:v>06/02/2022</c:v>
                </c:pt>
                <c:pt idx="554">
                  <c:v>06/03/2022</c:v>
                </c:pt>
                <c:pt idx="555">
                  <c:v>06/06/2022</c:v>
                </c:pt>
                <c:pt idx="556">
                  <c:v>06/07/2022</c:v>
                </c:pt>
                <c:pt idx="557">
                  <c:v>06/08/2022</c:v>
                </c:pt>
                <c:pt idx="558">
                  <c:v>06/09/2022</c:v>
                </c:pt>
                <c:pt idx="559">
                  <c:v>06/10/2022</c:v>
                </c:pt>
                <c:pt idx="560">
                  <c:v>06/13/2022</c:v>
                </c:pt>
                <c:pt idx="561">
                  <c:v>06/14/2022</c:v>
                </c:pt>
                <c:pt idx="562">
                  <c:v>06/15/2022</c:v>
                </c:pt>
                <c:pt idx="563">
                  <c:v>06/16/2022</c:v>
                </c:pt>
                <c:pt idx="564">
                  <c:v>06/17/2022</c:v>
                </c:pt>
                <c:pt idx="565">
                  <c:v>06/21/2022</c:v>
                </c:pt>
                <c:pt idx="566">
                  <c:v>06/22/2022</c:v>
                </c:pt>
                <c:pt idx="567">
                  <c:v>06/23/2022</c:v>
                </c:pt>
                <c:pt idx="568">
                  <c:v>06/24/2022</c:v>
                </c:pt>
                <c:pt idx="569">
                  <c:v>06/27/2022</c:v>
                </c:pt>
                <c:pt idx="570">
                  <c:v>06/28/2022</c:v>
                </c:pt>
                <c:pt idx="571">
                  <c:v>06/29/2022</c:v>
                </c:pt>
                <c:pt idx="572">
                  <c:v>06/30/2022</c:v>
                </c:pt>
                <c:pt idx="573">
                  <c:v>07/01/2022</c:v>
                </c:pt>
                <c:pt idx="574">
                  <c:v>07/05/2022</c:v>
                </c:pt>
                <c:pt idx="575">
                  <c:v>07/06/2022</c:v>
                </c:pt>
                <c:pt idx="576">
                  <c:v>07/07/2022</c:v>
                </c:pt>
                <c:pt idx="577">
                  <c:v>07/08/2022</c:v>
                </c:pt>
                <c:pt idx="578">
                  <c:v>07/11/2022</c:v>
                </c:pt>
                <c:pt idx="579">
                  <c:v>07/12/2022</c:v>
                </c:pt>
                <c:pt idx="580">
                  <c:v>07/13/2022</c:v>
                </c:pt>
                <c:pt idx="581">
                  <c:v>07/14/2022</c:v>
                </c:pt>
                <c:pt idx="582">
                  <c:v>07/15/2022</c:v>
                </c:pt>
                <c:pt idx="583">
                  <c:v>07/18/2022</c:v>
                </c:pt>
                <c:pt idx="584">
                  <c:v>07/19/2022</c:v>
                </c:pt>
                <c:pt idx="585">
                  <c:v>07/20/2022</c:v>
                </c:pt>
                <c:pt idx="586">
                  <c:v>07/21/2022</c:v>
                </c:pt>
                <c:pt idx="587">
                  <c:v>07/22/2022</c:v>
                </c:pt>
                <c:pt idx="588">
                  <c:v>07/25/2022</c:v>
                </c:pt>
                <c:pt idx="589">
                  <c:v>07/26/2022</c:v>
                </c:pt>
                <c:pt idx="590">
                  <c:v>07/27/2022</c:v>
                </c:pt>
                <c:pt idx="591">
                  <c:v>07/28/2022</c:v>
                </c:pt>
                <c:pt idx="592">
                  <c:v>07/29/2022</c:v>
                </c:pt>
                <c:pt idx="593">
                  <c:v>08/01/2022</c:v>
                </c:pt>
                <c:pt idx="594">
                  <c:v>08/02/2022</c:v>
                </c:pt>
                <c:pt idx="595">
                  <c:v>08/03/2022</c:v>
                </c:pt>
                <c:pt idx="596">
                  <c:v>08/04/2022</c:v>
                </c:pt>
                <c:pt idx="597">
                  <c:v>08/05/2022</c:v>
                </c:pt>
                <c:pt idx="598">
                  <c:v>08/08/2022</c:v>
                </c:pt>
                <c:pt idx="599">
                  <c:v>08/09/2022</c:v>
                </c:pt>
                <c:pt idx="600">
                  <c:v>08/10/2022</c:v>
                </c:pt>
                <c:pt idx="601">
                  <c:v>08/11/2022</c:v>
                </c:pt>
                <c:pt idx="602">
                  <c:v>08/12/2022</c:v>
                </c:pt>
                <c:pt idx="603">
                  <c:v>08/15/2022</c:v>
                </c:pt>
                <c:pt idx="604">
                  <c:v>08/16/2022</c:v>
                </c:pt>
                <c:pt idx="605">
                  <c:v>08/17/2022</c:v>
                </c:pt>
                <c:pt idx="606">
                  <c:v>08/18/2022</c:v>
                </c:pt>
                <c:pt idx="607">
                  <c:v>08/19/2022</c:v>
                </c:pt>
                <c:pt idx="608">
                  <c:v>08/22/2022</c:v>
                </c:pt>
                <c:pt idx="609">
                  <c:v>08/23/2022</c:v>
                </c:pt>
                <c:pt idx="610">
                  <c:v>08/24/2022</c:v>
                </c:pt>
                <c:pt idx="611">
                  <c:v>08/25/2022</c:v>
                </c:pt>
                <c:pt idx="612">
                  <c:v>08/26/2022</c:v>
                </c:pt>
                <c:pt idx="613">
                  <c:v>08/29/2022</c:v>
                </c:pt>
                <c:pt idx="614">
                  <c:v>08/30/2022</c:v>
                </c:pt>
                <c:pt idx="615">
                  <c:v>08/31/2022</c:v>
                </c:pt>
                <c:pt idx="616">
                  <c:v>09/01/2022</c:v>
                </c:pt>
                <c:pt idx="617">
                  <c:v>09/02/2022</c:v>
                </c:pt>
                <c:pt idx="618">
                  <c:v>09/06/2022</c:v>
                </c:pt>
                <c:pt idx="619">
                  <c:v>09/07/2022</c:v>
                </c:pt>
                <c:pt idx="620">
                  <c:v>09/08/2022</c:v>
                </c:pt>
                <c:pt idx="621">
                  <c:v>09/09/2022</c:v>
                </c:pt>
                <c:pt idx="622">
                  <c:v>09/12/2022</c:v>
                </c:pt>
                <c:pt idx="623">
                  <c:v>09/13/2022</c:v>
                </c:pt>
                <c:pt idx="624">
                  <c:v>09/14/2022</c:v>
                </c:pt>
                <c:pt idx="625">
                  <c:v>09/15/2022</c:v>
                </c:pt>
                <c:pt idx="626">
                  <c:v>09/16/2022</c:v>
                </c:pt>
                <c:pt idx="627">
                  <c:v>09/19/2022</c:v>
                </c:pt>
                <c:pt idx="628">
                  <c:v>09/20/2022</c:v>
                </c:pt>
                <c:pt idx="629">
                  <c:v>09/21/2022</c:v>
                </c:pt>
                <c:pt idx="630">
                  <c:v>09/22/2022</c:v>
                </c:pt>
                <c:pt idx="631">
                  <c:v>09/23/2022</c:v>
                </c:pt>
                <c:pt idx="632">
                  <c:v>09/26/2022</c:v>
                </c:pt>
                <c:pt idx="633">
                  <c:v>09/27/2022</c:v>
                </c:pt>
                <c:pt idx="634">
                  <c:v>09/28/2022</c:v>
                </c:pt>
                <c:pt idx="635">
                  <c:v>09/29/2022</c:v>
                </c:pt>
                <c:pt idx="636">
                  <c:v>09/30/2022</c:v>
                </c:pt>
                <c:pt idx="637">
                  <c:v>10/03/2022</c:v>
                </c:pt>
                <c:pt idx="638">
                  <c:v>10/04/2022</c:v>
                </c:pt>
                <c:pt idx="639">
                  <c:v>10/05/2022</c:v>
                </c:pt>
                <c:pt idx="640">
                  <c:v>10/06/2022</c:v>
                </c:pt>
                <c:pt idx="641">
                  <c:v>10/07/2022</c:v>
                </c:pt>
                <c:pt idx="642">
                  <c:v>10/10/2022</c:v>
                </c:pt>
                <c:pt idx="643">
                  <c:v>10/11/2022</c:v>
                </c:pt>
                <c:pt idx="644">
                  <c:v>10/12/2022</c:v>
                </c:pt>
                <c:pt idx="645">
                  <c:v>10/13/2022</c:v>
                </c:pt>
                <c:pt idx="646">
                  <c:v>10/14/2022</c:v>
                </c:pt>
                <c:pt idx="647">
                  <c:v>10/17/2022</c:v>
                </c:pt>
                <c:pt idx="648">
                  <c:v>10/18/2022</c:v>
                </c:pt>
                <c:pt idx="649">
                  <c:v>10/19/2022</c:v>
                </c:pt>
                <c:pt idx="650">
                  <c:v>10/20/2022</c:v>
                </c:pt>
                <c:pt idx="651">
                  <c:v>10/21/2022</c:v>
                </c:pt>
                <c:pt idx="652">
                  <c:v>10/24/2022</c:v>
                </c:pt>
                <c:pt idx="653">
                  <c:v>10/25/2022</c:v>
                </c:pt>
                <c:pt idx="654">
                  <c:v>10/26/2022</c:v>
                </c:pt>
                <c:pt idx="655">
                  <c:v>10/27/2022</c:v>
                </c:pt>
                <c:pt idx="656">
                  <c:v>10/28/2022</c:v>
                </c:pt>
                <c:pt idx="657">
                  <c:v>10/31/2022</c:v>
                </c:pt>
                <c:pt idx="658">
                  <c:v>11/01/2022</c:v>
                </c:pt>
                <c:pt idx="659">
                  <c:v>11/02/2022</c:v>
                </c:pt>
                <c:pt idx="660">
                  <c:v>11/03/2022</c:v>
                </c:pt>
                <c:pt idx="661">
                  <c:v>11/04/2022</c:v>
                </c:pt>
                <c:pt idx="662">
                  <c:v>11/07/2022</c:v>
                </c:pt>
                <c:pt idx="663">
                  <c:v>11/08/2022</c:v>
                </c:pt>
                <c:pt idx="664">
                  <c:v>11/09/2022</c:v>
                </c:pt>
                <c:pt idx="665">
                  <c:v>11/10/2022</c:v>
                </c:pt>
                <c:pt idx="666">
                  <c:v>11/11/2022</c:v>
                </c:pt>
                <c:pt idx="667">
                  <c:v>11/14/2022</c:v>
                </c:pt>
                <c:pt idx="668">
                  <c:v>11/15/2022</c:v>
                </c:pt>
                <c:pt idx="669">
                  <c:v>11/16/2022</c:v>
                </c:pt>
                <c:pt idx="670">
                  <c:v>11/17/2022</c:v>
                </c:pt>
                <c:pt idx="671">
                  <c:v>11/18/2022</c:v>
                </c:pt>
                <c:pt idx="672">
                  <c:v>11/21/2022</c:v>
                </c:pt>
                <c:pt idx="673">
                  <c:v>11/22/2022</c:v>
                </c:pt>
                <c:pt idx="674">
                  <c:v>11/23/2022</c:v>
                </c:pt>
                <c:pt idx="675">
                  <c:v>11/25/2022</c:v>
                </c:pt>
                <c:pt idx="676">
                  <c:v>11/28/2022</c:v>
                </c:pt>
                <c:pt idx="677">
                  <c:v>11/29/2022</c:v>
                </c:pt>
                <c:pt idx="678">
                  <c:v>11/30/2022</c:v>
                </c:pt>
                <c:pt idx="679">
                  <c:v>12/01/2022</c:v>
                </c:pt>
                <c:pt idx="680">
                  <c:v>12/02/2022</c:v>
                </c:pt>
                <c:pt idx="681">
                  <c:v>12/05/2022</c:v>
                </c:pt>
                <c:pt idx="682">
                  <c:v>12/06/2022</c:v>
                </c:pt>
                <c:pt idx="683">
                  <c:v>12/07/2022</c:v>
                </c:pt>
                <c:pt idx="684">
                  <c:v>12/08/2022</c:v>
                </c:pt>
                <c:pt idx="685">
                  <c:v>12/09/2022</c:v>
                </c:pt>
                <c:pt idx="686">
                  <c:v>12/12/2022</c:v>
                </c:pt>
                <c:pt idx="687">
                  <c:v>12/13/2022</c:v>
                </c:pt>
                <c:pt idx="688">
                  <c:v>12/14/2022</c:v>
                </c:pt>
                <c:pt idx="689">
                  <c:v>12/15/2022</c:v>
                </c:pt>
                <c:pt idx="690">
                  <c:v>12/16/2022</c:v>
                </c:pt>
                <c:pt idx="691">
                  <c:v>12/19/2022</c:v>
                </c:pt>
                <c:pt idx="692">
                  <c:v>12/20/2022</c:v>
                </c:pt>
                <c:pt idx="693">
                  <c:v>12/21/2022</c:v>
                </c:pt>
                <c:pt idx="694">
                  <c:v>12/22/2022</c:v>
                </c:pt>
                <c:pt idx="695">
                  <c:v>12/23/2022</c:v>
                </c:pt>
                <c:pt idx="696">
                  <c:v>12/27/2022</c:v>
                </c:pt>
                <c:pt idx="697">
                  <c:v>12/28/2022</c:v>
                </c:pt>
                <c:pt idx="698">
                  <c:v>12/29/2022</c:v>
                </c:pt>
                <c:pt idx="699">
                  <c:v>12/30/2022</c:v>
                </c:pt>
                <c:pt idx="700">
                  <c:v>01/03/2023</c:v>
                </c:pt>
                <c:pt idx="701">
                  <c:v>01/04/2023</c:v>
                </c:pt>
                <c:pt idx="702">
                  <c:v>01/05/2023</c:v>
                </c:pt>
                <c:pt idx="703">
                  <c:v>01/06/2023</c:v>
                </c:pt>
                <c:pt idx="704">
                  <c:v>01/09/2023</c:v>
                </c:pt>
                <c:pt idx="705">
                  <c:v>01/10/2023</c:v>
                </c:pt>
                <c:pt idx="706">
                  <c:v>01/11/2023</c:v>
                </c:pt>
                <c:pt idx="707">
                  <c:v>01/12/2023</c:v>
                </c:pt>
                <c:pt idx="708">
                  <c:v>01/13/2023</c:v>
                </c:pt>
                <c:pt idx="709">
                  <c:v>01/17/2023</c:v>
                </c:pt>
                <c:pt idx="710">
                  <c:v>01/18/2023</c:v>
                </c:pt>
                <c:pt idx="711">
                  <c:v>01/19/2023</c:v>
                </c:pt>
                <c:pt idx="712">
                  <c:v>01/20/2023</c:v>
                </c:pt>
                <c:pt idx="713">
                  <c:v>01/23/2023</c:v>
                </c:pt>
                <c:pt idx="714">
                  <c:v>01/24/2023</c:v>
                </c:pt>
                <c:pt idx="715">
                  <c:v>01/25/2023</c:v>
                </c:pt>
                <c:pt idx="716">
                  <c:v>01/26/2023</c:v>
                </c:pt>
                <c:pt idx="717">
                  <c:v>01/27/2023</c:v>
                </c:pt>
                <c:pt idx="718">
                  <c:v>01/30/2023</c:v>
                </c:pt>
                <c:pt idx="719">
                  <c:v>01/31/2023</c:v>
                </c:pt>
                <c:pt idx="720">
                  <c:v>02/01/2023</c:v>
                </c:pt>
                <c:pt idx="721">
                  <c:v>02/02/2023</c:v>
                </c:pt>
                <c:pt idx="722">
                  <c:v>02/03/2023</c:v>
                </c:pt>
                <c:pt idx="723">
                  <c:v>02/06/2023</c:v>
                </c:pt>
                <c:pt idx="724">
                  <c:v>02/07/2023</c:v>
                </c:pt>
                <c:pt idx="725">
                  <c:v>02/08/2023</c:v>
                </c:pt>
                <c:pt idx="726">
                  <c:v>02/09/2023</c:v>
                </c:pt>
                <c:pt idx="727">
                  <c:v>02/10/2023</c:v>
                </c:pt>
                <c:pt idx="728">
                  <c:v>02/13/2023</c:v>
                </c:pt>
                <c:pt idx="729">
                  <c:v>02/14/2023</c:v>
                </c:pt>
                <c:pt idx="730">
                  <c:v>02/15/2023</c:v>
                </c:pt>
                <c:pt idx="731">
                  <c:v>02/16/2023</c:v>
                </c:pt>
                <c:pt idx="732">
                  <c:v>02/17/2023</c:v>
                </c:pt>
                <c:pt idx="733">
                  <c:v>02/21/2023</c:v>
                </c:pt>
                <c:pt idx="734">
                  <c:v>02/22/2023</c:v>
                </c:pt>
                <c:pt idx="735">
                  <c:v>02/23/2023</c:v>
                </c:pt>
                <c:pt idx="736">
                  <c:v>02/24/2023</c:v>
                </c:pt>
                <c:pt idx="737">
                  <c:v>02/27/2023</c:v>
                </c:pt>
                <c:pt idx="738">
                  <c:v>02/28/2023</c:v>
                </c:pt>
                <c:pt idx="739">
                  <c:v>03/01/2023</c:v>
                </c:pt>
                <c:pt idx="740">
                  <c:v>03/02/2023</c:v>
                </c:pt>
                <c:pt idx="741">
                  <c:v>03/03/2023</c:v>
                </c:pt>
                <c:pt idx="742">
                  <c:v>03/06/2023</c:v>
                </c:pt>
                <c:pt idx="743">
                  <c:v>03/07/2023</c:v>
                </c:pt>
                <c:pt idx="744">
                  <c:v>03/08/2023</c:v>
                </c:pt>
                <c:pt idx="745">
                  <c:v>03/09/2023</c:v>
                </c:pt>
                <c:pt idx="746">
                  <c:v>03/10/2023</c:v>
                </c:pt>
                <c:pt idx="747">
                  <c:v>03/13/2023</c:v>
                </c:pt>
                <c:pt idx="748">
                  <c:v>03/14/2023</c:v>
                </c:pt>
                <c:pt idx="749">
                  <c:v>03/15/2023</c:v>
                </c:pt>
                <c:pt idx="750">
                  <c:v>03/16/2023</c:v>
                </c:pt>
                <c:pt idx="751">
                  <c:v>03/17/2023</c:v>
                </c:pt>
                <c:pt idx="752">
                  <c:v>03/20/2023</c:v>
                </c:pt>
                <c:pt idx="753">
                  <c:v>03/21/2023</c:v>
                </c:pt>
                <c:pt idx="754">
                  <c:v>03/22/2023</c:v>
                </c:pt>
                <c:pt idx="755">
                  <c:v>03/23/2023</c:v>
                </c:pt>
                <c:pt idx="756">
                  <c:v>03/24/2023</c:v>
                </c:pt>
                <c:pt idx="757">
                  <c:v>03/27/2023</c:v>
                </c:pt>
                <c:pt idx="758">
                  <c:v>03/28/2023</c:v>
                </c:pt>
                <c:pt idx="759">
                  <c:v>03/29/2023</c:v>
                </c:pt>
                <c:pt idx="760">
                  <c:v>03/30/2023</c:v>
                </c:pt>
                <c:pt idx="761">
                  <c:v>03/31/2023</c:v>
                </c:pt>
                <c:pt idx="762">
                  <c:v>04/03/2023</c:v>
                </c:pt>
                <c:pt idx="763">
                  <c:v>04/04/2023</c:v>
                </c:pt>
                <c:pt idx="764">
                  <c:v>04/05/2023</c:v>
                </c:pt>
                <c:pt idx="765">
                  <c:v>04/06/2023</c:v>
                </c:pt>
                <c:pt idx="766">
                  <c:v>04/10/2023</c:v>
                </c:pt>
                <c:pt idx="767">
                  <c:v>04/11/2023</c:v>
                </c:pt>
                <c:pt idx="768">
                  <c:v>04/12/2023</c:v>
                </c:pt>
                <c:pt idx="769">
                  <c:v>04/13/2023</c:v>
                </c:pt>
                <c:pt idx="770">
                  <c:v>04/14/2023</c:v>
                </c:pt>
                <c:pt idx="771">
                  <c:v>04/17/2023</c:v>
                </c:pt>
                <c:pt idx="772">
                  <c:v>04/18/2023</c:v>
                </c:pt>
                <c:pt idx="773">
                  <c:v>04/19/2023</c:v>
                </c:pt>
                <c:pt idx="774">
                  <c:v>04/20/2023</c:v>
                </c:pt>
                <c:pt idx="775">
                  <c:v>04/21/2023</c:v>
                </c:pt>
                <c:pt idx="776">
                  <c:v>04/24/2023</c:v>
                </c:pt>
                <c:pt idx="777">
                  <c:v>04/25/2023</c:v>
                </c:pt>
                <c:pt idx="778">
                  <c:v>04/26/2023</c:v>
                </c:pt>
                <c:pt idx="779">
                  <c:v>04/27/2023</c:v>
                </c:pt>
                <c:pt idx="780">
                  <c:v>04/28/2023</c:v>
                </c:pt>
                <c:pt idx="781">
                  <c:v>05/01/2023</c:v>
                </c:pt>
                <c:pt idx="782">
                  <c:v>05/02/2023</c:v>
                </c:pt>
                <c:pt idx="783">
                  <c:v>05/03/2023</c:v>
                </c:pt>
                <c:pt idx="784">
                  <c:v>05/04/2023</c:v>
                </c:pt>
                <c:pt idx="785">
                  <c:v>05/05/2023</c:v>
                </c:pt>
                <c:pt idx="786">
                  <c:v>05/08/2023</c:v>
                </c:pt>
                <c:pt idx="787">
                  <c:v>05/09/2023</c:v>
                </c:pt>
                <c:pt idx="788">
                  <c:v>05/10/2023</c:v>
                </c:pt>
                <c:pt idx="789">
                  <c:v>05/11/2023</c:v>
                </c:pt>
                <c:pt idx="790">
                  <c:v>05/12/2023</c:v>
                </c:pt>
                <c:pt idx="791">
                  <c:v>05/15/2023</c:v>
                </c:pt>
                <c:pt idx="792">
                  <c:v>05/16/2023</c:v>
                </c:pt>
                <c:pt idx="793">
                  <c:v>05/17/2023</c:v>
                </c:pt>
                <c:pt idx="794">
                  <c:v>05/18/2023</c:v>
                </c:pt>
                <c:pt idx="795">
                  <c:v>05/19/2023</c:v>
                </c:pt>
                <c:pt idx="796">
                  <c:v>05/22/2023</c:v>
                </c:pt>
                <c:pt idx="797">
                  <c:v>05/23/2023</c:v>
                </c:pt>
                <c:pt idx="798">
                  <c:v>05/24/2023</c:v>
                </c:pt>
                <c:pt idx="799">
                  <c:v>05/25/2023</c:v>
                </c:pt>
                <c:pt idx="800">
                  <c:v>05/26/2023</c:v>
                </c:pt>
                <c:pt idx="801">
                  <c:v>05/30/2023</c:v>
                </c:pt>
                <c:pt idx="802">
                  <c:v>05/31/2023</c:v>
                </c:pt>
                <c:pt idx="803">
                  <c:v>06/01/2023</c:v>
                </c:pt>
                <c:pt idx="804">
                  <c:v>06/02/2023</c:v>
                </c:pt>
                <c:pt idx="805">
                  <c:v>06/05/2023</c:v>
                </c:pt>
                <c:pt idx="806">
                  <c:v>06/06/2023</c:v>
                </c:pt>
                <c:pt idx="807">
                  <c:v>06/07/2023</c:v>
                </c:pt>
                <c:pt idx="808">
                  <c:v>06/08/2023</c:v>
                </c:pt>
                <c:pt idx="809">
                  <c:v>06/09/2023</c:v>
                </c:pt>
                <c:pt idx="810">
                  <c:v>06/12/2023</c:v>
                </c:pt>
                <c:pt idx="811">
                  <c:v>06/13/2023</c:v>
                </c:pt>
                <c:pt idx="812">
                  <c:v>06/14/2023</c:v>
                </c:pt>
                <c:pt idx="813">
                  <c:v>06/15/2023</c:v>
                </c:pt>
                <c:pt idx="814">
                  <c:v>06/16/2023</c:v>
                </c:pt>
                <c:pt idx="815">
                  <c:v>06/20/2023</c:v>
                </c:pt>
                <c:pt idx="816">
                  <c:v>06/21/2023</c:v>
                </c:pt>
                <c:pt idx="817">
                  <c:v>06/22/2023</c:v>
                </c:pt>
                <c:pt idx="818">
                  <c:v>06/23/2023</c:v>
                </c:pt>
                <c:pt idx="819">
                  <c:v>06/26/2023</c:v>
                </c:pt>
                <c:pt idx="820">
                  <c:v>06/27/2023</c:v>
                </c:pt>
                <c:pt idx="821">
                  <c:v>06/28/2023</c:v>
                </c:pt>
                <c:pt idx="822">
                  <c:v>06/29/2023</c:v>
                </c:pt>
                <c:pt idx="823">
                  <c:v>06/30/2023</c:v>
                </c:pt>
                <c:pt idx="824">
                  <c:v>07/03/2023</c:v>
                </c:pt>
                <c:pt idx="825">
                  <c:v>07/05/2023</c:v>
                </c:pt>
                <c:pt idx="826">
                  <c:v>07/06/2023</c:v>
                </c:pt>
                <c:pt idx="827">
                  <c:v>07/07/2023</c:v>
                </c:pt>
                <c:pt idx="828">
                  <c:v>07/10/2023</c:v>
                </c:pt>
                <c:pt idx="829">
                  <c:v>07/11/2023</c:v>
                </c:pt>
                <c:pt idx="830">
                  <c:v>07/12/2023</c:v>
                </c:pt>
                <c:pt idx="831">
                  <c:v>07/13/2023</c:v>
                </c:pt>
                <c:pt idx="832">
                  <c:v>07/14/2023</c:v>
                </c:pt>
                <c:pt idx="833">
                  <c:v>07/17/2023</c:v>
                </c:pt>
                <c:pt idx="834">
                  <c:v>07/18/2023</c:v>
                </c:pt>
                <c:pt idx="835">
                  <c:v>07/19/2023</c:v>
                </c:pt>
                <c:pt idx="836">
                  <c:v>07/20/2023</c:v>
                </c:pt>
                <c:pt idx="837">
                  <c:v>07/21/2023</c:v>
                </c:pt>
                <c:pt idx="838">
                  <c:v>07/24/2023</c:v>
                </c:pt>
                <c:pt idx="839">
                  <c:v>07/25/2023</c:v>
                </c:pt>
                <c:pt idx="840">
                  <c:v>07/26/2023</c:v>
                </c:pt>
                <c:pt idx="841">
                  <c:v>07/27/2023</c:v>
                </c:pt>
                <c:pt idx="842">
                  <c:v>07/28/2023</c:v>
                </c:pt>
                <c:pt idx="843">
                  <c:v>07/31/2023</c:v>
                </c:pt>
                <c:pt idx="844">
                  <c:v>08/01/2023</c:v>
                </c:pt>
                <c:pt idx="845">
                  <c:v>08/02/2023</c:v>
                </c:pt>
                <c:pt idx="846">
                  <c:v>08/03/2023</c:v>
                </c:pt>
                <c:pt idx="847">
                  <c:v>08/04/2023</c:v>
                </c:pt>
                <c:pt idx="848">
                  <c:v>08/07/2023</c:v>
                </c:pt>
                <c:pt idx="849">
                  <c:v>08/08/2023</c:v>
                </c:pt>
                <c:pt idx="850">
                  <c:v>08/09/2023</c:v>
                </c:pt>
                <c:pt idx="851">
                  <c:v>08/10/2023</c:v>
                </c:pt>
                <c:pt idx="852">
                  <c:v>08/11/2023</c:v>
                </c:pt>
                <c:pt idx="853">
                  <c:v>08/14/2023</c:v>
                </c:pt>
                <c:pt idx="854">
                  <c:v>08/15/2023</c:v>
                </c:pt>
                <c:pt idx="855">
                  <c:v>08/16/2023</c:v>
                </c:pt>
                <c:pt idx="856">
                  <c:v>08/17/2023</c:v>
                </c:pt>
                <c:pt idx="857">
                  <c:v>08/18/2023</c:v>
                </c:pt>
                <c:pt idx="858">
                  <c:v>08/21/2023</c:v>
                </c:pt>
                <c:pt idx="859">
                  <c:v>08/22/2023</c:v>
                </c:pt>
                <c:pt idx="860">
                  <c:v>08/23/2023</c:v>
                </c:pt>
                <c:pt idx="861">
                  <c:v>08/24/2023</c:v>
                </c:pt>
                <c:pt idx="862">
                  <c:v>08/25/2023</c:v>
                </c:pt>
                <c:pt idx="863">
                  <c:v>08/28/2023</c:v>
                </c:pt>
                <c:pt idx="864">
                  <c:v>08/29/2023</c:v>
                </c:pt>
                <c:pt idx="865">
                  <c:v>08/30/2023</c:v>
                </c:pt>
                <c:pt idx="866">
                  <c:v>08/31/2023</c:v>
                </c:pt>
                <c:pt idx="867">
                  <c:v>09/01/2023</c:v>
                </c:pt>
                <c:pt idx="868">
                  <c:v>09/05/2023</c:v>
                </c:pt>
                <c:pt idx="869">
                  <c:v>09/06/2023</c:v>
                </c:pt>
                <c:pt idx="870">
                  <c:v>09/07/2023</c:v>
                </c:pt>
                <c:pt idx="871">
                  <c:v>09/08/2023</c:v>
                </c:pt>
                <c:pt idx="872">
                  <c:v>09/11/2023</c:v>
                </c:pt>
                <c:pt idx="873">
                  <c:v>09/12/2023</c:v>
                </c:pt>
                <c:pt idx="874">
                  <c:v>09/13/2023</c:v>
                </c:pt>
                <c:pt idx="875">
                  <c:v>09/14/2023</c:v>
                </c:pt>
                <c:pt idx="876">
                  <c:v>09/15/2023</c:v>
                </c:pt>
                <c:pt idx="877">
                  <c:v>09/18/2023</c:v>
                </c:pt>
                <c:pt idx="878">
                  <c:v>09/19/2023</c:v>
                </c:pt>
                <c:pt idx="879">
                  <c:v>09/20/2023</c:v>
                </c:pt>
                <c:pt idx="880">
                  <c:v>09/21/2023</c:v>
                </c:pt>
                <c:pt idx="881">
                  <c:v>09/22/2023</c:v>
                </c:pt>
                <c:pt idx="882">
                  <c:v>09/25/2023</c:v>
                </c:pt>
                <c:pt idx="883">
                  <c:v>09/26/2023</c:v>
                </c:pt>
                <c:pt idx="884">
                  <c:v>09/27/2023</c:v>
                </c:pt>
                <c:pt idx="885">
                  <c:v>09/28/2023</c:v>
                </c:pt>
                <c:pt idx="886">
                  <c:v>09/29/2023</c:v>
                </c:pt>
                <c:pt idx="887">
                  <c:v>10/02/2023</c:v>
                </c:pt>
                <c:pt idx="888">
                  <c:v>10/03/2023</c:v>
                </c:pt>
                <c:pt idx="889">
                  <c:v>10/04/2023</c:v>
                </c:pt>
                <c:pt idx="890">
                  <c:v>10/05/2023</c:v>
                </c:pt>
                <c:pt idx="891">
                  <c:v>10/06/2023</c:v>
                </c:pt>
                <c:pt idx="892">
                  <c:v>10/09/2023</c:v>
                </c:pt>
                <c:pt idx="893">
                  <c:v>10/10/2023</c:v>
                </c:pt>
                <c:pt idx="894">
                  <c:v>10/11/2023</c:v>
                </c:pt>
                <c:pt idx="895">
                  <c:v>10/12/2023</c:v>
                </c:pt>
                <c:pt idx="896">
                  <c:v>10/13/2023</c:v>
                </c:pt>
                <c:pt idx="897">
                  <c:v>10/16/2023</c:v>
                </c:pt>
                <c:pt idx="898">
                  <c:v>10/17/2023</c:v>
                </c:pt>
                <c:pt idx="899">
                  <c:v>10/18/2023</c:v>
                </c:pt>
                <c:pt idx="900">
                  <c:v>10/19/2023</c:v>
                </c:pt>
                <c:pt idx="901">
                  <c:v>10/20/2023</c:v>
                </c:pt>
                <c:pt idx="902">
                  <c:v>10/23/2023</c:v>
                </c:pt>
                <c:pt idx="903">
                  <c:v>10/24/2023</c:v>
                </c:pt>
                <c:pt idx="904">
                  <c:v>10/25/2023</c:v>
                </c:pt>
                <c:pt idx="905">
                  <c:v>10/26/2023</c:v>
                </c:pt>
                <c:pt idx="906">
                  <c:v>10/27/2023</c:v>
                </c:pt>
                <c:pt idx="907">
                  <c:v>10/30/2023</c:v>
                </c:pt>
                <c:pt idx="908">
                  <c:v>10/31/2023</c:v>
                </c:pt>
                <c:pt idx="909">
                  <c:v>11/01/2023</c:v>
                </c:pt>
                <c:pt idx="910">
                  <c:v>11/02/2023</c:v>
                </c:pt>
                <c:pt idx="911">
                  <c:v>11/03/2023</c:v>
                </c:pt>
                <c:pt idx="912">
                  <c:v>11/06/2023</c:v>
                </c:pt>
                <c:pt idx="913">
                  <c:v>11/07/2023</c:v>
                </c:pt>
                <c:pt idx="914">
                  <c:v>11/08/2023</c:v>
                </c:pt>
                <c:pt idx="915">
                  <c:v>11/09/2023</c:v>
                </c:pt>
                <c:pt idx="916">
                  <c:v>11/10/2023</c:v>
                </c:pt>
                <c:pt idx="917">
                  <c:v>11/13/2023</c:v>
                </c:pt>
                <c:pt idx="918">
                  <c:v>11/14/2023</c:v>
                </c:pt>
                <c:pt idx="919">
                  <c:v>11/15/2023</c:v>
                </c:pt>
                <c:pt idx="920">
                  <c:v>11/16/2023</c:v>
                </c:pt>
                <c:pt idx="921">
                  <c:v>11/17/2023</c:v>
                </c:pt>
                <c:pt idx="922">
                  <c:v>11/20/2023</c:v>
                </c:pt>
                <c:pt idx="923">
                  <c:v>11/21/2023</c:v>
                </c:pt>
                <c:pt idx="924">
                  <c:v>11/22/2023</c:v>
                </c:pt>
                <c:pt idx="925">
                  <c:v>11/24/2023</c:v>
                </c:pt>
                <c:pt idx="926">
                  <c:v>11/27/2023</c:v>
                </c:pt>
                <c:pt idx="927">
                  <c:v>11/28/2023</c:v>
                </c:pt>
                <c:pt idx="928">
                  <c:v>11/29/2023</c:v>
                </c:pt>
                <c:pt idx="929">
                  <c:v>11/30/2023</c:v>
                </c:pt>
                <c:pt idx="930">
                  <c:v>12/01/2023</c:v>
                </c:pt>
                <c:pt idx="931">
                  <c:v>12/04/2023</c:v>
                </c:pt>
                <c:pt idx="932">
                  <c:v>12/05/2023</c:v>
                </c:pt>
                <c:pt idx="933">
                  <c:v>12/06/2023</c:v>
                </c:pt>
                <c:pt idx="934">
                  <c:v>12/07/2023</c:v>
                </c:pt>
                <c:pt idx="935">
                  <c:v>12/08/2023</c:v>
                </c:pt>
                <c:pt idx="936">
                  <c:v>12/11/2023</c:v>
                </c:pt>
                <c:pt idx="937">
                  <c:v>12/12/2023</c:v>
                </c:pt>
                <c:pt idx="938">
                  <c:v>12/13/2023</c:v>
                </c:pt>
                <c:pt idx="939">
                  <c:v>12/14/2023</c:v>
                </c:pt>
                <c:pt idx="940">
                  <c:v>12/15/2023</c:v>
                </c:pt>
                <c:pt idx="941">
                  <c:v>12/18/2023</c:v>
                </c:pt>
                <c:pt idx="942">
                  <c:v>12/19/2023</c:v>
                </c:pt>
                <c:pt idx="943">
                  <c:v>12/20/2023</c:v>
                </c:pt>
                <c:pt idx="944">
                  <c:v>12/21/2023</c:v>
                </c:pt>
                <c:pt idx="945">
                  <c:v>12/22/2023</c:v>
                </c:pt>
                <c:pt idx="946">
                  <c:v>12/26/2023</c:v>
                </c:pt>
                <c:pt idx="947">
                  <c:v>12/27/2023</c:v>
                </c:pt>
                <c:pt idx="948">
                  <c:v>12/28/2023</c:v>
                </c:pt>
                <c:pt idx="949">
                  <c:v>12/29/2023</c:v>
                </c:pt>
                <c:pt idx="950">
                  <c:v>01/02/2024</c:v>
                </c:pt>
                <c:pt idx="951">
                  <c:v>01/03/2024</c:v>
                </c:pt>
                <c:pt idx="952">
                  <c:v>01/04/2024</c:v>
                </c:pt>
                <c:pt idx="953">
                  <c:v>01/05/2024</c:v>
                </c:pt>
                <c:pt idx="954">
                  <c:v>01/08/2024</c:v>
                </c:pt>
                <c:pt idx="955">
                  <c:v>01/09/2024</c:v>
                </c:pt>
                <c:pt idx="956">
                  <c:v>01/10/2024</c:v>
                </c:pt>
                <c:pt idx="957">
                  <c:v>01/11/2024</c:v>
                </c:pt>
                <c:pt idx="958">
                  <c:v>01/12/2024</c:v>
                </c:pt>
                <c:pt idx="959">
                  <c:v>01/16/2024</c:v>
                </c:pt>
                <c:pt idx="960">
                  <c:v>01/17/2024</c:v>
                </c:pt>
                <c:pt idx="961">
                  <c:v>01/18/2024</c:v>
                </c:pt>
                <c:pt idx="962">
                  <c:v>01/19/2024</c:v>
                </c:pt>
                <c:pt idx="963">
                  <c:v>01/22/2024</c:v>
                </c:pt>
                <c:pt idx="964">
                  <c:v>01/23/2024</c:v>
                </c:pt>
                <c:pt idx="965">
                  <c:v>01/24/2024</c:v>
                </c:pt>
                <c:pt idx="966">
                  <c:v>01/25/2024</c:v>
                </c:pt>
                <c:pt idx="967">
                  <c:v>01/26/2024</c:v>
                </c:pt>
                <c:pt idx="968">
                  <c:v>01/29/2024</c:v>
                </c:pt>
                <c:pt idx="969">
                  <c:v>01/30/2024</c:v>
                </c:pt>
                <c:pt idx="970">
                  <c:v>01/31/2024</c:v>
                </c:pt>
                <c:pt idx="971">
                  <c:v>02/01/2024</c:v>
                </c:pt>
                <c:pt idx="972">
                  <c:v>02/02/2024</c:v>
                </c:pt>
                <c:pt idx="973">
                  <c:v>02/05/2024</c:v>
                </c:pt>
                <c:pt idx="974">
                  <c:v>02/06/2024</c:v>
                </c:pt>
                <c:pt idx="975">
                  <c:v>02/07/2024</c:v>
                </c:pt>
                <c:pt idx="976">
                  <c:v>02/08/2024</c:v>
                </c:pt>
                <c:pt idx="977">
                  <c:v>02/09/2024</c:v>
                </c:pt>
                <c:pt idx="978">
                  <c:v>02/12/2024</c:v>
                </c:pt>
                <c:pt idx="979">
                  <c:v>02/13/2024</c:v>
                </c:pt>
                <c:pt idx="980">
                  <c:v>02/14/2024</c:v>
                </c:pt>
                <c:pt idx="981">
                  <c:v>02/15/2024</c:v>
                </c:pt>
                <c:pt idx="982">
                  <c:v>02/16/2024</c:v>
                </c:pt>
                <c:pt idx="983">
                  <c:v>02/20/2024</c:v>
                </c:pt>
                <c:pt idx="984">
                  <c:v>02/21/2024</c:v>
                </c:pt>
                <c:pt idx="985">
                  <c:v>02/22/2024</c:v>
                </c:pt>
                <c:pt idx="986">
                  <c:v>02/23/2024</c:v>
                </c:pt>
                <c:pt idx="987">
                  <c:v>02/26/2024</c:v>
                </c:pt>
                <c:pt idx="988">
                  <c:v>02/27/2024</c:v>
                </c:pt>
                <c:pt idx="989">
                  <c:v>02/28/2024</c:v>
                </c:pt>
                <c:pt idx="990">
                  <c:v>02/29/2024</c:v>
                </c:pt>
                <c:pt idx="991">
                  <c:v>03/01/2024</c:v>
                </c:pt>
                <c:pt idx="992">
                  <c:v>03/04/2024</c:v>
                </c:pt>
                <c:pt idx="993">
                  <c:v>03/05/2024</c:v>
                </c:pt>
                <c:pt idx="994">
                  <c:v>03/06/2024</c:v>
                </c:pt>
                <c:pt idx="995">
                  <c:v>03/07/2024</c:v>
                </c:pt>
                <c:pt idx="996">
                  <c:v>03/08/2024</c:v>
                </c:pt>
                <c:pt idx="997">
                  <c:v>03/11/2024</c:v>
                </c:pt>
                <c:pt idx="998">
                  <c:v>03/12/2024</c:v>
                </c:pt>
                <c:pt idx="999">
                  <c:v>03/13/2024</c:v>
                </c:pt>
                <c:pt idx="1000">
                  <c:v>03/14/2024</c:v>
                </c:pt>
                <c:pt idx="1001">
                  <c:v>03/15/2024</c:v>
                </c:pt>
                <c:pt idx="1002">
                  <c:v>03/18/2024</c:v>
                </c:pt>
                <c:pt idx="1003">
                  <c:v>03/19/2024</c:v>
                </c:pt>
                <c:pt idx="1004">
                  <c:v>03/20/2024</c:v>
                </c:pt>
                <c:pt idx="1005">
                  <c:v>03/21/2024</c:v>
                </c:pt>
                <c:pt idx="1006">
                  <c:v>03/22/2024</c:v>
                </c:pt>
                <c:pt idx="1007">
                  <c:v>03/25/2024</c:v>
                </c:pt>
                <c:pt idx="1008">
                  <c:v>03/26/2024</c:v>
                </c:pt>
                <c:pt idx="1009">
                  <c:v>03/27/2024</c:v>
                </c:pt>
                <c:pt idx="1010">
                  <c:v>03/28/2024</c:v>
                </c:pt>
                <c:pt idx="1011">
                  <c:v>04/01/2024</c:v>
                </c:pt>
                <c:pt idx="1012">
                  <c:v>04/02/2024</c:v>
                </c:pt>
                <c:pt idx="1013">
                  <c:v>04/03/2024</c:v>
                </c:pt>
                <c:pt idx="1014">
                  <c:v>04/04/2024</c:v>
                </c:pt>
                <c:pt idx="1015">
                  <c:v>04/05/2024</c:v>
                </c:pt>
                <c:pt idx="1016">
                  <c:v>04/08/2024</c:v>
                </c:pt>
                <c:pt idx="1017">
                  <c:v>04/09/2024</c:v>
                </c:pt>
                <c:pt idx="1018">
                  <c:v>04/10/2024</c:v>
                </c:pt>
                <c:pt idx="1019">
                  <c:v>04/11/2024</c:v>
                </c:pt>
                <c:pt idx="1020">
                  <c:v>04/12/2024</c:v>
                </c:pt>
                <c:pt idx="1021">
                  <c:v>04/15/2024</c:v>
                </c:pt>
                <c:pt idx="1022">
                  <c:v>04/16/2024</c:v>
                </c:pt>
                <c:pt idx="1023">
                  <c:v>04/17/2024</c:v>
                </c:pt>
                <c:pt idx="1024">
                  <c:v>04/18/2024</c:v>
                </c:pt>
                <c:pt idx="1025">
                  <c:v>04/19/2024</c:v>
                </c:pt>
                <c:pt idx="1026">
                  <c:v>04/22/2024</c:v>
                </c:pt>
                <c:pt idx="1027">
                  <c:v>04/23/2024</c:v>
                </c:pt>
                <c:pt idx="1028">
                  <c:v>04/24/2024</c:v>
                </c:pt>
                <c:pt idx="1029">
                  <c:v>04/25/2024</c:v>
                </c:pt>
                <c:pt idx="1030">
                  <c:v>04/26/2024</c:v>
                </c:pt>
                <c:pt idx="1031">
                  <c:v>04/29/2024</c:v>
                </c:pt>
                <c:pt idx="1032">
                  <c:v>04/30/2024</c:v>
                </c:pt>
                <c:pt idx="1033">
                  <c:v>05/01/2024</c:v>
                </c:pt>
                <c:pt idx="1034">
                  <c:v>05/02/2024</c:v>
                </c:pt>
                <c:pt idx="1035">
                  <c:v>05/03/2024</c:v>
                </c:pt>
                <c:pt idx="1036">
                  <c:v>05/06/2024</c:v>
                </c:pt>
                <c:pt idx="1037">
                  <c:v>05/07/2024</c:v>
                </c:pt>
                <c:pt idx="1038">
                  <c:v>05/08/2024</c:v>
                </c:pt>
                <c:pt idx="1039">
                  <c:v>05/09/2024</c:v>
                </c:pt>
                <c:pt idx="1040">
                  <c:v>05/10/2024</c:v>
                </c:pt>
                <c:pt idx="1041">
                  <c:v>05/13/2024</c:v>
                </c:pt>
                <c:pt idx="1042">
                  <c:v>05/14/2024</c:v>
                </c:pt>
                <c:pt idx="1043">
                  <c:v>05/15/2024</c:v>
                </c:pt>
                <c:pt idx="1044">
                  <c:v>05/16/2024</c:v>
                </c:pt>
                <c:pt idx="1045">
                  <c:v>05/17/2024</c:v>
                </c:pt>
                <c:pt idx="1046">
                  <c:v>05/20/2024</c:v>
                </c:pt>
                <c:pt idx="1047">
                  <c:v>05/21/2024</c:v>
                </c:pt>
                <c:pt idx="1048">
                  <c:v>05/22/2024</c:v>
                </c:pt>
                <c:pt idx="1049">
                  <c:v>05/23/2024</c:v>
                </c:pt>
                <c:pt idx="1050">
                  <c:v>05/24/2024</c:v>
                </c:pt>
                <c:pt idx="1051">
                  <c:v>05/28/2024</c:v>
                </c:pt>
                <c:pt idx="1052">
                  <c:v>05/29/2024</c:v>
                </c:pt>
                <c:pt idx="1053">
                  <c:v>05/30/2024</c:v>
                </c:pt>
                <c:pt idx="1054">
                  <c:v>05/31/2024</c:v>
                </c:pt>
                <c:pt idx="1055">
                  <c:v>06/03/2024</c:v>
                </c:pt>
                <c:pt idx="1056">
                  <c:v>06/04/2024</c:v>
                </c:pt>
                <c:pt idx="1057">
                  <c:v>06/05/2024</c:v>
                </c:pt>
                <c:pt idx="1058">
                  <c:v>06/06/2024</c:v>
                </c:pt>
                <c:pt idx="1059">
                  <c:v>06/07/2024</c:v>
                </c:pt>
                <c:pt idx="1060">
                  <c:v>06/10/2024</c:v>
                </c:pt>
                <c:pt idx="1061">
                  <c:v>06/11/2024</c:v>
                </c:pt>
                <c:pt idx="1062">
                  <c:v>06/12/2024</c:v>
                </c:pt>
                <c:pt idx="1063">
                  <c:v>06/13/2024</c:v>
                </c:pt>
                <c:pt idx="1064">
                  <c:v>06/14/2024</c:v>
                </c:pt>
                <c:pt idx="1065">
                  <c:v>06/17/2024</c:v>
                </c:pt>
                <c:pt idx="1066">
                  <c:v>06/18/2024</c:v>
                </c:pt>
                <c:pt idx="1067">
                  <c:v>06/20/2024</c:v>
                </c:pt>
                <c:pt idx="1068">
                  <c:v>06/21/2024</c:v>
                </c:pt>
                <c:pt idx="1069">
                  <c:v>06/24/2024</c:v>
                </c:pt>
                <c:pt idx="1070">
                  <c:v>06/25/2024</c:v>
                </c:pt>
                <c:pt idx="1071">
                  <c:v>06/26/2024</c:v>
                </c:pt>
                <c:pt idx="1072">
                  <c:v>06/27/2024</c:v>
                </c:pt>
                <c:pt idx="1073">
                  <c:v>06/28/2024</c:v>
                </c:pt>
                <c:pt idx="1074">
                  <c:v>07/01/2024</c:v>
                </c:pt>
                <c:pt idx="1075">
                  <c:v>07/02/2024</c:v>
                </c:pt>
                <c:pt idx="1076">
                  <c:v>07/03/2024</c:v>
                </c:pt>
                <c:pt idx="1077">
                  <c:v>07/05/2024</c:v>
                </c:pt>
                <c:pt idx="1078">
                  <c:v>07/08/2024</c:v>
                </c:pt>
                <c:pt idx="1079">
                  <c:v>07/09/2024</c:v>
                </c:pt>
                <c:pt idx="1080">
                  <c:v>07/10/2024</c:v>
                </c:pt>
                <c:pt idx="1081">
                  <c:v>07/11/2024</c:v>
                </c:pt>
                <c:pt idx="1082">
                  <c:v>07/12/2024</c:v>
                </c:pt>
                <c:pt idx="1083">
                  <c:v>07/15/2024</c:v>
                </c:pt>
                <c:pt idx="1084">
                  <c:v>07/16/2024</c:v>
                </c:pt>
                <c:pt idx="1085">
                  <c:v>07/17/2024</c:v>
                </c:pt>
                <c:pt idx="1086">
                  <c:v>07/18/2024</c:v>
                </c:pt>
                <c:pt idx="1087">
                  <c:v>07/19/2024</c:v>
                </c:pt>
                <c:pt idx="1088">
                  <c:v>07/22/2024</c:v>
                </c:pt>
                <c:pt idx="1089">
                  <c:v>07/23/2024</c:v>
                </c:pt>
                <c:pt idx="1090">
                  <c:v>07/24/2024</c:v>
                </c:pt>
                <c:pt idx="1091">
                  <c:v>07/25/2024</c:v>
                </c:pt>
                <c:pt idx="1092">
                  <c:v>07/26/2024</c:v>
                </c:pt>
                <c:pt idx="1093">
                  <c:v>07/29/2024</c:v>
                </c:pt>
                <c:pt idx="1094">
                  <c:v>07/30/2024</c:v>
                </c:pt>
                <c:pt idx="1095">
                  <c:v>07/31/2024</c:v>
                </c:pt>
                <c:pt idx="1096">
                  <c:v>08/01/2024</c:v>
                </c:pt>
                <c:pt idx="1097">
                  <c:v>08/02/2024</c:v>
                </c:pt>
                <c:pt idx="1098">
                  <c:v>08/05/2024</c:v>
                </c:pt>
                <c:pt idx="1099">
                  <c:v>08/06/2024</c:v>
                </c:pt>
                <c:pt idx="1100">
                  <c:v>08/07/2024</c:v>
                </c:pt>
                <c:pt idx="1101">
                  <c:v>08/08/2024</c:v>
                </c:pt>
                <c:pt idx="1102">
                  <c:v>08/09/2024</c:v>
                </c:pt>
                <c:pt idx="1103">
                  <c:v>08/12/2024</c:v>
                </c:pt>
                <c:pt idx="1104">
                  <c:v>08/13/2024</c:v>
                </c:pt>
                <c:pt idx="1105">
                  <c:v>08/14/2024</c:v>
                </c:pt>
                <c:pt idx="1106">
                  <c:v>08/15/2024</c:v>
                </c:pt>
                <c:pt idx="1107">
                  <c:v>08/16/2024</c:v>
                </c:pt>
                <c:pt idx="1108">
                  <c:v>08/19/2024</c:v>
                </c:pt>
                <c:pt idx="1109">
                  <c:v>08/20/2024</c:v>
                </c:pt>
                <c:pt idx="1110">
                  <c:v>08/21/2024</c:v>
                </c:pt>
                <c:pt idx="1111">
                  <c:v>08/22/2024</c:v>
                </c:pt>
                <c:pt idx="1112">
                  <c:v>08/23/2024</c:v>
                </c:pt>
                <c:pt idx="1113">
                  <c:v>08/26/2024</c:v>
                </c:pt>
                <c:pt idx="1114">
                  <c:v>08/27/2024</c:v>
                </c:pt>
                <c:pt idx="1115">
                  <c:v>08/28/2024</c:v>
                </c:pt>
                <c:pt idx="1116">
                  <c:v>08/29/2024</c:v>
                </c:pt>
                <c:pt idx="1117">
                  <c:v>08/30/2024</c:v>
                </c:pt>
                <c:pt idx="1118">
                  <c:v>09/03/2024</c:v>
                </c:pt>
                <c:pt idx="1119">
                  <c:v>09/04/2024</c:v>
                </c:pt>
                <c:pt idx="1120">
                  <c:v>09/05/2024</c:v>
                </c:pt>
                <c:pt idx="1121">
                  <c:v>09/06/2024</c:v>
                </c:pt>
                <c:pt idx="1122">
                  <c:v>09/09/2024</c:v>
                </c:pt>
                <c:pt idx="1123">
                  <c:v>09/10/2024</c:v>
                </c:pt>
                <c:pt idx="1124">
                  <c:v>09/11/2024</c:v>
                </c:pt>
                <c:pt idx="1125">
                  <c:v>09/12/2024</c:v>
                </c:pt>
                <c:pt idx="1126">
                  <c:v>09/13/2024</c:v>
                </c:pt>
                <c:pt idx="1127">
                  <c:v>09/16/2024</c:v>
                </c:pt>
                <c:pt idx="1128">
                  <c:v>09/17/2024</c:v>
                </c:pt>
                <c:pt idx="1129">
                  <c:v>09/18/2024</c:v>
                </c:pt>
                <c:pt idx="1130">
                  <c:v>09/19/2024</c:v>
                </c:pt>
                <c:pt idx="1131">
                  <c:v>09/20/2024</c:v>
                </c:pt>
                <c:pt idx="1132">
                  <c:v>09/23/2024</c:v>
                </c:pt>
                <c:pt idx="1133">
                  <c:v>09/24/2024</c:v>
                </c:pt>
                <c:pt idx="1134">
                  <c:v>09/25/2024</c:v>
                </c:pt>
                <c:pt idx="1135">
                  <c:v>09/26/2024</c:v>
                </c:pt>
                <c:pt idx="1136">
                  <c:v>09/27/2024</c:v>
                </c:pt>
                <c:pt idx="1137">
                  <c:v>09/30/2024</c:v>
                </c:pt>
                <c:pt idx="1138">
                  <c:v>10/01/2024</c:v>
                </c:pt>
                <c:pt idx="1139">
                  <c:v>10/02/2024</c:v>
                </c:pt>
                <c:pt idx="1140">
                  <c:v>10/03/2024</c:v>
                </c:pt>
                <c:pt idx="1141">
                  <c:v>10/04/2024</c:v>
                </c:pt>
                <c:pt idx="1142">
                  <c:v>10/07/2024</c:v>
                </c:pt>
                <c:pt idx="1143">
                  <c:v>10/08/2024</c:v>
                </c:pt>
                <c:pt idx="1144">
                  <c:v>10/09/2024</c:v>
                </c:pt>
                <c:pt idx="1145">
                  <c:v>10/10/2024</c:v>
                </c:pt>
                <c:pt idx="1146">
                  <c:v>10/11/2024</c:v>
                </c:pt>
                <c:pt idx="1147">
                  <c:v>10/14/2024</c:v>
                </c:pt>
                <c:pt idx="1148">
                  <c:v>10/15/2024</c:v>
                </c:pt>
                <c:pt idx="1149">
                  <c:v>10/16/2024</c:v>
                </c:pt>
                <c:pt idx="1150">
                  <c:v>10/17/2024</c:v>
                </c:pt>
                <c:pt idx="1151">
                  <c:v>10/18/2024</c:v>
                </c:pt>
                <c:pt idx="1152">
                  <c:v>10/21/2024</c:v>
                </c:pt>
                <c:pt idx="1153">
                  <c:v>10/22/2024</c:v>
                </c:pt>
                <c:pt idx="1154">
                  <c:v>10/23/2024</c:v>
                </c:pt>
                <c:pt idx="1155">
                  <c:v>10/24/2024</c:v>
                </c:pt>
                <c:pt idx="1156">
                  <c:v>10/25/2024</c:v>
                </c:pt>
                <c:pt idx="1157">
                  <c:v>10/28/2024</c:v>
                </c:pt>
                <c:pt idx="1158">
                  <c:v>10/29/2024</c:v>
                </c:pt>
                <c:pt idx="1159">
                  <c:v>10/30/2024</c:v>
                </c:pt>
                <c:pt idx="1160">
                  <c:v>10/31/2024</c:v>
                </c:pt>
                <c:pt idx="1161">
                  <c:v>11/01/2024</c:v>
                </c:pt>
                <c:pt idx="1162">
                  <c:v>11/04/2024</c:v>
                </c:pt>
                <c:pt idx="1163">
                  <c:v>11/05/2024</c:v>
                </c:pt>
                <c:pt idx="1164">
                  <c:v>11/06/2024</c:v>
                </c:pt>
                <c:pt idx="1165">
                  <c:v>11/07/2024</c:v>
                </c:pt>
                <c:pt idx="1166">
                  <c:v>11/08/2024</c:v>
                </c:pt>
                <c:pt idx="1167">
                  <c:v>11/11/2024</c:v>
                </c:pt>
                <c:pt idx="1168">
                  <c:v>11/12/2024</c:v>
                </c:pt>
                <c:pt idx="1169">
                  <c:v>11/13/2024</c:v>
                </c:pt>
                <c:pt idx="1170">
                  <c:v>11/14/2024</c:v>
                </c:pt>
                <c:pt idx="1171">
                  <c:v>11/15/2024</c:v>
                </c:pt>
                <c:pt idx="1172">
                  <c:v>11/18/2024</c:v>
                </c:pt>
                <c:pt idx="1173">
                  <c:v>11/19/2024</c:v>
                </c:pt>
                <c:pt idx="1174">
                  <c:v>11/20/2024</c:v>
                </c:pt>
                <c:pt idx="1175">
                  <c:v>11/21/2024</c:v>
                </c:pt>
                <c:pt idx="1176">
                  <c:v>11/22/2024</c:v>
                </c:pt>
                <c:pt idx="1177">
                  <c:v>11/25/2024</c:v>
                </c:pt>
                <c:pt idx="1178">
                  <c:v>11/26/2024</c:v>
                </c:pt>
                <c:pt idx="1179">
                  <c:v>11/27/2024</c:v>
                </c:pt>
                <c:pt idx="1180">
                  <c:v>11/29/2024</c:v>
                </c:pt>
                <c:pt idx="1181">
                  <c:v>12/02/2024</c:v>
                </c:pt>
                <c:pt idx="1182">
                  <c:v>12/03/2024</c:v>
                </c:pt>
                <c:pt idx="1183">
                  <c:v>12/04/2024</c:v>
                </c:pt>
                <c:pt idx="1184">
                  <c:v>12/05/2024</c:v>
                </c:pt>
                <c:pt idx="1185">
                  <c:v>12/06/2024</c:v>
                </c:pt>
                <c:pt idx="1186">
                  <c:v>12/09/2024</c:v>
                </c:pt>
                <c:pt idx="1187">
                  <c:v>12/10/2024</c:v>
                </c:pt>
                <c:pt idx="1188">
                  <c:v>12/11/2024</c:v>
                </c:pt>
                <c:pt idx="1189">
                  <c:v>12/12/2024</c:v>
                </c:pt>
                <c:pt idx="1190">
                  <c:v>12/13/2024</c:v>
                </c:pt>
                <c:pt idx="1191">
                  <c:v>12/16/2024</c:v>
                </c:pt>
                <c:pt idx="1192">
                  <c:v>12/17/2024</c:v>
                </c:pt>
                <c:pt idx="1193">
                  <c:v>12/18/2024</c:v>
                </c:pt>
                <c:pt idx="1194">
                  <c:v>12/19/2024</c:v>
                </c:pt>
                <c:pt idx="1195">
                  <c:v>12/20/2024</c:v>
                </c:pt>
                <c:pt idx="1196">
                  <c:v>12/23/2024</c:v>
                </c:pt>
                <c:pt idx="1197">
                  <c:v>12/24/2024</c:v>
                </c:pt>
                <c:pt idx="1198">
                  <c:v>12/26/2024</c:v>
                </c:pt>
                <c:pt idx="1199">
                  <c:v>12/27/2024</c:v>
                </c:pt>
                <c:pt idx="1200">
                  <c:v>12/30/2024</c:v>
                </c:pt>
                <c:pt idx="1201">
                  <c:v>12/31/2024</c:v>
                </c:pt>
                <c:pt idx="1202">
                  <c:v>01/02/2025</c:v>
                </c:pt>
                <c:pt idx="1203">
                  <c:v>01/03/2025</c:v>
                </c:pt>
                <c:pt idx="1204">
                  <c:v>01/06/2025</c:v>
                </c:pt>
                <c:pt idx="1205">
                  <c:v>01/07/2025</c:v>
                </c:pt>
                <c:pt idx="1206">
                  <c:v>01/08/2025</c:v>
                </c:pt>
                <c:pt idx="1207">
                  <c:v>01/10/2025</c:v>
                </c:pt>
                <c:pt idx="1208">
                  <c:v>01/13/2025</c:v>
                </c:pt>
                <c:pt idx="1209">
                  <c:v>01/14/2025</c:v>
                </c:pt>
                <c:pt idx="1210">
                  <c:v>01/15/2025</c:v>
                </c:pt>
                <c:pt idx="1211">
                  <c:v>01/16/2025</c:v>
                </c:pt>
                <c:pt idx="1212">
                  <c:v>01/17/2025</c:v>
                </c:pt>
                <c:pt idx="1213">
                  <c:v>01/21/2025</c:v>
                </c:pt>
                <c:pt idx="1214">
                  <c:v>01/22/2025</c:v>
                </c:pt>
                <c:pt idx="1215">
                  <c:v>01/23/2025</c:v>
                </c:pt>
                <c:pt idx="1216">
                  <c:v>01/24/2025</c:v>
                </c:pt>
                <c:pt idx="1217">
                  <c:v>01/27/2025</c:v>
                </c:pt>
                <c:pt idx="1218">
                  <c:v>01/28/2025</c:v>
                </c:pt>
                <c:pt idx="1219">
                  <c:v>01/29/2025</c:v>
                </c:pt>
                <c:pt idx="1220">
                  <c:v>01/30/2025</c:v>
                </c:pt>
                <c:pt idx="1221">
                  <c:v>01/31/2025</c:v>
                </c:pt>
                <c:pt idx="1222">
                  <c:v>02/03/2025</c:v>
                </c:pt>
                <c:pt idx="1223">
                  <c:v>02/04/2025</c:v>
                </c:pt>
                <c:pt idx="1224">
                  <c:v>02/05/2025</c:v>
                </c:pt>
                <c:pt idx="1225">
                  <c:v>02/06/2025</c:v>
                </c:pt>
                <c:pt idx="1226">
                  <c:v>02/07/2025</c:v>
                </c:pt>
                <c:pt idx="1227">
                  <c:v>02/10/2025</c:v>
                </c:pt>
                <c:pt idx="1228">
                  <c:v>02/11/2025</c:v>
                </c:pt>
                <c:pt idx="1229">
                  <c:v>02/12/2025</c:v>
                </c:pt>
                <c:pt idx="1230">
                  <c:v>02/13/2025</c:v>
                </c:pt>
                <c:pt idx="1231">
                  <c:v>02/14/2025</c:v>
                </c:pt>
                <c:pt idx="1232">
                  <c:v>02/18/2025</c:v>
                </c:pt>
                <c:pt idx="1233">
                  <c:v>02/19/2025</c:v>
                </c:pt>
                <c:pt idx="1234">
                  <c:v>02/20/2025</c:v>
                </c:pt>
                <c:pt idx="1235">
                  <c:v>02/21/2025</c:v>
                </c:pt>
                <c:pt idx="1236">
                  <c:v>02/24/2025</c:v>
                </c:pt>
                <c:pt idx="1237">
                  <c:v>02/25/2025</c:v>
                </c:pt>
                <c:pt idx="1238">
                  <c:v>02/26/2025</c:v>
                </c:pt>
                <c:pt idx="1239">
                  <c:v>02/27/2025</c:v>
                </c:pt>
                <c:pt idx="1240">
                  <c:v>02/28/2025</c:v>
                </c:pt>
                <c:pt idx="1241">
                  <c:v>03/03/2025</c:v>
                </c:pt>
                <c:pt idx="1242">
                  <c:v>03/04/2025</c:v>
                </c:pt>
                <c:pt idx="1243">
                  <c:v>03/05/2025</c:v>
                </c:pt>
                <c:pt idx="1244">
                  <c:v>03/06/2025</c:v>
                </c:pt>
                <c:pt idx="1245">
                  <c:v>03/07/2025</c:v>
                </c:pt>
                <c:pt idx="1246">
                  <c:v>03/10/2025</c:v>
                </c:pt>
                <c:pt idx="1247">
                  <c:v>03/11/2025</c:v>
                </c:pt>
                <c:pt idx="1248">
                  <c:v>03/12/2025</c:v>
                </c:pt>
                <c:pt idx="1249">
                  <c:v>03/13/2025</c:v>
                </c:pt>
                <c:pt idx="1250">
                  <c:v>03/14/2025</c:v>
                </c:pt>
                <c:pt idx="1251">
                  <c:v>03/17/2025</c:v>
                </c:pt>
                <c:pt idx="1252">
                  <c:v>03/18/2025</c:v>
                </c:pt>
                <c:pt idx="1253">
                  <c:v>03/19/2025</c:v>
                </c:pt>
                <c:pt idx="1254">
                  <c:v>03/20/2025</c:v>
                </c:pt>
                <c:pt idx="1255">
                  <c:v>03/21/2025</c:v>
                </c:pt>
              </c:strCache>
            </c:strRef>
          </c:cat>
          <c:val>
            <c:numRef>
              <c:f>'SMA 20 and 50'!$C$2:$C$1257</c:f>
              <c:numCache>
                <c:formatCode>"$"#,##0.00_);[Red]\("$"#,##0.00\)</c:formatCode>
                <c:ptCount val="1256"/>
                <c:pt idx="0">
                  <c:v>26.89</c:v>
                </c:pt>
                <c:pt idx="1">
                  <c:v>28.995000000000001</c:v>
                </c:pt>
                <c:pt idx="2">
                  <c:v>29.896666666666665</c:v>
                </c:pt>
                <c:pt idx="3">
                  <c:v>29.81</c:v>
                </c:pt>
                <c:pt idx="4">
                  <c:v>29.582000000000001</c:v>
                </c:pt>
                <c:pt idx="5">
                  <c:v>29.406666666666666</c:v>
                </c:pt>
                <c:pt idx="6">
                  <c:v>28.615714285714287</c:v>
                </c:pt>
                <c:pt idx="7">
                  <c:v>27.873750000000001</c:v>
                </c:pt>
                <c:pt idx="8">
                  <c:v>27.274444444444445</c:v>
                </c:pt>
                <c:pt idx="9">
                  <c:v>26.779000000000003</c:v>
                </c:pt>
                <c:pt idx="10">
                  <c:v>26.367272727272731</c:v>
                </c:pt>
                <c:pt idx="11">
                  <c:v>26.105833333333337</c:v>
                </c:pt>
                <c:pt idx="12">
                  <c:v>25.973846153846157</c:v>
                </c:pt>
                <c:pt idx="13">
                  <c:v>25.779285714285717</c:v>
                </c:pt>
                <c:pt idx="14">
                  <c:v>25.696666666666669</c:v>
                </c:pt>
                <c:pt idx="15">
                  <c:v>25.612500000000004</c:v>
                </c:pt>
                <c:pt idx="16">
                  <c:v>25.44588235294118</c:v>
                </c:pt>
                <c:pt idx="17">
                  <c:v>25.380555555555556</c:v>
                </c:pt>
                <c:pt idx="18">
                  <c:v>25.288947368421052</c:v>
                </c:pt>
                <c:pt idx="19">
                  <c:v>25.179500000000001</c:v>
                </c:pt>
                <c:pt idx="20">
                  <c:v>24.958500000000004</c:v>
                </c:pt>
                <c:pt idx="21">
                  <c:v>24.527500000000003</c:v>
                </c:pt>
                <c:pt idx="22">
                  <c:v>24.063000000000002</c:v>
                </c:pt>
                <c:pt idx="23">
                  <c:v>23.693500000000007</c:v>
                </c:pt>
                <c:pt idx="24">
                  <c:v>23.477</c:v>
                </c:pt>
                <c:pt idx="25">
                  <c:v>23.416500000000003</c:v>
                </c:pt>
                <c:pt idx="26">
                  <c:v>23.518500000000003</c:v>
                </c:pt>
                <c:pt idx="27">
                  <c:v>23.590500000000006</c:v>
                </c:pt>
                <c:pt idx="28">
                  <c:v>23.595000000000006</c:v>
                </c:pt>
                <c:pt idx="29">
                  <c:v>23.564500000000002</c:v>
                </c:pt>
                <c:pt idx="30">
                  <c:v>23.502000000000002</c:v>
                </c:pt>
                <c:pt idx="31">
                  <c:v>23.424500000000002</c:v>
                </c:pt>
                <c:pt idx="32">
                  <c:v>23.340999999999998</c:v>
                </c:pt>
                <c:pt idx="33">
                  <c:v>23.278999999999996</c:v>
                </c:pt>
                <c:pt idx="34">
                  <c:v>23.103499999999997</c:v>
                </c:pt>
                <c:pt idx="35">
                  <c:v>22.856499999999997</c:v>
                </c:pt>
                <c:pt idx="36">
                  <c:v>22.686499999999999</c:v>
                </c:pt>
                <c:pt idx="37">
                  <c:v>22.432499999999997</c:v>
                </c:pt>
                <c:pt idx="38">
                  <c:v>22.343499999999999</c:v>
                </c:pt>
                <c:pt idx="39">
                  <c:v>22.276499999999999</c:v>
                </c:pt>
                <c:pt idx="40">
                  <c:v>22.289000000000005</c:v>
                </c:pt>
                <c:pt idx="41">
                  <c:v>22.323000000000004</c:v>
                </c:pt>
                <c:pt idx="42">
                  <c:v>22.337</c:v>
                </c:pt>
                <c:pt idx="43">
                  <c:v>22.511500000000002</c:v>
                </c:pt>
                <c:pt idx="44">
                  <c:v>22.610499999999998</c:v>
                </c:pt>
                <c:pt idx="45">
                  <c:v>22.527500000000003</c:v>
                </c:pt>
                <c:pt idx="46">
                  <c:v>22.4925</c:v>
                </c:pt>
                <c:pt idx="47">
                  <c:v>22.594999999999999</c:v>
                </c:pt>
                <c:pt idx="48">
                  <c:v>22.786999999999999</c:v>
                </c:pt>
                <c:pt idx="49">
                  <c:v>23.125</c:v>
                </c:pt>
                <c:pt idx="50">
                  <c:v>23.693999999999999</c:v>
                </c:pt>
                <c:pt idx="51">
                  <c:v>24.318000000000001</c:v>
                </c:pt>
                <c:pt idx="52">
                  <c:v>25.0305</c:v>
                </c:pt>
                <c:pt idx="53">
                  <c:v>25.638500000000001</c:v>
                </c:pt>
                <c:pt idx="54">
                  <c:v>26.169000000000004</c:v>
                </c:pt>
                <c:pt idx="55">
                  <c:v>26.558499999999999</c:v>
                </c:pt>
                <c:pt idx="56">
                  <c:v>27.110999999999997</c:v>
                </c:pt>
                <c:pt idx="57">
                  <c:v>27.674500000000002</c:v>
                </c:pt>
                <c:pt idx="58">
                  <c:v>28.146499999999996</c:v>
                </c:pt>
                <c:pt idx="59">
                  <c:v>28.5945</c:v>
                </c:pt>
                <c:pt idx="60">
                  <c:v>28.997999999999998</c:v>
                </c:pt>
                <c:pt idx="61">
                  <c:v>29.315499999999997</c:v>
                </c:pt>
                <c:pt idx="62">
                  <c:v>29.646499999999993</c:v>
                </c:pt>
                <c:pt idx="63">
                  <c:v>29.845999999999997</c:v>
                </c:pt>
                <c:pt idx="64">
                  <c:v>29.897000000000002</c:v>
                </c:pt>
                <c:pt idx="65">
                  <c:v>30.014499999999998</c:v>
                </c:pt>
                <c:pt idx="66">
                  <c:v>30.099499999999999</c:v>
                </c:pt>
                <c:pt idx="67">
                  <c:v>30.221499999999999</c:v>
                </c:pt>
                <c:pt idx="68">
                  <c:v>30.303499999999996</c:v>
                </c:pt>
                <c:pt idx="69">
                  <c:v>30.264999999999997</c:v>
                </c:pt>
                <c:pt idx="70">
                  <c:v>30.032</c:v>
                </c:pt>
                <c:pt idx="71">
                  <c:v>29.746000000000002</c:v>
                </c:pt>
                <c:pt idx="72">
                  <c:v>29.248000000000001</c:v>
                </c:pt>
                <c:pt idx="73">
                  <c:v>28.890000000000004</c:v>
                </c:pt>
                <c:pt idx="74">
                  <c:v>28.590500000000002</c:v>
                </c:pt>
                <c:pt idx="75">
                  <c:v>28.585000000000001</c:v>
                </c:pt>
                <c:pt idx="76">
                  <c:v>28.404500000000006</c:v>
                </c:pt>
                <c:pt idx="77">
                  <c:v>28.187000000000001</c:v>
                </c:pt>
                <c:pt idx="78">
                  <c:v>28.051999999999992</c:v>
                </c:pt>
                <c:pt idx="79">
                  <c:v>27.878999999999998</c:v>
                </c:pt>
                <c:pt idx="80">
                  <c:v>27.691999999999997</c:v>
                </c:pt>
                <c:pt idx="81">
                  <c:v>27.527499999999996</c:v>
                </c:pt>
                <c:pt idx="82">
                  <c:v>27.383499999999998</c:v>
                </c:pt>
                <c:pt idx="83">
                  <c:v>27.213999999999999</c:v>
                </c:pt>
                <c:pt idx="84">
                  <c:v>27.186</c:v>
                </c:pt>
                <c:pt idx="85">
                  <c:v>27.083500000000004</c:v>
                </c:pt>
                <c:pt idx="86">
                  <c:v>27.013000000000005</c:v>
                </c:pt>
                <c:pt idx="87">
                  <c:v>26.8795</c:v>
                </c:pt>
                <c:pt idx="88">
                  <c:v>26.763000000000005</c:v>
                </c:pt>
                <c:pt idx="89">
                  <c:v>26.625000000000007</c:v>
                </c:pt>
                <c:pt idx="90">
                  <c:v>26.487500000000001</c:v>
                </c:pt>
                <c:pt idx="91">
                  <c:v>26.325499999999998</c:v>
                </c:pt>
                <c:pt idx="92">
                  <c:v>26.258499999999998</c:v>
                </c:pt>
                <c:pt idx="93">
                  <c:v>26.2315</c:v>
                </c:pt>
                <c:pt idx="94">
                  <c:v>26.303000000000004</c:v>
                </c:pt>
                <c:pt idx="95">
                  <c:v>26.307499999999997</c:v>
                </c:pt>
                <c:pt idx="96">
                  <c:v>26.433500000000002</c:v>
                </c:pt>
                <c:pt idx="97">
                  <c:v>26.610000000000003</c:v>
                </c:pt>
                <c:pt idx="98">
                  <c:v>26.634499999999996</c:v>
                </c:pt>
                <c:pt idx="99">
                  <c:v>26.706499999999998</c:v>
                </c:pt>
                <c:pt idx="100">
                  <c:v>26.801499999999997</c:v>
                </c:pt>
                <c:pt idx="101">
                  <c:v>26.891499999999997</c:v>
                </c:pt>
                <c:pt idx="102">
                  <c:v>26.951499999999992</c:v>
                </c:pt>
                <c:pt idx="103">
                  <c:v>27.02249999999999</c:v>
                </c:pt>
                <c:pt idx="104">
                  <c:v>27.064499999999992</c:v>
                </c:pt>
                <c:pt idx="105">
                  <c:v>27.129999999999995</c:v>
                </c:pt>
                <c:pt idx="106">
                  <c:v>27.344999999999992</c:v>
                </c:pt>
                <c:pt idx="107">
                  <c:v>27.552999999999997</c:v>
                </c:pt>
                <c:pt idx="108">
                  <c:v>27.764499999999998</c:v>
                </c:pt>
                <c:pt idx="109">
                  <c:v>28.058500000000002</c:v>
                </c:pt>
                <c:pt idx="110">
                  <c:v>28.409500000000001</c:v>
                </c:pt>
                <c:pt idx="111">
                  <c:v>28.692</c:v>
                </c:pt>
                <c:pt idx="112">
                  <c:v>28.943999999999999</c:v>
                </c:pt>
                <c:pt idx="113">
                  <c:v>29.177499999999998</c:v>
                </c:pt>
                <c:pt idx="114">
                  <c:v>29.384500000000003</c:v>
                </c:pt>
                <c:pt idx="115">
                  <c:v>29.614000000000004</c:v>
                </c:pt>
                <c:pt idx="116">
                  <c:v>29.773999999999994</c:v>
                </c:pt>
                <c:pt idx="117">
                  <c:v>29.879999999999995</c:v>
                </c:pt>
                <c:pt idx="118">
                  <c:v>30.014999999999997</c:v>
                </c:pt>
                <c:pt idx="119">
                  <c:v>30.165000000000003</c:v>
                </c:pt>
                <c:pt idx="120">
                  <c:v>30.358500000000003</c:v>
                </c:pt>
                <c:pt idx="121">
                  <c:v>30.633000000000003</c:v>
                </c:pt>
                <c:pt idx="122">
                  <c:v>30.980000000000008</c:v>
                </c:pt>
                <c:pt idx="123">
                  <c:v>31.294499999999999</c:v>
                </c:pt>
                <c:pt idx="124">
                  <c:v>31.555500000000006</c:v>
                </c:pt>
                <c:pt idx="125">
                  <c:v>31.68300000000001</c:v>
                </c:pt>
                <c:pt idx="126">
                  <c:v>31.704000000000008</c:v>
                </c:pt>
                <c:pt idx="127">
                  <c:v>31.677</c:v>
                </c:pt>
                <c:pt idx="128">
                  <c:v>31.630000000000003</c:v>
                </c:pt>
                <c:pt idx="129">
                  <c:v>31.577999999999996</c:v>
                </c:pt>
                <c:pt idx="130">
                  <c:v>31.545499999999993</c:v>
                </c:pt>
                <c:pt idx="131">
                  <c:v>31.533499999999997</c:v>
                </c:pt>
                <c:pt idx="132">
                  <c:v>31.526999999999997</c:v>
                </c:pt>
                <c:pt idx="133">
                  <c:v>31.525000000000006</c:v>
                </c:pt>
                <c:pt idx="134">
                  <c:v>31.551499999999997</c:v>
                </c:pt>
                <c:pt idx="135">
                  <c:v>31.562999999999999</c:v>
                </c:pt>
                <c:pt idx="136">
                  <c:v>31.488999999999997</c:v>
                </c:pt>
                <c:pt idx="137">
                  <c:v>31.508499999999998</c:v>
                </c:pt>
                <c:pt idx="138">
                  <c:v>31.55299999999999</c:v>
                </c:pt>
                <c:pt idx="139">
                  <c:v>31.608499999999992</c:v>
                </c:pt>
                <c:pt idx="140">
                  <c:v>31.599499999999995</c:v>
                </c:pt>
                <c:pt idx="141">
                  <c:v>31.512499999999996</c:v>
                </c:pt>
                <c:pt idx="142">
                  <c:v>31.371999999999996</c:v>
                </c:pt>
                <c:pt idx="143">
                  <c:v>31.241000000000003</c:v>
                </c:pt>
                <c:pt idx="144">
                  <c:v>31.172500000000003</c:v>
                </c:pt>
                <c:pt idx="145">
                  <c:v>31.256499999999999</c:v>
                </c:pt>
                <c:pt idx="146">
                  <c:v>31.3445</c:v>
                </c:pt>
                <c:pt idx="147">
                  <c:v>31.441499999999998</c:v>
                </c:pt>
                <c:pt idx="148">
                  <c:v>31.677</c:v>
                </c:pt>
                <c:pt idx="149">
                  <c:v>31.887999999999998</c:v>
                </c:pt>
                <c:pt idx="150">
                  <c:v>31.917499999999997</c:v>
                </c:pt>
                <c:pt idx="151">
                  <c:v>31.922500000000003</c:v>
                </c:pt>
                <c:pt idx="152">
                  <c:v>31.875999999999998</c:v>
                </c:pt>
                <c:pt idx="153">
                  <c:v>31.858999999999998</c:v>
                </c:pt>
                <c:pt idx="154">
                  <c:v>31.803500000000003</c:v>
                </c:pt>
                <c:pt idx="155">
                  <c:v>31.714499999999997</c:v>
                </c:pt>
                <c:pt idx="156">
                  <c:v>31.706499999999998</c:v>
                </c:pt>
                <c:pt idx="157">
                  <c:v>31.620499999999993</c:v>
                </c:pt>
                <c:pt idx="158">
                  <c:v>31.585499999999996</c:v>
                </c:pt>
                <c:pt idx="159">
                  <c:v>31.515999999999991</c:v>
                </c:pt>
                <c:pt idx="160">
                  <c:v>31.722499999999989</c:v>
                </c:pt>
                <c:pt idx="161">
                  <c:v>31.98599999999999</c:v>
                </c:pt>
                <c:pt idx="162">
                  <c:v>32.148999999999994</c:v>
                </c:pt>
                <c:pt idx="163">
                  <c:v>32.300999999999995</c:v>
                </c:pt>
                <c:pt idx="164">
                  <c:v>32.5505</c:v>
                </c:pt>
                <c:pt idx="165">
                  <c:v>32.875500000000002</c:v>
                </c:pt>
                <c:pt idx="166">
                  <c:v>33.156500000000008</c:v>
                </c:pt>
                <c:pt idx="167">
                  <c:v>33.477000000000004</c:v>
                </c:pt>
                <c:pt idx="168">
                  <c:v>33.686500000000002</c:v>
                </c:pt>
                <c:pt idx="169">
                  <c:v>33.842999999999996</c:v>
                </c:pt>
                <c:pt idx="170">
                  <c:v>34.185999999999993</c:v>
                </c:pt>
                <c:pt idx="171">
                  <c:v>34.713499999999996</c:v>
                </c:pt>
                <c:pt idx="172">
                  <c:v>35.29549999999999</c:v>
                </c:pt>
                <c:pt idx="173">
                  <c:v>35.81049999999999</c:v>
                </c:pt>
                <c:pt idx="174">
                  <c:v>36.290999999999997</c:v>
                </c:pt>
                <c:pt idx="175">
                  <c:v>36.777999999999999</c:v>
                </c:pt>
                <c:pt idx="176">
                  <c:v>37.286500000000004</c:v>
                </c:pt>
                <c:pt idx="177">
                  <c:v>37.912500000000009</c:v>
                </c:pt>
                <c:pt idx="178">
                  <c:v>38.431500000000007</c:v>
                </c:pt>
                <c:pt idx="179">
                  <c:v>38.978000000000016</c:v>
                </c:pt>
                <c:pt idx="180">
                  <c:v>39.260000000000005</c:v>
                </c:pt>
                <c:pt idx="181">
                  <c:v>39.513500000000008</c:v>
                </c:pt>
                <c:pt idx="182">
                  <c:v>39.893500000000003</c:v>
                </c:pt>
                <c:pt idx="183">
                  <c:v>40.261499999999998</c:v>
                </c:pt>
                <c:pt idx="184">
                  <c:v>40.472999999999999</c:v>
                </c:pt>
                <c:pt idx="185">
                  <c:v>40.665500000000002</c:v>
                </c:pt>
                <c:pt idx="186">
                  <c:v>40.839500000000001</c:v>
                </c:pt>
                <c:pt idx="187">
                  <c:v>40.999500000000005</c:v>
                </c:pt>
                <c:pt idx="188">
                  <c:v>41.137999999999998</c:v>
                </c:pt>
                <c:pt idx="189">
                  <c:v>41.288500000000006</c:v>
                </c:pt>
                <c:pt idx="190">
                  <c:v>41.296000000000006</c:v>
                </c:pt>
                <c:pt idx="191">
                  <c:v>41.245000000000005</c:v>
                </c:pt>
                <c:pt idx="192">
                  <c:v>41.167000000000009</c:v>
                </c:pt>
                <c:pt idx="193">
                  <c:v>41.121499999999997</c:v>
                </c:pt>
                <c:pt idx="194">
                  <c:v>41.110499999999995</c:v>
                </c:pt>
                <c:pt idx="195">
                  <c:v>41.140499999999996</c:v>
                </c:pt>
                <c:pt idx="196">
                  <c:v>41.097500000000004</c:v>
                </c:pt>
                <c:pt idx="197">
                  <c:v>40.886499999999998</c:v>
                </c:pt>
                <c:pt idx="198">
                  <c:v>40.745999999999995</c:v>
                </c:pt>
                <c:pt idx="199">
                  <c:v>40.647499999999994</c:v>
                </c:pt>
                <c:pt idx="200">
                  <c:v>40.538500000000006</c:v>
                </c:pt>
                <c:pt idx="201">
                  <c:v>40.433999999999997</c:v>
                </c:pt>
                <c:pt idx="202">
                  <c:v>40.273499999999999</c:v>
                </c:pt>
                <c:pt idx="203">
                  <c:v>40.201499999999996</c:v>
                </c:pt>
                <c:pt idx="204">
                  <c:v>40.189499999999995</c:v>
                </c:pt>
                <c:pt idx="205">
                  <c:v>40.170499999999997</c:v>
                </c:pt>
                <c:pt idx="206">
                  <c:v>40.115500000000004</c:v>
                </c:pt>
                <c:pt idx="207">
                  <c:v>40.075499999999998</c:v>
                </c:pt>
                <c:pt idx="208">
                  <c:v>40.122499999999995</c:v>
                </c:pt>
                <c:pt idx="209">
                  <c:v>40.149000000000001</c:v>
                </c:pt>
                <c:pt idx="210">
                  <c:v>40.201999999999998</c:v>
                </c:pt>
                <c:pt idx="211">
                  <c:v>40.134999999999998</c:v>
                </c:pt>
                <c:pt idx="212">
                  <c:v>40.1145</c:v>
                </c:pt>
                <c:pt idx="213">
                  <c:v>40.033000000000001</c:v>
                </c:pt>
                <c:pt idx="214">
                  <c:v>40.035500000000006</c:v>
                </c:pt>
                <c:pt idx="215">
                  <c:v>39.905500000000004</c:v>
                </c:pt>
                <c:pt idx="216">
                  <c:v>39.786000000000008</c:v>
                </c:pt>
                <c:pt idx="217">
                  <c:v>39.789500000000004</c:v>
                </c:pt>
                <c:pt idx="218">
                  <c:v>39.801000000000002</c:v>
                </c:pt>
                <c:pt idx="219">
                  <c:v>39.828499999999998</c:v>
                </c:pt>
                <c:pt idx="220">
                  <c:v>39.874499999999998</c:v>
                </c:pt>
                <c:pt idx="221">
                  <c:v>40.035499999999999</c:v>
                </c:pt>
                <c:pt idx="222">
                  <c:v>40.190499999999993</c:v>
                </c:pt>
                <c:pt idx="223">
                  <c:v>40.320499999999988</c:v>
                </c:pt>
                <c:pt idx="224">
                  <c:v>40.43399999999999</c:v>
                </c:pt>
                <c:pt idx="225">
                  <c:v>40.524999999999991</c:v>
                </c:pt>
                <c:pt idx="226">
                  <c:v>40.758499999999991</c:v>
                </c:pt>
                <c:pt idx="227">
                  <c:v>40.962499999999999</c:v>
                </c:pt>
                <c:pt idx="228">
                  <c:v>41.100499999999997</c:v>
                </c:pt>
                <c:pt idx="229">
                  <c:v>41.350499999999997</c:v>
                </c:pt>
                <c:pt idx="230">
                  <c:v>41.737499999999997</c:v>
                </c:pt>
                <c:pt idx="231">
                  <c:v>42.209499999999991</c:v>
                </c:pt>
                <c:pt idx="232">
                  <c:v>42.723499999999994</c:v>
                </c:pt>
                <c:pt idx="233">
                  <c:v>43.21</c:v>
                </c:pt>
                <c:pt idx="234">
                  <c:v>43.602999999999994</c:v>
                </c:pt>
                <c:pt idx="235">
                  <c:v>44.108000000000004</c:v>
                </c:pt>
                <c:pt idx="236">
                  <c:v>44.628499999999995</c:v>
                </c:pt>
                <c:pt idx="237">
                  <c:v>45.106000000000002</c:v>
                </c:pt>
                <c:pt idx="238">
                  <c:v>45.465000000000003</c:v>
                </c:pt>
                <c:pt idx="239">
                  <c:v>45.728999999999999</c:v>
                </c:pt>
                <c:pt idx="240">
                  <c:v>46.065500000000007</c:v>
                </c:pt>
                <c:pt idx="241">
                  <c:v>46.284500000000008</c:v>
                </c:pt>
                <c:pt idx="242">
                  <c:v>46.549000000000007</c:v>
                </c:pt>
                <c:pt idx="243">
                  <c:v>46.820000000000007</c:v>
                </c:pt>
                <c:pt idx="244">
                  <c:v>47.175500000000014</c:v>
                </c:pt>
                <c:pt idx="245">
                  <c:v>47.560500000000005</c:v>
                </c:pt>
                <c:pt idx="246">
                  <c:v>47.797500000000007</c:v>
                </c:pt>
                <c:pt idx="247">
                  <c:v>48.100000000000009</c:v>
                </c:pt>
                <c:pt idx="248">
                  <c:v>48.34</c:v>
                </c:pt>
                <c:pt idx="249">
                  <c:v>48.506500000000003</c:v>
                </c:pt>
                <c:pt idx="250">
                  <c:v>48.518000000000001</c:v>
                </c:pt>
                <c:pt idx="251">
                  <c:v>48.383000000000003</c:v>
                </c:pt>
                <c:pt idx="252">
                  <c:v>48.183499999999995</c:v>
                </c:pt>
                <c:pt idx="253">
                  <c:v>48.121499999999997</c:v>
                </c:pt>
                <c:pt idx="254">
                  <c:v>48.107499999999995</c:v>
                </c:pt>
                <c:pt idx="255">
                  <c:v>48.070499999999996</c:v>
                </c:pt>
                <c:pt idx="256">
                  <c:v>48.103999999999999</c:v>
                </c:pt>
                <c:pt idx="257">
                  <c:v>48.100499999999997</c:v>
                </c:pt>
                <c:pt idx="258">
                  <c:v>48.194000000000003</c:v>
                </c:pt>
                <c:pt idx="259">
                  <c:v>48.396000000000001</c:v>
                </c:pt>
                <c:pt idx="260">
                  <c:v>48.584499999999998</c:v>
                </c:pt>
                <c:pt idx="261">
                  <c:v>48.713499999999996</c:v>
                </c:pt>
                <c:pt idx="262">
                  <c:v>48.814</c:v>
                </c:pt>
                <c:pt idx="263">
                  <c:v>48.861499999999999</c:v>
                </c:pt>
                <c:pt idx="264">
                  <c:v>48.811000000000007</c:v>
                </c:pt>
                <c:pt idx="265">
                  <c:v>48.674500000000009</c:v>
                </c:pt>
                <c:pt idx="266">
                  <c:v>48.613500000000002</c:v>
                </c:pt>
                <c:pt idx="267">
                  <c:v>48.432500000000012</c:v>
                </c:pt>
                <c:pt idx="268">
                  <c:v>48.305500000000009</c:v>
                </c:pt>
                <c:pt idx="269">
                  <c:v>48.163000000000004</c:v>
                </c:pt>
                <c:pt idx="270">
                  <c:v>47.986999999999995</c:v>
                </c:pt>
                <c:pt idx="271">
                  <c:v>47.99</c:v>
                </c:pt>
                <c:pt idx="272">
                  <c:v>47.942</c:v>
                </c:pt>
                <c:pt idx="273">
                  <c:v>47.881500000000003</c:v>
                </c:pt>
                <c:pt idx="274">
                  <c:v>47.828999999999994</c:v>
                </c:pt>
                <c:pt idx="275">
                  <c:v>47.78</c:v>
                </c:pt>
                <c:pt idx="276">
                  <c:v>47.657000000000004</c:v>
                </c:pt>
                <c:pt idx="277">
                  <c:v>47.562000000000005</c:v>
                </c:pt>
                <c:pt idx="278">
                  <c:v>47.466500000000011</c:v>
                </c:pt>
                <c:pt idx="279">
                  <c:v>47.282499999999999</c:v>
                </c:pt>
                <c:pt idx="280">
                  <c:v>46.932999999999993</c:v>
                </c:pt>
                <c:pt idx="281">
                  <c:v>46.682999999999993</c:v>
                </c:pt>
                <c:pt idx="282">
                  <c:v>46.438999999999993</c:v>
                </c:pt>
                <c:pt idx="283">
                  <c:v>46.280999999999992</c:v>
                </c:pt>
                <c:pt idx="284">
                  <c:v>46.111499999999992</c:v>
                </c:pt>
                <c:pt idx="285">
                  <c:v>45.924500000000002</c:v>
                </c:pt>
                <c:pt idx="286">
                  <c:v>45.667499999999997</c:v>
                </c:pt>
                <c:pt idx="287">
                  <c:v>45.524999999999999</c:v>
                </c:pt>
                <c:pt idx="288">
                  <c:v>45.508500000000005</c:v>
                </c:pt>
                <c:pt idx="289">
                  <c:v>45.538499999999999</c:v>
                </c:pt>
                <c:pt idx="290">
                  <c:v>45.652499999999996</c:v>
                </c:pt>
                <c:pt idx="291">
                  <c:v>45.674499999999995</c:v>
                </c:pt>
                <c:pt idx="292">
                  <c:v>45.712499999999999</c:v>
                </c:pt>
                <c:pt idx="293">
                  <c:v>45.683000000000007</c:v>
                </c:pt>
                <c:pt idx="294">
                  <c:v>45.660999999999994</c:v>
                </c:pt>
                <c:pt idx="295">
                  <c:v>45.677499999999995</c:v>
                </c:pt>
                <c:pt idx="296">
                  <c:v>45.73</c:v>
                </c:pt>
                <c:pt idx="297">
                  <c:v>45.813499999999998</c:v>
                </c:pt>
                <c:pt idx="298">
                  <c:v>45.851499999999994</c:v>
                </c:pt>
                <c:pt idx="299">
                  <c:v>45.908000000000001</c:v>
                </c:pt>
                <c:pt idx="300">
                  <c:v>46.063499999999998</c:v>
                </c:pt>
                <c:pt idx="301">
                  <c:v>46.11</c:v>
                </c:pt>
                <c:pt idx="302">
                  <c:v>46.162499999999994</c:v>
                </c:pt>
                <c:pt idx="303">
                  <c:v>46.160999999999994</c:v>
                </c:pt>
                <c:pt idx="304">
                  <c:v>46.241499999999995</c:v>
                </c:pt>
                <c:pt idx="305">
                  <c:v>46.341500000000003</c:v>
                </c:pt>
                <c:pt idx="306">
                  <c:v>46.503999999999998</c:v>
                </c:pt>
                <c:pt idx="307">
                  <c:v>46.630499999999998</c:v>
                </c:pt>
                <c:pt idx="308">
                  <c:v>46.61</c:v>
                </c:pt>
                <c:pt idx="309">
                  <c:v>46.548999999999999</c:v>
                </c:pt>
                <c:pt idx="310">
                  <c:v>46.488500000000002</c:v>
                </c:pt>
                <c:pt idx="311">
                  <c:v>46.41</c:v>
                </c:pt>
                <c:pt idx="312">
                  <c:v>46.387500000000003</c:v>
                </c:pt>
                <c:pt idx="313">
                  <c:v>46.415499999999994</c:v>
                </c:pt>
                <c:pt idx="314">
                  <c:v>46.375500000000002</c:v>
                </c:pt>
                <c:pt idx="315">
                  <c:v>46.305500000000002</c:v>
                </c:pt>
                <c:pt idx="316">
                  <c:v>46.176499999999997</c:v>
                </c:pt>
                <c:pt idx="317">
                  <c:v>45.995499999999993</c:v>
                </c:pt>
                <c:pt idx="318">
                  <c:v>45.767499999999998</c:v>
                </c:pt>
                <c:pt idx="319">
                  <c:v>45.525999999999996</c:v>
                </c:pt>
                <c:pt idx="320">
                  <c:v>45.300499999999985</c:v>
                </c:pt>
                <c:pt idx="321">
                  <c:v>45.205499999999986</c:v>
                </c:pt>
                <c:pt idx="322">
                  <c:v>45.11399999999999</c:v>
                </c:pt>
                <c:pt idx="323">
                  <c:v>44.971999999999994</c:v>
                </c:pt>
                <c:pt idx="324">
                  <c:v>44.746999999999993</c:v>
                </c:pt>
                <c:pt idx="325">
                  <c:v>44.524499999999996</c:v>
                </c:pt>
                <c:pt idx="326">
                  <c:v>44.356499999999997</c:v>
                </c:pt>
                <c:pt idx="327">
                  <c:v>44.173999999999992</c:v>
                </c:pt>
                <c:pt idx="328">
                  <c:v>43.945500000000003</c:v>
                </c:pt>
                <c:pt idx="329">
                  <c:v>43.702999999999996</c:v>
                </c:pt>
                <c:pt idx="330">
                  <c:v>43.494500000000002</c:v>
                </c:pt>
                <c:pt idx="331">
                  <c:v>43.268999999999991</c:v>
                </c:pt>
                <c:pt idx="332">
                  <c:v>42.948999999999998</c:v>
                </c:pt>
                <c:pt idx="333">
                  <c:v>42.6935</c:v>
                </c:pt>
                <c:pt idx="334">
                  <c:v>42.505499999999998</c:v>
                </c:pt>
                <c:pt idx="335">
                  <c:v>42.294999999999995</c:v>
                </c:pt>
                <c:pt idx="336">
                  <c:v>42.069999999999986</c:v>
                </c:pt>
                <c:pt idx="337">
                  <c:v>41.931999999999995</c:v>
                </c:pt>
                <c:pt idx="338">
                  <c:v>41.823999999999998</c:v>
                </c:pt>
                <c:pt idx="339">
                  <c:v>41.745499999999993</c:v>
                </c:pt>
                <c:pt idx="340">
                  <c:v>41.643999999999991</c:v>
                </c:pt>
                <c:pt idx="341">
                  <c:v>41.427500000000002</c:v>
                </c:pt>
                <c:pt idx="342">
                  <c:v>41.192500000000003</c:v>
                </c:pt>
                <c:pt idx="343">
                  <c:v>41.018999999999998</c:v>
                </c:pt>
                <c:pt idx="344">
                  <c:v>40.8095</c:v>
                </c:pt>
                <c:pt idx="345">
                  <c:v>40.705500000000001</c:v>
                </c:pt>
                <c:pt idx="346">
                  <c:v>40.575500000000005</c:v>
                </c:pt>
                <c:pt idx="347">
                  <c:v>40.397500000000001</c:v>
                </c:pt>
                <c:pt idx="348">
                  <c:v>40.354000000000006</c:v>
                </c:pt>
                <c:pt idx="349">
                  <c:v>40.385000000000005</c:v>
                </c:pt>
                <c:pt idx="350">
                  <c:v>40.344000000000001</c:v>
                </c:pt>
                <c:pt idx="351">
                  <c:v>40.335999999999999</c:v>
                </c:pt>
                <c:pt idx="352">
                  <c:v>40.404499999999999</c:v>
                </c:pt>
                <c:pt idx="353">
                  <c:v>40.31049999999999</c:v>
                </c:pt>
                <c:pt idx="354">
                  <c:v>40.162499999999987</c:v>
                </c:pt>
                <c:pt idx="355">
                  <c:v>40.005999999999986</c:v>
                </c:pt>
                <c:pt idx="356">
                  <c:v>39.891499999999994</c:v>
                </c:pt>
                <c:pt idx="357">
                  <c:v>39.768499999999996</c:v>
                </c:pt>
                <c:pt idx="358">
                  <c:v>39.746999999999993</c:v>
                </c:pt>
                <c:pt idx="359">
                  <c:v>39.746999999999993</c:v>
                </c:pt>
                <c:pt idx="360">
                  <c:v>39.723999999999997</c:v>
                </c:pt>
                <c:pt idx="361">
                  <c:v>39.804999999999993</c:v>
                </c:pt>
                <c:pt idx="362">
                  <c:v>39.827999999999989</c:v>
                </c:pt>
                <c:pt idx="363">
                  <c:v>39.861499999999992</c:v>
                </c:pt>
                <c:pt idx="364">
                  <c:v>39.963999999999992</c:v>
                </c:pt>
                <c:pt idx="365">
                  <c:v>40.005499999999998</c:v>
                </c:pt>
                <c:pt idx="366">
                  <c:v>40.001999999999995</c:v>
                </c:pt>
                <c:pt idx="367">
                  <c:v>40.055</c:v>
                </c:pt>
                <c:pt idx="368">
                  <c:v>40.014499999999998</c:v>
                </c:pt>
                <c:pt idx="369">
                  <c:v>40.004000000000005</c:v>
                </c:pt>
                <c:pt idx="370">
                  <c:v>39.945500000000003</c:v>
                </c:pt>
                <c:pt idx="371">
                  <c:v>39.959500000000006</c:v>
                </c:pt>
                <c:pt idx="372">
                  <c:v>39.935000000000002</c:v>
                </c:pt>
                <c:pt idx="373">
                  <c:v>39.977999999999994</c:v>
                </c:pt>
                <c:pt idx="374">
                  <c:v>40.0565</c:v>
                </c:pt>
                <c:pt idx="375">
                  <c:v>40.165499999999994</c:v>
                </c:pt>
                <c:pt idx="376">
                  <c:v>40.298500000000004</c:v>
                </c:pt>
                <c:pt idx="377">
                  <c:v>40.356000000000002</c:v>
                </c:pt>
                <c:pt idx="378">
                  <c:v>40.409000000000006</c:v>
                </c:pt>
                <c:pt idx="379">
                  <c:v>40.473500000000008</c:v>
                </c:pt>
                <c:pt idx="380">
                  <c:v>40.611499999999999</c:v>
                </c:pt>
                <c:pt idx="381">
                  <c:v>40.724499999999999</c:v>
                </c:pt>
                <c:pt idx="382">
                  <c:v>40.900999999999996</c:v>
                </c:pt>
                <c:pt idx="383">
                  <c:v>41.046999999999997</c:v>
                </c:pt>
                <c:pt idx="384">
                  <c:v>41.157500000000006</c:v>
                </c:pt>
                <c:pt idx="385">
                  <c:v>41.385499999999993</c:v>
                </c:pt>
                <c:pt idx="386">
                  <c:v>41.620999999999995</c:v>
                </c:pt>
                <c:pt idx="387">
                  <c:v>41.840500000000006</c:v>
                </c:pt>
                <c:pt idx="388">
                  <c:v>42.058999999999997</c:v>
                </c:pt>
                <c:pt idx="389">
                  <c:v>42.188499999999998</c:v>
                </c:pt>
                <c:pt idx="390">
                  <c:v>42.389499999999998</c:v>
                </c:pt>
                <c:pt idx="391">
                  <c:v>42.54</c:v>
                </c:pt>
                <c:pt idx="392">
                  <c:v>42.745000000000005</c:v>
                </c:pt>
                <c:pt idx="393">
                  <c:v>42.814499999999995</c:v>
                </c:pt>
                <c:pt idx="394">
                  <c:v>42.863500000000002</c:v>
                </c:pt>
                <c:pt idx="395">
                  <c:v>42.907499999999992</c:v>
                </c:pt>
                <c:pt idx="396">
                  <c:v>42.918999999999997</c:v>
                </c:pt>
                <c:pt idx="397">
                  <c:v>42.923500000000004</c:v>
                </c:pt>
                <c:pt idx="398">
                  <c:v>42.859000000000002</c:v>
                </c:pt>
                <c:pt idx="399">
                  <c:v>42.749499999999998</c:v>
                </c:pt>
                <c:pt idx="400">
                  <c:v>42.559999999999995</c:v>
                </c:pt>
                <c:pt idx="401">
                  <c:v>42.346500000000006</c:v>
                </c:pt>
                <c:pt idx="402">
                  <c:v>42.160000000000004</c:v>
                </c:pt>
                <c:pt idx="403">
                  <c:v>41.945500000000003</c:v>
                </c:pt>
                <c:pt idx="404">
                  <c:v>41.772500000000008</c:v>
                </c:pt>
                <c:pt idx="405">
                  <c:v>41.46</c:v>
                </c:pt>
                <c:pt idx="406">
                  <c:v>41.233000000000004</c:v>
                </c:pt>
                <c:pt idx="407">
                  <c:v>41.015499999999996</c:v>
                </c:pt>
                <c:pt idx="408">
                  <c:v>40.8765</c:v>
                </c:pt>
                <c:pt idx="409">
                  <c:v>40.741999999999997</c:v>
                </c:pt>
                <c:pt idx="410">
                  <c:v>40.787499999999994</c:v>
                </c:pt>
                <c:pt idx="411">
                  <c:v>40.860499999999988</c:v>
                </c:pt>
                <c:pt idx="412">
                  <c:v>40.909999999999989</c:v>
                </c:pt>
                <c:pt idx="413">
                  <c:v>41.043999999999997</c:v>
                </c:pt>
                <c:pt idx="414">
                  <c:v>41.156500000000001</c:v>
                </c:pt>
                <c:pt idx="415">
                  <c:v>41.218000000000004</c:v>
                </c:pt>
                <c:pt idx="416">
                  <c:v>41.286500000000004</c:v>
                </c:pt>
                <c:pt idx="417">
                  <c:v>41.316000000000003</c:v>
                </c:pt>
                <c:pt idx="418">
                  <c:v>41.336500000000008</c:v>
                </c:pt>
                <c:pt idx="419">
                  <c:v>41.322500000000005</c:v>
                </c:pt>
                <c:pt idx="420">
                  <c:v>41.320000000000007</c:v>
                </c:pt>
                <c:pt idx="421">
                  <c:v>41.333000000000006</c:v>
                </c:pt>
                <c:pt idx="422">
                  <c:v>41.323999999999998</c:v>
                </c:pt>
                <c:pt idx="423">
                  <c:v>41.354999999999997</c:v>
                </c:pt>
                <c:pt idx="424">
                  <c:v>41.216500000000003</c:v>
                </c:pt>
                <c:pt idx="425">
                  <c:v>41.071999999999996</c:v>
                </c:pt>
                <c:pt idx="426">
                  <c:v>40.861000000000004</c:v>
                </c:pt>
                <c:pt idx="427">
                  <c:v>40.518000000000001</c:v>
                </c:pt>
                <c:pt idx="428">
                  <c:v>40.287999999999997</c:v>
                </c:pt>
                <c:pt idx="429">
                  <c:v>40.037500000000001</c:v>
                </c:pt>
                <c:pt idx="430">
                  <c:v>39.730000000000004</c:v>
                </c:pt>
                <c:pt idx="431">
                  <c:v>39.399500000000003</c:v>
                </c:pt>
                <c:pt idx="432">
                  <c:v>39.116999999999997</c:v>
                </c:pt>
                <c:pt idx="433">
                  <c:v>38.856499999999997</c:v>
                </c:pt>
                <c:pt idx="434">
                  <c:v>38.592999999999996</c:v>
                </c:pt>
                <c:pt idx="435">
                  <c:v>38.325499999999991</c:v>
                </c:pt>
                <c:pt idx="436">
                  <c:v>38.032999999999994</c:v>
                </c:pt>
                <c:pt idx="437">
                  <c:v>37.811499999999995</c:v>
                </c:pt>
                <c:pt idx="438">
                  <c:v>37.565999999999995</c:v>
                </c:pt>
                <c:pt idx="439">
                  <c:v>37.387999999999998</c:v>
                </c:pt>
                <c:pt idx="440">
                  <c:v>37.221999999999994</c:v>
                </c:pt>
                <c:pt idx="441">
                  <c:v>37.159499999999994</c:v>
                </c:pt>
                <c:pt idx="442">
                  <c:v>37.139499999999998</c:v>
                </c:pt>
                <c:pt idx="443">
                  <c:v>37.11999999999999</c:v>
                </c:pt>
                <c:pt idx="444">
                  <c:v>37.250999999999998</c:v>
                </c:pt>
                <c:pt idx="445">
                  <c:v>37.420499999999997</c:v>
                </c:pt>
                <c:pt idx="446">
                  <c:v>37.5685</c:v>
                </c:pt>
                <c:pt idx="447">
                  <c:v>37.843999999999994</c:v>
                </c:pt>
                <c:pt idx="448">
                  <c:v>37.965999999999994</c:v>
                </c:pt>
                <c:pt idx="449">
                  <c:v>38.181499999999993</c:v>
                </c:pt>
                <c:pt idx="450">
                  <c:v>38.303999999999995</c:v>
                </c:pt>
                <c:pt idx="451">
                  <c:v>38.415999999999997</c:v>
                </c:pt>
                <c:pt idx="452">
                  <c:v>38.477499999999999</c:v>
                </c:pt>
                <c:pt idx="453">
                  <c:v>38.628</c:v>
                </c:pt>
                <c:pt idx="454">
                  <c:v>38.750500000000002</c:v>
                </c:pt>
                <c:pt idx="455">
                  <c:v>38.968499999999999</c:v>
                </c:pt>
                <c:pt idx="456">
                  <c:v>39.172499999999999</c:v>
                </c:pt>
                <c:pt idx="457">
                  <c:v>39.415500000000002</c:v>
                </c:pt>
                <c:pt idx="458">
                  <c:v>39.640999999999998</c:v>
                </c:pt>
                <c:pt idx="459">
                  <c:v>39.79</c:v>
                </c:pt>
                <c:pt idx="460">
                  <c:v>39.912500000000009</c:v>
                </c:pt>
                <c:pt idx="461">
                  <c:v>39.928500000000007</c:v>
                </c:pt>
                <c:pt idx="462">
                  <c:v>39.865000000000002</c:v>
                </c:pt>
                <c:pt idx="463">
                  <c:v>39.795500000000004</c:v>
                </c:pt>
                <c:pt idx="464">
                  <c:v>39.781500000000008</c:v>
                </c:pt>
                <c:pt idx="465">
                  <c:v>39.738</c:v>
                </c:pt>
                <c:pt idx="466">
                  <c:v>39.69700000000001</c:v>
                </c:pt>
                <c:pt idx="467">
                  <c:v>39.659000000000006</c:v>
                </c:pt>
                <c:pt idx="468">
                  <c:v>39.689499999999995</c:v>
                </c:pt>
                <c:pt idx="469">
                  <c:v>39.6995</c:v>
                </c:pt>
                <c:pt idx="470">
                  <c:v>39.696000000000005</c:v>
                </c:pt>
                <c:pt idx="471">
                  <c:v>39.668500000000009</c:v>
                </c:pt>
                <c:pt idx="472">
                  <c:v>39.655500000000004</c:v>
                </c:pt>
                <c:pt idx="473">
                  <c:v>39.626999999999995</c:v>
                </c:pt>
                <c:pt idx="474">
                  <c:v>39.726000000000006</c:v>
                </c:pt>
                <c:pt idx="475">
                  <c:v>39.858500000000006</c:v>
                </c:pt>
                <c:pt idx="476">
                  <c:v>40.02300000000001</c:v>
                </c:pt>
                <c:pt idx="477">
                  <c:v>40.065999999999995</c:v>
                </c:pt>
                <c:pt idx="478">
                  <c:v>40.149000000000001</c:v>
                </c:pt>
                <c:pt idx="479">
                  <c:v>40.396500000000003</c:v>
                </c:pt>
                <c:pt idx="480">
                  <c:v>40.676000000000002</c:v>
                </c:pt>
                <c:pt idx="481">
                  <c:v>40.899500000000003</c:v>
                </c:pt>
                <c:pt idx="482">
                  <c:v>41.148500000000006</c:v>
                </c:pt>
                <c:pt idx="483">
                  <c:v>41.347500000000004</c:v>
                </c:pt>
                <c:pt idx="484">
                  <c:v>41.421000000000006</c:v>
                </c:pt>
                <c:pt idx="485">
                  <c:v>41.499500000000005</c:v>
                </c:pt>
                <c:pt idx="486">
                  <c:v>41.659499999999994</c:v>
                </c:pt>
                <c:pt idx="487">
                  <c:v>41.741499999999995</c:v>
                </c:pt>
                <c:pt idx="488">
                  <c:v>41.638999999999996</c:v>
                </c:pt>
                <c:pt idx="489">
                  <c:v>41.516499999999994</c:v>
                </c:pt>
                <c:pt idx="490">
                  <c:v>41.318499999999993</c:v>
                </c:pt>
                <c:pt idx="491">
                  <c:v>41.057999999999993</c:v>
                </c:pt>
                <c:pt idx="492">
                  <c:v>40.570999999999998</c:v>
                </c:pt>
                <c:pt idx="493">
                  <c:v>40.084999999999994</c:v>
                </c:pt>
                <c:pt idx="494">
                  <c:v>39.592500000000001</c:v>
                </c:pt>
                <c:pt idx="495">
                  <c:v>39.025999999999996</c:v>
                </c:pt>
                <c:pt idx="496">
                  <c:v>38.4345</c:v>
                </c:pt>
                <c:pt idx="497">
                  <c:v>37.921500000000009</c:v>
                </c:pt>
                <c:pt idx="498">
                  <c:v>37.56600000000001</c:v>
                </c:pt>
                <c:pt idx="499">
                  <c:v>37.188000000000002</c:v>
                </c:pt>
                <c:pt idx="500">
                  <c:v>36.825000000000003</c:v>
                </c:pt>
                <c:pt idx="501">
                  <c:v>36.543499999999995</c:v>
                </c:pt>
                <c:pt idx="502">
                  <c:v>36.206000000000003</c:v>
                </c:pt>
                <c:pt idx="503">
                  <c:v>35.960499999999996</c:v>
                </c:pt>
                <c:pt idx="504">
                  <c:v>35.762</c:v>
                </c:pt>
                <c:pt idx="505">
                  <c:v>35.608500000000006</c:v>
                </c:pt>
                <c:pt idx="506">
                  <c:v>35.427000000000007</c:v>
                </c:pt>
                <c:pt idx="507">
                  <c:v>35.347999999999999</c:v>
                </c:pt>
                <c:pt idx="508">
                  <c:v>35.442</c:v>
                </c:pt>
                <c:pt idx="509">
                  <c:v>35.506500000000003</c:v>
                </c:pt>
                <c:pt idx="510">
                  <c:v>35.657000000000004</c:v>
                </c:pt>
                <c:pt idx="511">
                  <c:v>35.896500000000003</c:v>
                </c:pt>
                <c:pt idx="512">
                  <c:v>36.361000000000004</c:v>
                </c:pt>
                <c:pt idx="513">
                  <c:v>36.751500000000007</c:v>
                </c:pt>
                <c:pt idx="514">
                  <c:v>36.993000000000009</c:v>
                </c:pt>
                <c:pt idx="515">
                  <c:v>37.222000000000008</c:v>
                </c:pt>
                <c:pt idx="516">
                  <c:v>37.455500000000001</c:v>
                </c:pt>
                <c:pt idx="517">
                  <c:v>37.762500000000003</c:v>
                </c:pt>
                <c:pt idx="518">
                  <c:v>37.950500000000005</c:v>
                </c:pt>
                <c:pt idx="519">
                  <c:v>38.155000000000001</c:v>
                </c:pt>
                <c:pt idx="520">
                  <c:v>38.415500000000002</c:v>
                </c:pt>
                <c:pt idx="521">
                  <c:v>38.637999999999998</c:v>
                </c:pt>
                <c:pt idx="522">
                  <c:v>38.985500000000002</c:v>
                </c:pt>
                <c:pt idx="523">
                  <c:v>39.313499999999998</c:v>
                </c:pt>
                <c:pt idx="524">
                  <c:v>39.73899999999999</c:v>
                </c:pt>
                <c:pt idx="525">
                  <c:v>40.060500000000005</c:v>
                </c:pt>
                <c:pt idx="526">
                  <c:v>40.328499999999998</c:v>
                </c:pt>
                <c:pt idx="527">
                  <c:v>40.506500000000003</c:v>
                </c:pt>
                <c:pt idx="528">
                  <c:v>40.686</c:v>
                </c:pt>
                <c:pt idx="529">
                  <c:v>40.935999999999993</c:v>
                </c:pt>
                <c:pt idx="530">
                  <c:v>41.108999999999995</c:v>
                </c:pt>
                <c:pt idx="531">
                  <c:v>41.277000000000001</c:v>
                </c:pt>
                <c:pt idx="532">
                  <c:v>41.474500000000006</c:v>
                </c:pt>
                <c:pt idx="533">
                  <c:v>41.715500000000006</c:v>
                </c:pt>
                <c:pt idx="534">
                  <c:v>41.94250000000001</c:v>
                </c:pt>
                <c:pt idx="535">
                  <c:v>42.136000000000003</c:v>
                </c:pt>
                <c:pt idx="536">
                  <c:v>42.211499999999994</c:v>
                </c:pt>
                <c:pt idx="537">
                  <c:v>42.234999999999999</c:v>
                </c:pt>
                <c:pt idx="538">
                  <c:v>42.198499999999996</c:v>
                </c:pt>
                <c:pt idx="539">
                  <c:v>41.980999999999995</c:v>
                </c:pt>
                <c:pt idx="540">
                  <c:v>41.779499999999999</c:v>
                </c:pt>
                <c:pt idx="541">
                  <c:v>41.581499999999991</c:v>
                </c:pt>
                <c:pt idx="542">
                  <c:v>41.465500000000006</c:v>
                </c:pt>
                <c:pt idx="543">
                  <c:v>41.253999999999998</c:v>
                </c:pt>
                <c:pt idx="544">
                  <c:v>40.979500000000009</c:v>
                </c:pt>
                <c:pt idx="545">
                  <c:v>40.727000000000004</c:v>
                </c:pt>
                <c:pt idx="546">
                  <c:v>40.539500000000004</c:v>
                </c:pt>
                <c:pt idx="547">
                  <c:v>40.305500000000002</c:v>
                </c:pt>
                <c:pt idx="548">
                  <c:v>40.080000000000005</c:v>
                </c:pt>
                <c:pt idx="549">
                  <c:v>39.905000000000001</c:v>
                </c:pt>
                <c:pt idx="550">
                  <c:v>39.865000000000002</c:v>
                </c:pt>
                <c:pt idx="551">
                  <c:v>39.81600000000001</c:v>
                </c:pt>
                <c:pt idx="552">
                  <c:v>39.625500000000009</c:v>
                </c:pt>
                <c:pt idx="553">
                  <c:v>39.432500000000005</c:v>
                </c:pt>
                <c:pt idx="554">
                  <c:v>39.253</c:v>
                </c:pt>
                <c:pt idx="555">
                  <c:v>39.152999999999999</c:v>
                </c:pt>
                <c:pt idx="556">
                  <c:v>39.227499999999999</c:v>
                </c:pt>
                <c:pt idx="557">
                  <c:v>39.204499999999996</c:v>
                </c:pt>
                <c:pt idx="558">
                  <c:v>39.147499999999994</c:v>
                </c:pt>
                <c:pt idx="559">
                  <c:v>39.07</c:v>
                </c:pt>
                <c:pt idx="560">
                  <c:v>38.764000000000003</c:v>
                </c:pt>
                <c:pt idx="561">
                  <c:v>38.424500000000009</c:v>
                </c:pt>
                <c:pt idx="562">
                  <c:v>37.986500000000014</c:v>
                </c:pt>
                <c:pt idx="563">
                  <c:v>37.500000000000014</c:v>
                </c:pt>
                <c:pt idx="564">
                  <c:v>37.051000000000009</c:v>
                </c:pt>
                <c:pt idx="565">
                  <c:v>36.621500000000005</c:v>
                </c:pt>
                <c:pt idx="566">
                  <c:v>36.145500000000006</c:v>
                </c:pt>
                <c:pt idx="567">
                  <c:v>35.762500000000003</c:v>
                </c:pt>
                <c:pt idx="568">
                  <c:v>35.392499999999998</c:v>
                </c:pt>
                <c:pt idx="569">
                  <c:v>34.872999999999998</c:v>
                </c:pt>
                <c:pt idx="570">
                  <c:v>34.278000000000006</c:v>
                </c:pt>
                <c:pt idx="571">
                  <c:v>33.6755</c:v>
                </c:pt>
                <c:pt idx="572">
                  <c:v>33.147000000000006</c:v>
                </c:pt>
                <c:pt idx="573">
                  <c:v>32.6235</c:v>
                </c:pt>
                <c:pt idx="574">
                  <c:v>32.1875</c:v>
                </c:pt>
                <c:pt idx="575">
                  <c:v>31.714000000000006</c:v>
                </c:pt>
                <c:pt idx="576">
                  <c:v>31.222499999999997</c:v>
                </c:pt>
                <c:pt idx="577">
                  <c:v>30.797499999999996</c:v>
                </c:pt>
                <c:pt idx="578">
                  <c:v>30.424499999999995</c:v>
                </c:pt>
                <c:pt idx="579">
                  <c:v>30.223000000000003</c:v>
                </c:pt>
                <c:pt idx="580">
                  <c:v>30.097500000000004</c:v>
                </c:pt>
                <c:pt idx="581">
                  <c:v>30.017000000000003</c:v>
                </c:pt>
                <c:pt idx="582">
                  <c:v>29.923500000000001</c:v>
                </c:pt>
                <c:pt idx="583">
                  <c:v>30.0015</c:v>
                </c:pt>
                <c:pt idx="584">
                  <c:v>30.118499999999994</c:v>
                </c:pt>
                <c:pt idx="585">
                  <c:v>30.258499999999998</c:v>
                </c:pt>
                <c:pt idx="586">
                  <c:v>30.3565</c:v>
                </c:pt>
                <c:pt idx="587">
                  <c:v>30.446000000000005</c:v>
                </c:pt>
                <c:pt idx="588">
                  <c:v>30.456499999999998</c:v>
                </c:pt>
                <c:pt idx="589">
                  <c:v>30.466499999999996</c:v>
                </c:pt>
                <c:pt idx="590">
                  <c:v>30.524999999999995</c:v>
                </c:pt>
                <c:pt idx="591">
                  <c:v>30.628000000000004</c:v>
                </c:pt>
                <c:pt idx="592">
                  <c:v>30.769500000000001</c:v>
                </c:pt>
                <c:pt idx="593">
                  <c:v>30.905000000000008</c:v>
                </c:pt>
                <c:pt idx="594">
                  <c:v>31.005000000000006</c:v>
                </c:pt>
                <c:pt idx="595">
                  <c:v>31.191000000000003</c:v>
                </c:pt>
                <c:pt idx="596">
                  <c:v>31.362000000000005</c:v>
                </c:pt>
                <c:pt idx="597">
                  <c:v>31.523000000000003</c:v>
                </c:pt>
                <c:pt idx="598">
                  <c:v>31.746000000000002</c:v>
                </c:pt>
                <c:pt idx="599">
                  <c:v>31.851999999999997</c:v>
                </c:pt>
                <c:pt idx="600">
                  <c:v>32.063499999999998</c:v>
                </c:pt>
                <c:pt idx="601">
                  <c:v>32.273000000000003</c:v>
                </c:pt>
                <c:pt idx="602">
                  <c:v>32.493499999999997</c:v>
                </c:pt>
                <c:pt idx="603">
                  <c:v>32.686500000000002</c:v>
                </c:pt>
                <c:pt idx="604">
                  <c:v>32.823500000000003</c:v>
                </c:pt>
                <c:pt idx="605">
                  <c:v>32.908000000000001</c:v>
                </c:pt>
                <c:pt idx="606">
                  <c:v>33.034499999999994</c:v>
                </c:pt>
                <c:pt idx="607">
                  <c:v>33.1295</c:v>
                </c:pt>
                <c:pt idx="608">
                  <c:v>33.177999999999997</c:v>
                </c:pt>
                <c:pt idx="609">
                  <c:v>33.289499999999997</c:v>
                </c:pt>
                <c:pt idx="610">
                  <c:v>33.379999999999995</c:v>
                </c:pt>
                <c:pt idx="611">
                  <c:v>33.494499999999995</c:v>
                </c:pt>
                <c:pt idx="612">
                  <c:v>33.538500000000006</c:v>
                </c:pt>
                <c:pt idx="613">
                  <c:v>33.528499999999994</c:v>
                </c:pt>
                <c:pt idx="614">
                  <c:v>33.523499999999999</c:v>
                </c:pt>
                <c:pt idx="615">
                  <c:v>33.414500000000004</c:v>
                </c:pt>
                <c:pt idx="616">
                  <c:v>33.302500000000002</c:v>
                </c:pt>
                <c:pt idx="617">
                  <c:v>33.202500000000008</c:v>
                </c:pt>
                <c:pt idx="618">
                  <c:v>33.074500000000015</c:v>
                </c:pt>
                <c:pt idx="619">
                  <c:v>33.025500000000008</c:v>
                </c:pt>
                <c:pt idx="620">
                  <c:v>32.935000000000009</c:v>
                </c:pt>
                <c:pt idx="621">
                  <c:v>32.870000000000005</c:v>
                </c:pt>
                <c:pt idx="622">
                  <c:v>32.802499999999995</c:v>
                </c:pt>
                <c:pt idx="623">
                  <c:v>32.639499999999998</c:v>
                </c:pt>
                <c:pt idx="624">
                  <c:v>32.505499999999998</c:v>
                </c:pt>
                <c:pt idx="625">
                  <c:v>32.442499999999995</c:v>
                </c:pt>
                <c:pt idx="626">
                  <c:v>32.323499999999996</c:v>
                </c:pt>
                <c:pt idx="627">
                  <c:v>32.307999999999993</c:v>
                </c:pt>
                <c:pt idx="628">
                  <c:v>32.326499999999996</c:v>
                </c:pt>
                <c:pt idx="629">
                  <c:v>32.241</c:v>
                </c:pt>
                <c:pt idx="630">
                  <c:v>32.073499999999996</c:v>
                </c:pt>
                <c:pt idx="631">
                  <c:v>31.824999999999996</c:v>
                </c:pt>
                <c:pt idx="632">
                  <c:v>31.591999999999992</c:v>
                </c:pt>
                <c:pt idx="633">
                  <c:v>31.415499999999998</c:v>
                </c:pt>
                <c:pt idx="634">
                  <c:v>31.304000000000002</c:v>
                </c:pt>
                <c:pt idx="635">
                  <c:v>31.172500000000003</c:v>
                </c:pt>
                <c:pt idx="636">
                  <c:v>31.021000000000004</c:v>
                </c:pt>
                <c:pt idx="637">
                  <c:v>30.886999999999993</c:v>
                </c:pt>
                <c:pt idx="638">
                  <c:v>30.864999999999998</c:v>
                </c:pt>
                <c:pt idx="639">
                  <c:v>30.779499999999995</c:v>
                </c:pt>
                <c:pt idx="640">
                  <c:v>30.704499999999996</c:v>
                </c:pt>
                <c:pt idx="641">
                  <c:v>30.540999999999997</c:v>
                </c:pt>
                <c:pt idx="642">
                  <c:v>30.354499999999994</c:v>
                </c:pt>
                <c:pt idx="643">
                  <c:v>30.209499999999998</c:v>
                </c:pt>
                <c:pt idx="644">
                  <c:v>30.036999999999999</c:v>
                </c:pt>
                <c:pt idx="645">
                  <c:v>29.892000000000003</c:v>
                </c:pt>
                <c:pt idx="646">
                  <c:v>29.840500000000002</c:v>
                </c:pt>
                <c:pt idx="647">
                  <c:v>29.75</c:v>
                </c:pt>
                <c:pt idx="648">
                  <c:v>29.720999999999997</c:v>
                </c:pt>
                <c:pt idx="649">
                  <c:v>29.788999999999994</c:v>
                </c:pt>
                <c:pt idx="650">
                  <c:v>29.898499999999995</c:v>
                </c:pt>
                <c:pt idx="651">
                  <c:v>30.076499999999999</c:v>
                </c:pt>
                <c:pt idx="652">
                  <c:v>30.338999999999999</c:v>
                </c:pt>
                <c:pt idx="653">
                  <c:v>30.608999999999998</c:v>
                </c:pt>
                <c:pt idx="654">
                  <c:v>30.829499999999996</c:v>
                </c:pt>
                <c:pt idx="655">
                  <c:v>31.111999999999995</c:v>
                </c:pt>
                <c:pt idx="656">
                  <c:v>31.442499999999995</c:v>
                </c:pt>
                <c:pt idx="657">
                  <c:v>31.725999999999992</c:v>
                </c:pt>
                <c:pt idx="658">
                  <c:v>31.869999999999987</c:v>
                </c:pt>
                <c:pt idx="659">
                  <c:v>31.946999999999992</c:v>
                </c:pt>
                <c:pt idx="660">
                  <c:v>32.014499999999998</c:v>
                </c:pt>
                <c:pt idx="661">
                  <c:v>32.183000000000007</c:v>
                </c:pt>
                <c:pt idx="662">
                  <c:v>32.380000000000003</c:v>
                </c:pt>
                <c:pt idx="663">
                  <c:v>32.617500000000007</c:v>
                </c:pt>
                <c:pt idx="664">
                  <c:v>32.83</c:v>
                </c:pt>
                <c:pt idx="665">
                  <c:v>33.085500000000003</c:v>
                </c:pt>
                <c:pt idx="666">
                  <c:v>33.303500000000007</c:v>
                </c:pt>
                <c:pt idx="667">
                  <c:v>33.481500000000004</c:v>
                </c:pt>
                <c:pt idx="668">
                  <c:v>33.618000000000009</c:v>
                </c:pt>
                <c:pt idx="669">
                  <c:v>33.698</c:v>
                </c:pt>
                <c:pt idx="670">
                  <c:v>33.793499999999995</c:v>
                </c:pt>
                <c:pt idx="671">
                  <c:v>33.887999999999998</c:v>
                </c:pt>
                <c:pt idx="672">
                  <c:v>33.936</c:v>
                </c:pt>
                <c:pt idx="673">
                  <c:v>33.952500000000001</c:v>
                </c:pt>
                <c:pt idx="674">
                  <c:v>33.981999999999999</c:v>
                </c:pt>
                <c:pt idx="675">
                  <c:v>34.032500000000006</c:v>
                </c:pt>
                <c:pt idx="676">
                  <c:v>33.9925</c:v>
                </c:pt>
                <c:pt idx="677">
                  <c:v>34.026500000000006</c:v>
                </c:pt>
                <c:pt idx="678">
                  <c:v>34.113500000000002</c:v>
                </c:pt>
                <c:pt idx="679">
                  <c:v>34.279499999999999</c:v>
                </c:pt>
                <c:pt idx="680">
                  <c:v>34.466500000000011</c:v>
                </c:pt>
                <c:pt idx="681">
                  <c:v>34.618000000000009</c:v>
                </c:pt>
                <c:pt idx="682">
                  <c:v>34.745500000000007</c:v>
                </c:pt>
                <c:pt idx="683">
                  <c:v>34.782500000000006</c:v>
                </c:pt>
                <c:pt idx="684">
                  <c:v>34.786000000000008</c:v>
                </c:pt>
                <c:pt idx="685">
                  <c:v>34.701499999999996</c:v>
                </c:pt>
                <c:pt idx="686">
                  <c:v>34.667999999999992</c:v>
                </c:pt>
                <c:pt idx="687">
                  <c:v>34.602499999999999</c:v>
                </c:pt>
                <c:pt idx="688">
                  <c:v>34.573</c:v>
                </c:pt>
                <c:pt idx="689">
                  <c:v>34.529499999999999</c:v>
                </c:pt>
                <c:pt idx="690">
                  <c:v>34.481999999999999</c:v>
                </c:pt>
                <c:pt idx="691">
                  <c:v>34.404499999999999</c:v>
                </c:pt>
                <c:pt idx="692">
                  <c:v>34.338000000000008</c:v>
                </c:pt>
                <c:pt idx="693">
                  <c:v>34.309999999999995</c:v>
                </c:pt>
                <c:pt idx="694">
                  <c:v>34.231499999999997</c:v>
                </c:pt>
                <c:pt idx="695">
                  <c:v>34.134499999999989</c:v>
                </c:pt>
                <c:pt idx="696">
                  <c:v>34.085999999999991</c:v>
                </c:pt>
                <c:pt idx="697">
                  <c:v>33.954999999999998</c:v>
                </c:pt>
                <c:pt idx="698">
                  <c:v>33.822999999999993</c:v>
                </c:pt>
                <c:pt idx="699">
                  <c:v>33.697000000000003</c:v>
                </c:pt>
                <c:pt idx="700">
                  <c:v>33.542000000000009</c:v>
                </c:pt>
                <c:pt idx="701">
                  <c:v>33.472000000000001</c:v>
                </c:pt>
                <c:pt idx="702">
                  <c:v>33.438000000000002</c:v>
                </c:pt>
                <c:pt idx="703">
                  <c:v>33.523000000000003</c:v>
                </c:pt>
                <c:pt idx="704">
                  <c:v>33.685000000000002</c:v>
                </c:pt>
                <c:pt idx="705">
                  <c:v>33.899500000000003</c:v>
                </c:pt>
                <c:pt idx="706">
                  <c:v>34.07</c:v>
                </c:pt>
                <c:pt idx="707">
                  <c:v>34.381</c:v>
                </c:pt>
                <c:pt idx="708">
                  <c:v>34.575500000000005</c:v>
                </c:pt>
                <c:pt idx="709">
                  <c:v>34.826000000000008</c:v>
                </c:pt>
                <c:pt idx="710">
                  <c:v>35.089500000000001</c:v>
                </c:pt>
                <c:pt idx="711">
                  <c:v>35.361000000000004</c:v>
                </c:pt>
                <c:pt idx="712">
                  <c:v>35.667500000000004</c:v>
                </c:pt>
                <c:pt idx="713">
                  <c:v>35.938000000000002</c:v>
                </c:pt>
                <c:pt idx="714">
                  <c:v>36.231999999999999</c:v>
                </c:pt>
                <c:pt idx="715">
                  <c:v>36.542999999999999</c:v>
                </c:pt>
                <c:pt idx="716">
                  <c:v>36.858999999999995</c:v>
                </c:pt>
                <c:pt idx="717">
                  <c:v>37.196000000000005</c:v>
                </c:pt>
                <c:pt idx="718">
                  <c:v>37.479500000000002</c:v>
                </c:pt>
                <c:pt idx="719">
                  <c:v>37.791499999999999</c:v>
                </c:pt>
                <c:pt idx="720">
                  <c:v>38.155500000000004</c:v>
                </c:pt>
                <c:pt idx="721">
                  <c:v>38.430999999999997</c:v>
                </c:pt>
                <c:pt idx="722">
                  <c:v>38.648499999999999</c:v>
                </c:pt>
                <c:pt idx="723">
                  <c:v>38.829000000000001</c:v>
                </c:pt>
                <c:pt idx="724">
                  <c:v>38.970000000000006</c:v>
                </c:pt>
                <c:pt idx="725">
                  <c:v>39.037500000000001</c:v>
                </c:pt>
                <c:pt idx="726">
                  <c:v>39.078999999999994</c:v>
                </c:pt>
                <c:pt idx="727">
                  <c:v>39.0075</c:v>
                </c:pt>
                <c:pt idx="728">
                  <c:v>39.027499999999996</c:v>
                </c:pt>
                <c:pt idx="729">
                  <c:v>39.069499999999998</c:v>
                </c:pt>
                <c:pt idx="730">
                  <c:v>39.101499999999994</c:v>
                </c:pt>
                <c:pt idx="731">
                  <c:v>39.097999999999999</c:v>
                </c:pt>
                <c:pt idx="732">
                  <c:v>39.064499999999995</c:v>
                </c:pt>
                <c:pt idx="733">
                  <c:v>38.965499999999999</c:v>
                </c:pt>
                <c:pt idx="734">
                  <c:v>38.875999999999998</c:v>
                </c:pt>
                <c:pt idx="735">
                  <c:v>38.783499999999997</c:v>
                </c:pt>
                <c:pt idx="736">
                  <c:v>38.6905</c:v>
                </c:pt>
                <c:pt idx="737">
                  <c:v>38.646000000000001</c:v>
                </c:pt>
                <c:pt idx="738">
                  <c:v>38.643000000000008</c:v>
                </c:pt>
                <c:pt idx="739">
                  <c:v>38.613500000000002</c:v>
                </c:pt>
                <c:pt idx="740">
                  <c:v>38.540000000000006</c:v>
                </c:pt>
                <c:pt idx="741">
                  <c:v>38.487500000000004</c:v>
                </c:pt>
                <c:pt idx="742">
                  <c:v>38.431500000000007</c:v>
                </c:pt>
                <c:pt idx="743">
                  <c:v>38.403000000000006</c:v>
                </c:pt>
                <c:pt idx="744">
                  <c:v>38.410000000000011</c:v>
                </c:pt>
                <c:pt idx="745">
                  <c:v>38.362500000000011</c:v>
                </c:pt>
                <c:pt idx="746">
                  <c:v>38.27450000000001</c:v>
                </c:pt>
                <c:pt idx="747">
                  <c:v>38.150000000000006</c:v>
                </c:pt>
                <c:pt idx="748">
                  <c:v>37.993500000000004</c:v>
                </c:pt>
                <c:pt idx="749">
                  <c:v>37.700000000000003</c:v>
                </c:pt>
                <c:pt idx="750">
                  <c:v>37.4345</c:v>
                </c:pt>
                <c:pt idx="751">
                  <c:v>37.168500000000009</c:v>
                </c:pt>
                <c:pt idx="752">
                  <c:v>36.907500000000006</c:v>
                </c:pt>
                <c:pt idx="753">
                  <c:v>36.747</c:v>
                </c:pt>
                <c:pt idx="754">
                  <c:v>36.535000000000004</c:v>
                </c:pt>
                <c:pt idx="755">
                  <c:v>36.265500000000003</c:v>
                </c:pt>
                <c:pt idx="756">
                  <c:v>35.977000000000004</c:v>
                </c:pt>
                <c:pt idx="757">
                  <c:v>35.691499999999998</c:v>
                </c:pt>
                <c:pt idx="758">
                  <c:v>35.397999999999996</c:v>
                </c:pt>
                <c:pt idx="759">
                  <c:v>35.138500000000001</c:v>
                </c:pt>
                <c:pt idx="760">
                  <c:v>34.923000000000002</c:v>
                </c:pt>
                <c:pt idx="761">
                  <c:v>34.726500000000001</c:v>
                </c:pt>
                <c:pt idx="762">
                  <c:v>34.522999999999996</c:v>
                </c:pt>
                <c:pt idx="763">
                  <c:v>34.265499999999989</c:v>
                </c:pt>
                <c:pt idx="764">
                  <c:v>33.951999999999991</c:v>
                </c:pt>
                <c:pt idx="765">
                  <c:v>33.712000000000003</c:v>
                </c:pt>
                <c:pt idx="766">
                  <c:v>33.548000000000002</c:v>
                </c:pt>
                <c:pt idx="767">
                  <c:v>33.493000000000002</c:v>
                </c:pt>
                <c:pt idx="768">
                  <c:v>33.406500000000001</c:v>
                </c:pt>
                <c:pt idx="769">
                  <c:v>33.413500000000013</c:v>
                </c:pt>
                <c:pt idx="770">
                  <c:v>33.416499999999999</c:v>
                </c:pt>
                <c:pt idx="771">
                  <c:v>33.498000000000005</c:v>
                </c:pt>
                <c:pt idx="772">
                  <c:v>33.608999999999995</c:v>
                </c:pt>
                <c:pt idx="773">
                  <c:v>33.710999999999999</c:v>
                </c:pt>
                <c:pt idx="774">
                  <c:v>33.804500000000004</c:v>
                </c:pt>
                <c:pt idx="775">
                  <c:v>33.914000000000001</c:v>
                </c:pt>
                <c:pt idx="776">
                  <c:v>34.040499999999994</c:v>
                </c:pt>
                <c:pt idx="777">
                  <c:v>34.089500000000001</c:v>
                </c:pt>
                <c:pt idx="778">
                  <c:v>34.103500000000004</c:v>
                </c:pt>
                <c:pt idx="779">
                  <c:v>34.104000000000006</c:v>
                </c:pt>
                <c:pt idx="780">
                  <c:v>34.113999999999997</c:v>
                </c:pt>
                <c:pt idx="781">
                  <c:v>34.104000000000006</c:v>
                </c:pt>
                <c:pt idx="782">
                  <c:v>34.111000000000004</c:v>
                </c:pt>
                <c:pt idx="783">
                  <c:v>34.121499999999997</c:v>
                </c:pt>
                <c:pt idx="784">
                  <c:v>34.102499999999999</c:v>
                </c:pt>
                <c:pt idx="785">
                  <c:v>34.114999999999995</c:v>
                </c:pt>
                <c:pt idx="786">
                  <c:v>34.1265</c:v>
                </c:pt>
                <c:pt idx="787">
                  <c:v>34.107500000000002</c:v>
                </c:pt>
                <c:pt idx="788">
                  <c:v>34.110500000000002</c:v>
                </c:pt>
                <c:pt idx="789">
                  <c:v>34.103000000000009</c:v>
                </c:pt>
                <c:pt idx="790">
                  <c:v>34.076000000000001</c:v>
                </c:pt>
                <c:pt idx="791">
                  <c:v>34.032500000000006</c:v>
                </c:pt>
                <c:pt idx="792">
                  <c:v>33.955500000000001</c:v>
                </c:pt>
                <c:pt idx="793">
                  <c:v>33.955499999999994</c:v>
                </c:pt>
                <c:pt idx="794">
                  <c:v>34.018000000000001</c:v>
                </c:pt>
                <c:pt idx="795">
                  <c:v>34.081000000000003</c:v>
                </c:pt>
                <c:pt idx="796">
                  <c:v>34.148000000000003</c:v>
                </c:pt>
                <c:pt idx="797">
                  <c:v>34.288000000000004</c:v>
                </c:pt>
                <c:pt idx="798">
                  <c:v>34.396999999999998</c:v>
                </c:pt>
                <c:pt idx="799">
                  <c:v>34.518000000000001</c:v>
                </c:pt>
                <c:pt idx="800">
                  <c:v>34.596999999999994</c:v>
                </c:pt>
                <c:pt idx="801">
                  <c:v>34.674999999999997</c:v>
                </c:pt>
                <c:pt idx="802">
                  <c:v>34.765000000000001</c:v>
                </c:pt>
                <c:pt idx="803">
                  <c:v>34.877499999999998</c:v>
                </c:pt>
                <c:pt idx="804">
                  <c:v>35.073999999999998</c:v>
                </c:pt>
                <c:pt idx="805">
                  <c:v>35.232000000000006</c:v>
                </c:pt>
                <c:pt idx="806">
                  <c:v>35.404000000000003</c:v>
                </c:pt>
                <c:pt idx="807">
                  <c:v>35.605500000000006</c:v>
                </c:pt>
                <c:pt idx="808">
                  <c:v>35.871000000000002</c:v>
                </c:pt>
                <c:pt idx="809">
                  <c:v>36.173999999999999</c:v>
                </c:pt>
                <c:pt idx="810">
                  <c:v>36.522499999999994</c:v>
                </c:pt>
                <c:pt idx="811">
                  <c:v>36.914500000000011</c:v>
                </c:pt>
                <c:pt idx="812">
                  <c:v>37.333000000000006</c:v>
                </c:pt>
                <c:pt idx="813">
                  <c:v>37.680500000000002</c:v>
                </c:pt>
                <c:pt idx="814">
                  <c:v>38.025500000000008</c:v>
                </c:pt>
                <c:pt idx="815">
                  <c:v>38.370000000000012</c:v>
                </c:pt>
                <c:pt idx="816">
                  <c:v>38.736500000000007</c:v>
                </c:pt>
                <c:pt idx="817">
                  <c:v>39.088000000000001</c:v>
                </c:pt>
                <c:pt idx="818">
                  <c:v>39.484499999999997</c:v>
                </c:pt>
                <c:pt idx="819">
                  <c:v>39.853999999999999</c:v>
                </c:pt>
                <c:pt idx="820">
                  <c:v>40.364000000000004</c:v>
                </c:pt>
                <c:pt idx="821">
                  <c:v>40.885499999999993</c:v>
                </c:pt>
                <c:pt idx="822">
                  <c:v>41.384500000000003</c:v>
                </c:pt>
                <c:pt idx="823">
                  <c:v>41.94250000000001</c:v>
                </c:pt>
                <c:pt idx="824">
                  <c:v>42.490000000000009</c:v>
                </c:pt>
                <c:pt idx="825">
                  <c:v>43.061</c:v>
                </c:pt>
                <c:pt idx="826">
                  <c:v>43.545500000000011</c:v>
                </c:pt>
                <c:pt idx="827">
                  <c:v>44.028000000000006</c:v>
                </c:pt>
                <c:pt idx="828">
                  <c:v>44.495500000000007</c:v>
                </c:pt>
                <c:pt idx="829">
                  <c:v>44.964500000000001</c:v>
                </c:pt>
                <c:pt idx="830">
                  <c:v>45.352000000000004</c:v>
                </c:pt>
                <c:pt idx="831">
                  <c:v>45.659500000000001</c:v>
                </c:pt>
                <c:pt idx="832">
                  <c:v>45.874500000000005</c:v>
                </c:pt>
                <c:pt idx="833">
                  <c:v>46.070500000000003</c:v>
                </c:pt>
                <c:pt idx="834">
                  <c:v>46.349499999999999</c:v>
                </c:pt>
                <c:pt idx="835">
                  <c:v>46.652999999999999</c:v>
                </c:pt>
                <c:pt idx="836">
                  <c:v>46.948</c:v>
                </c:pt>
                <c:pt idx="837">
                  <c:v>47.228499999999997</c:v>
                </c:pt>
                <c:pt idx="838">
                  <c:v>47.459499999999991</c:v>
                </c:pt>
                <c:pt idx="839">
                  <c:v>47.624499999999998</c:v>
                </c:pt>
                <c:pt idx="840">
                  <c:v>47.641499999999994</c:v>
                </c:pt>
                <c:pt idx="841">
                  <c:v>47.593499999999992</c:v>
                </c:pt>
                <c:pt idx="842">
                  <c:v>47.563999999999993</c:v>
                </c:pt>
                <c:pt idx="843">
                  <c:v>47.499999999999993</c:v>
                </c:pt>
                <c:pt idx="844">
                  <c:v>47.372</c:v>
                </c:pt>
                <c:pt idx="845">
                  <c:v>47.186</c:v>
                </c:pt>
                <c:pt idx="846">
                  <c:v>47.028999999999996</c:v>
                </c:pt>
                <c:pt idx="847">
                  <c:v>46.864500000000007</c:v>
                </c:pt>
                <c:pt idx="848">
                  <c:v>46.703500000000005</c:v>
                </c:pt>
                <c:pt idx="849">
                  <c:v>46.559999999999995</c:v>
                </c:pt>
                <c:pt idx="850">
                  <c:v>46.413999999999994</c:v>
                </c:pt>
                <c:pt idx="851">
                  <c:v>46.271499999999989</c:v>
                </c:pt>
                <c:pt idx="852">
                  <c:v>46.155499999999989</c:v>
                </c:pt>
                <c:pt idx="853">
                  <c:v>46.026999999999994</c:v>
                </c:pt>
                <c:pt idx="854">
                  <c:v>45.759499999999996</c:v>
                </c:pt>
                <c:pt idx="855">
                  <c:v>45.465499999999999</c:v>
                </c:pt>
                <c:pt idx="856">
                  <c:v>45.11999999999999</c:v>
                </c:pt>
                <c:pt idx="857">
                  <c:v>44.766999999999989</c:v>
                </c:pt>
                <c:pt idx="858">
                  <c:v>44.480000000000004</c:v>
                </c:pt>
                <c:pt idx="859">
                  <c:v>44.238500000000002</c:v>
                </c:pt>
                <c:pt idx="860">
                  <c:v>44.027000000000001</c:v>
                </c:pt>
                <c:pt idx="861">
                  <c:v>43.834500000000006</c:v>
                </c:pt>
                <c:pt idx="862">
                  <c:v>43.633500000000005</c:v>
                </c:pt>
                <c:pt idx="863">
                  <c:v>43.441000000000003</c:v>
                </c:pt>
                <c:pt idx="864">
                  <c:v>43.359500000000004</c:v>
                </c:pt>
                <c:pt idx="865">
                  <c:v>43.281000000000006</c:v>
                </c:pt>
                <c:pt idx="866">
                  <c:v>43.215500000000006</c:v>
                </c:pt>
                <c:pt idx="867">
                  <c:v>43.129000000000005</c:v>
                </c:pt>
                <c:pt idx="868">
                  <c:v>42.955000000000005</c:v>
                </c:pt>
                <c:pt idx="869">
                  <c:v>42.751000000000005</c:v>
                </c:pt>
                <c:pt idx="870">
                  <c:v>42.555999999999997</c:v>
                </c:pt>
                <c:pt idx="871">
                  <c:v>42.353999999999999</c:v>
                </c:pt>
                <c:pt idx="872">
                  <c:v>42.187500000000007</c:v>
                </c:pt>
                <c:pt idx="873">
                  <c:v>42.0105</c:v>
                </c:pt>
                <c:pt idx="874">
                  <c:v>41.837000000000003</c:v>
                </c:pt>
                <c:pt idx="875">
                  <c:v>41.670000000000009</c:v>
                </c:pt>
                <c:pt idx="876">
                  <c:v>41.576000000000008</c:v>
                </c:pt>
                <c:pt idx="877">
                  <c:v>41.445999999999998</c:v>
                </c:pt>
                <c:pt idx="878">
                  <c:v>41.331499999999998</c:v>
                </c:pt>
                <c:pt idx="879">
                  <c:v>41.194999999999993</c:v>
                </c:pt>
                <c:pt idx="880">
                  <c:v>41</c:v>
                </c:pt>
                <c:pt idx="881">
                  <c:v>40.788499999999992</c:v>
                </c:pt>
                <c:pt idx="882">
                  <c:v>40.581499999999991</c:v>
                </c:pt>
                <c:pt idx="883">
                  <c:v>40.299500000000002</c:v>
                </c:pt>
                <c:pt idx="884">
                  <c:v>39.944000000000003</c:v>
                </c:pt>
                <c:pt idx="885">
                  <c:v>39.629999999999988</c:v>
                </c:pt>
                <c:pt idx="886">
                  <c:v>39.335999999999999</c:v>
                </c:pt>
                <c:pt idx="887">
                  <c:v>39.015499999999989</c:v>
                </c:pt>
                <c:pt idx="888">
                  <c:v>38.689500000000002</c:v>
                </c:pt>
                <c:pt idx="889">
                  <c:v>38.407000000000004</c:v>
                </c:pt>
                <c:pt idx="890">
                  <c:v>38.172499999999999</c:v>
                </c:pt>
                <c:pt idx="891">
                  <c:v>37.981500000000004</c:v>
                </c:pt>
                <c:pt idx="892">
                  <c:v>37.703499999999998</c:v>
                </c:pt>
                <c:pt idx="893">
                  <c:v>37.46050000000001</c:v>
                </c:pt>
                <c:pt idx="894">
                  <c:v>37.281999999999996</c:v>
                </c:pt>
                <c:pt idx="895">
                  <c:v>37.073</c:v>
                </c:pt>
                <c:pt idx="896">
                  <c:v>36.783000000000001</c:v>
                </c:pt>
                <c:pt idx="897">
                  <c:v>36.5595</c:v>
                </c:pt>
                <c:pt idx="898">
                  <c:v>36.320999999999998</c:v>
                </c:pt>
                <c:pt idx="899">
                  <c:v>36.033999999999999</c:v>
                </c:pt>
                <c:pt idx="900">
                  <c:v>35.7545</c:v>
                </c:pt>
                <c:pt idx="901">
                  <c:v>35.482499999999995</c:v>
                </c:pt>
                <c:pt idx="902">
                  <c:v>35.206499999999998</c:v>
                </c:pt>
                <c:pt idx="903">
                  <c:v>34.969000000000001</c:v>
                </c:pt>
                <c:pt idx="904">
                  <c:v>34.706499999999998</c:v>
                </c:pt>
                <c:pt idx="905">
                  <c:v>34.439</c:v>
                </c:pt>
                <c:pt idx="906">
                  <c:v>34.121499999999997</c:v>
                </c:pt>
                <c:pt idx="907">
                  <c:v>33.860500000000002</c:v>
                </c:pt>
                <c:pt idx="908">
                  <c:v>33.661000000000001</c:v>
                </c:pt>
                <c:pt idx="909">
                  <c:v>33.413499999999999</c:v>
                </c:pt>
                <c:pt idx="910">
                  <c:v>33.192500000000003</c:v>
                </c:pt>
                <c:pt idx="911">
                  <c:v>33.010000000000005</c:v>
                </c:pt>
                <c:pt idx="912">
                  <c:v>32.892000000000003</c:v>
                </c:pt>
                <c:pt idx="913">
                  <c:v>32.772500000000001</c:v>
                </c:pt>
                <c:pt idx="914">
                  <c:v>32.682000000000002</c:v>
                </c:pt>
                <c:pt idx="915">
                  <c:v>32.598499999999994</c:v>
                </c:pt>
                <c:pt idx="916">
                  <c:v>32.596500000000006</c:v>
                </c:pt>
                <c:pt idx="917">
                  <c:v>32.583999999999996</c:v>
                </c:pt>
                <c:pt idx="918">
                  <c:v>32.611999999999995</c:v>
                </c:pt>
                <c:pt idx="919">
                  <c:v>32.743000000000002</c:v>
                </c:pt>
                <c:pt idx="920">
                  <c:v>32.882999999999996</c:v>
                </c:pt>
                <c:pt idx="921">
                  <c:v>33.0745</c:v>
                </c:pt>
                <c:pt idx="922">
                  <c:v>33.297499999999999</c:v>
                </c:pt>
                <c:pt idx="923">
                  <c:v>33.490500000000004</c:v>
                </c:pt>
                <c:pt idx="924">
                  <c:v>33.717500000000001</c:v>
                </c:pt>
                <c:pt idx="925">
                  <c:v>33.94250000000001</c:v>
                </c:pt>
                <c:pt idx="926">
                  <c:v>34.202000000000005</c:v>
                </c:pt>
                <c:pt idx="927">
                  <c:v>34.44250000000001</c:v>
                </c:pt>
                <c:pt idx="928">
                  <c:v>34.712000000000003</c:v>
                </c:pt>
                <c:pt idx="929">
                  <c:v>35.003</c:v>
                </c:pt>
                <c:pt idx="930">
                  <c:v>35.30449999999999</c:v>
                </c:pt>
                <c:pt idx="931">
                  <c:v>35.544999999999995</c:v>
                </c:pt>
                <c:pt idx="932">
                  <c:v>35.779499999999992</c:v>
                </c:pt>
                <c:pt idx="933">
                  <c:v>36.054499999999997</c:v>
                </c:pt>
                <c:pt idx="934">
                  <c:v>36.362999999999992</c:v>
                </c:pt>
                <c:pt idx="935">
                  <c:v>36.706500000000005</c:v>
                </c:pt>
                <c:pt idx="936">
                  <c:v>37.029000000000011</c:v>
                </c:pt>
                <c:pt idx="937">
                  <c:v>37.382500000000007</c:v>
                </c:pt>
                <c:pt idx="938">
                  <c:v>37.680000000000007</c:v>
                </c:pt>
                <c:pt idx="939">
                  <c:v>38.01400000000001</c:v>
                </c:pt>
                <c:pt idx="940">
                  <c:v>38.355499999999999</c:v>
                </c:pt>
                <c:pt idx="941">
                  <c:v>38.611499999999999</c:v>
                </c:pt>
                <c:pt idx="942">
                  <c:v>38.844000000000001</c:v>
                </c:pt>
                <c:pt idx="943">
                  <c:v>39.067000000000007</c:v>
                </c:pt>
                <c:pt idx="944">
                  <c:v>39.325500000000005</c:v>
                </c:pt>
                <c:pt idx="945">
                  <c:v>39.576999999999998</c:v>
                </c:pt>
                <c:pt idx="946">
                  <c:v>39.823</c:v>
                </c:pt>
                <c:pt idx="947">
                  <c:v>40.0505</c:v>
                </c:pt>
                <c:pt idx="948">
                  <c:v>40.25</c:v>
                </c:pt>
                <c:pt idx="949">
                  <c:v>40.415000000000006</c:v>
                </c:pt>
                <c:pt idx="950">
                  <c:v>40.535000000000004</c:v>
                </c:pt>
                <c:pt idx="951">
                  <c:v>40.564000000000007</c:v>
                </c:pt>
                <c:pt idx="952">
                  <c:v>40.643500000000003</c:v>
                </c:pt>
                <c:pt idx="953">
                  <c:v>40.723500000000001</c:v>
                </c:pt>
                <c:pt idx="954">
                  <c:v>40.788000000000004</c:v>
                </c:pt>
                <c:pt idx="955">
                  <c:v>40.886500000000005</c:v>
                </c:pt>
                <c:pt idx="956">
                  <c:v>40.966500000000011</c:v>
                </c:pt>
                <c:pt idx="957">
                  <c:v>41.017500000000005</c:v>
                </c:pt>
                <c:pt idx="958">
                  <c:v>40.881500000000003</c:v>
                </c:pt>
                <c:pt idx="959">
                  <c:v>40.633000000000003</c:v>
                </c:pt>
                <c:pt idx="960">
                  <c:v>40.373000000000005</c:v>
                </c:pt>
                <c:pt idx="961">
                  <c:v>40.218500000000013</c:v>
                </c:pt>
                <c:pt idx="962">
                  <c:v>40.025000000000006</c:v>
                </c:pt>
                <c:pt idx="963">
                  <c:v>39.856999999999999</c:v>
                </c:pt>
                <c:pt idx="964">
                  <c:v>39.701500000000003</c:v>
                </c:pt>
                <c:pt idx="965">
                  <c:v>39.554499999999997</c:v>
                </c:pt>
                <c:pt idx="966">
                  <c:v>39.525499999999994</c:v>
                </c:pt>
                <c:pt idx="967">
                  <c:v>39.477499999999999</c:v>
                </c:pt>
                <c:pt idx="968">
                  <c:v>39.450500000000005</c:v>
                </c:pt>
                <c:pt idx="969">
                  <c:v>39.415000000000006</c:v>
                </c:pt>
                <c:pt idx="970">
                  <c:v>39.349499999999999</c:v>
                </c:pt>
                <c:pt idx="971">
                  <c:v>39.400500000000001</c:v>
                </c:pt>
                <c:pt idx="972">
                  <c:v>39.439499999999995</c:v>
                </c:pt>
                <c:pt idx="973">
                  <c:v>39.374499999999998</c:v>
                </c:pt>
                <c:pt idx="974">
                  <c:v>39.302</c:v>
                </c:pt>
                <c:pt idx="975">
                  <c:v>39.1965</c:v>
                </c:pt>
                <c:pt idx="976">
                  <c:v>39.108499999999999</c:v>
                </c:pt>
                <c:pt idx="977">
                  <c:v>39.021000000000001</c:v>
                </c:pt>
                <c:pt idx="978">
                  <c:v>39.1265</c:v>
                </c:pt>
                <c:pt idx="979">
                  <c:v>39.253500000000003</c:v>
                </c:pt>
                <c:pt idx="980">
                  <c:v>39.438500000000005</c:v>
                </c:pt>
                <c:pt idx="981">
                  <c:v>39.584000000000003</c:v>
                </c:pt>
                <c:pt idx="982">
                  <c:v>39.725999999999999</c:v>
                </c:pt>
                <c:pt idx="983">
                  <c:v>39.907000000000004</c:v>
                </c:pt>
                <c:pt idx="984">
                  <c:v>40.044500000000006</c:v>
                </c:pt>
                <c:pt idx="985">
                  <c:v>40.241</c:v>
                </c:pt>
                <c:pt idx="986">
                  <c:v>40.317999999999998</c:v>
                </c:pt>
                <c:pt idx="987">
                  <c:v>40.426000000000002</c:v>
                </c:pt>
                <c:pt idx="988">
                  <c:v>40.520499999999998</c:v>
                </c:pt>
                <c:pt idx="989">
                  <c:v>40.644999999999996</c:v>
                </c:pt>
                <c:pt idx="990">
                  <c:v>40.801499999999997</c:v>
                </c:pt>
                <c:pt idx="991">
                  <c:v>40.921499999999995</c:v>
                </c:pt>
                <c:pt idx="992">
                  <c:v>41.000999999999998</c:v>
                </c:pt>
                <c:pt idx="993">
                  <c:v>41.128999999999998</c:v>
                </c:pt>
                <c:pt idx="994">
                  <c:v>41.220999999999997</c:v>
                </c:pt>
                <c:pt idx="995">
                  <c:v>41.349499999999992</c:v>
                </c:pt>
                <c:pt idx="996">
                  <c:v>41.444000000000003</c:v>
                </c:pt>
                <c:pt idx="997">
                  <c:v>41.552499999999995</c:v>
                </c:pt>
                <c:pt idx="998">
                  <c:v>41.661499999999997</c:v>
                </c:pt>
                <c:pt idx="999">
                  <c:v>41.856499999999997</c:v>
                </c:pt>
                <c:pt idx="1000">
                  <c:v>41.967499999999994</c:v>
                </c:pt>
                <c:pt idx="1001">
                  <c:v>42.073499999999996</c:v>
                </c:pt>
                <c:pt idx="1002">
                  <c:v>42.239499999999985</c:v>
                </c:pt>
                <c:pt idx="1003">
                  <c:v>42.396499999999989</c:v>
                </c:pt>
                <c:pt idx="1004">
                  <c:v>42.627499999999991</c:v>
                </c:pt>
                <c:pt idx="1005">
                  <c:v>42.8215</c:v>
                </c:pt>
                <c:pt idx="1006">
                  <c:v>43.015000000000001</c:v>
                </c:pt>
                <c:pt idx="1007">
                  <c:v>43.1965</c:v>
                </c:pt>
                <c:pt idx="1008">
                  <c:v>43.393999999999991</c:v>
                </c:pt>
                <c:pt idx="1009">
                  <c:v>43.659000000000006</c:v>
                </c:pt>
                <c:pt idx="1010">
                  <c:v>43.938999999999993</c:v>
                </c:pt>
                <c:pt idx="1011">
                  <c:v>44.242000000000004</c:v>
                </c:pt>
                <c:pt idx="1012">
                  <c:v>44.508500000000005</c:v>
                </c:pt>
                <c:pt idx="1013">
                  <c:v>44.747</c:v>
                </c:pt>
                <c:pt idx="1014">
                  <c:v>44.94</c:v>
                </c:pt>
                <c:pt idx="1015">
                  <c:v>45.103999999999999</c:v>
                </c:pt>
                <c:pt idx="1016">
                  <c:v>45.342500000000008</c:v>
                </c:pt>
                <c:pt idx="1017">
                  <c:v>45.574500000000008</c:v>
                </c:pt>
                <c:pt idx="1018">
                  <c:v>45.748500000000007</c:v>
                </c:pt>
                <c:pt idx="1019">
                  <c:v>45.9345</c:v>
                </c:pt>
                <c:pt idx="1020">
                  <c:v>46.124500000000005</c:v>
                </c:pt>
                <c:pt idx="1021">
                  <c:v>46.301000000000002</c:v>
                </c:pt>
                <c:pt idx="1022">
                  <c:v>46.456500000000005</c:v>
                </c:pt>
                <c:pt idx="1023">
                  <c:v>46.663499999999999</c:v>
                </c:pt>
                <c:pt idx="1024">
                  <c:v>46.786999999999999</c:v>
                </c:pt>
                <c:pt idx="1025">
                  <c:v>46.865500000000004</c:v>
                </c:pt>
                <c:pt idx="1026">
                  <c:v>47.036999999999999</c:v>
                </c:pt>
                <c:pt idx="1027">
                  <c:v>47.227499999999999</c:v>
                </c:pt>
                <c:pt idx="1028">
                  <c:v>47.327999999999996</c:v>
                </c:pt>
                <c:pt idx="1029">
                  <c:v>47.456499999999998</c:v>
                </c:pt>
                <c:pt idx="1030">
                  <c:v>47.559000000000005</c:v>
                </c:pt>
                <c:pt idx="1031">
                  <c:v>47.670500000000004</c:v>
                </c:pt>
                <c:pt idx="1032">
                  <c:v>47.829000000000001</c:v>
                </c:pt>
                <c:pt idx="1033">
                  <c:v>48.001500000000007</c:v>
                </c:pt>
                <c:pt idx="1034">
                  <c:v>48.259</c:v>
                </c:pt>
                <c:pt idx="1035">
                  <c:v>48.533499999999997</c:v>
                </c:pt>
                <c:pt idx="1036">
                  <c:v>48.829499999999996</c:v>
                </c:pt>
                <c:pt idx="1037">
                  <c:v>49.073500000000003</c:v>
                </c:pt>
                <c:pt idx="1038">
                  <c:v>49.375500000000002</c:v>
                </c:pt>
                <c:pt idx="1039">
                  <c:v>49.631500000000003</c:v>
                </c:pt>
                <c:pt idx="1040">
                  <c:v>49.918500000000002</c:v>
                </c:pt>
                <c:pt idx="1041">
                  <c:v>50.235499999999995</c:v>
                </c:pt>
                <c:pt idx="1042">
                  <c:v>50.561</c:v>
                </c:pt>
                <c:pt idx="1043">
                  <c:v>50.83</c:v>
                </c:pt>
                <c:pt idx="1044">
                  <c:v>51.063000000000002</c:v>
                </c:pt>
                <c:pt idx="1045">
                  <c:v>51.319500000000005</c:v>
                </c:pt>
                <c:pt idx="1046">
                  <c:v>51.518000000000008</c:v>
                </c:pt>
                <c:pt idx="1047">
                  <c:v>51.668000000000006</c:v>
                </c:pt>
                <c:pt idx="1048">
                  <c:v>51.85</c:v>
                </c:pt>
                <c:pt idx="1049">
                  <c:v>51.916000000000011</c:v>
                </c:pt>
                <c:pt idx="1050">
                  <c:v>52.012000000000015</c:v>
                </c:pt>
                <c:pt idx="1051">
                  <c:v>52.00350000000001</c:v>
                </c:pt>
                <c:pt idx="1052">
                  <c:v>51.995000000000019</c:v>
                </c:pt>
                <c:pt idx="1053">
                  <c:v>51.999500000000012</c:v>
                </c:pt>
                <c:pt idx="1054">
                  <c:v>51.999000000000009</c:v>
                </c:pt>
                <c:pt idx="1055">
                  <c:v>51.960999999999999</c:v>
                </c:pt>
                <c:pt idx="1056">
                  <c:v>51.80749999999999</c:v>
                </c:pt>
                <c:pt idx="1057">
                  <c:v>51.738500000000002</c:v>
                </c:pt>
                <c:pt idx="1058">
                  <c:v>51.646000000000001</c:v>
                </c:pt>
                <c:pt idx="1059">
                  <c:v>51.530499999999996</c:v>
                </c:pt>
                <c:pt idx="1060">
                  <c:v>51.4255</c:v>
                </c:pt>
                <c:pt idx="1061">
                  <c:v>51.240499999999997</c:v>
                </c:pt>
                <c:pt idx="1062">
                  <c:v>51.11849999999999</c:v>
                </c:pt>
                <c:pt idx="1063">
                  <c:v>50.963999999999984</c:v>
                </c:pt>
                <c:pt idx="1064">
                  <c:v>50.774499999999989</c:v>
                </c:pt>
                <c:pt idx="1065">
                  <c:v>50.625</c:v>
                </c:pt>
                <c:pt idx="1066">
                  <c:v>50.454500000000003</c:v>
                </c:pt>
                <c:pt idx="1067">
                  <c:v>50.323500000000003</c:v>
                </c:pt>
                <c:pt idx="1068">
                  <c:v>50.213500000000003</c:v>
                </c:pt>
                <c:pt idx="1069">
                  <c:v>50.1235</c:v>
                </c:pt>
                <c:pt idx="1070">
                  <c:v>49.972000000000001</c:v>
                </c:pt>
                <c:pt idx="1071">
                  <c:v>49.867000000000004</c:v>
                </c:pt>
                <c:pt idx="1072">
                  <c:v>49.802</c:v>
                </c:pt>
                <c:pt idx="1073">
                  <c:v>49.668500000000009</c:v>
                </c:pt>
                <c:pt idx="1074">
                  <c:v>49.463500000000003</c:v>
                </c:pt>
                <c:pt idx="1075">
                  <c:v>49.259499999999996</c:v>
                </c:pt>
                <c:pt idx="1076">
                  <c:v>49.136000000000003</c:v>
                </c:pt>
                <c:pt idx="1077">
                  <c:v>48.895999999999994</c:v>
                </c:pt>
                <c:pt idx="1078">
                  <c:v>48.692</c:v>
                </c:pt>
                <c:pt idx="1079">
                  <c:v>48.514499999999998</c:v>
                </c:pt>
                <c:pt idx="1080">
                  <c:v>48.332499999999996</c:v>
                </c:pt>
                <c:pt idx="1081">
                  <c:v>48.1175</c:v>
                </c:pt>
                <c:pt idx="1082">
                  <c:v>47.767499999999998</c:v>
                </c:pt>
                <c:pt idx="1083">
                  <c:v>47.409000000000006</c:v>
                </c:pt>
                <c:pt idx="1084">
                  <c:v>47.274000000000001</c:v>
                </c:pt>
                <c:pt idx="1085">
                  <c:v>47.076499999999996</c:v>
                </c:pt>
                <c:pt idx="1086">
                  <c:v>46.843499999999999</c:v>
                </c:pt>
                <c:pt idx="1087">
                  <c:v>46.634999999999991</c:v>
                </c:pt>
                <c:pt idx="1088">
                  <c:v>46.357500000000002</c:v>
                </c:pt>
                <c:pt idx="1089">
                  <c:v>46.067999999999998</c:v>
                </c:pt>
                <c:pt idx="1090">
                  <c:v>45.774500000000003</c:v>
                </c:pt>
                <c:pt idx="1091">
                  <c:v>45.539000000000001</c:v>
                </c:pt>
                <c:pt idx="1092">
                  <c:v>45.3155</c:v>
                </c:pt>
                <c:pt idx="1093">
                  <c:v>45.102499999999999</c:v>
                </c:pt>
                <c:pt idx="1094">
                  <c:v>44.918000000000006</c:v>
                </c:pt>
                <c:pt idx="1095">
                  <c:v>44.733500000000006</c:v>
                </c:pt>
                <c:pt idx="1096">
                  <c:v>44.439</c:v>
                </c:pt>
                <c:pt idx="1097">
                  <c:v>44.1295</c:v>
                </c:pt>
                <c:pt idx="1098">
                  <c:v>43.708500000000001</c:v>
                </c:pt>
                <c:pt idx="1099">
                  <c:v>43.274999999999999</c:v>
                </c:pt>
                <c:pt idx="1100">
                  <c:v>42.798000000000002</c:v>
                </c:pt>
                <c:pt idx="1101">
                  <c:v>42.529000000000003</c:v>
                </c:pt>
                <c:pt idx="1102">
                  <c:v>42.313000000000002</c:v>
                </c:pt>
                <c:pt idx="1103">
                  <c:v>42.116000000000007</c:v>
                </c:pt>
                <c:pt idx="1104">
                  <c:v>41.79</c:v>
                </c:pt>
                <c:pt idx="1105">
                  <c:v>41.436500000000002</c:v>
                </c:pt>
                <c:pt idx="1106">
                  <c:v>41.199500000000008</c:v>
                </c:pt>
                <c:pt idx="1107">
                  <c:v>40.935000000000002</c:v>
                </c:pt>
                <c:pt idx="1108">
                  <c:v>40.766999999999996</c:v>
                </c:pt>
                <c:pt idx="1109">
                  <c:v>40.592500000000001</c:v>
                </c:pt>
                <c:pt idx="1110">
                  <c:v>40.454499999999996</c:v>
                </c:pt>
                <c:pt idx="1111">
                  <c:v>40.287999999999997</c:v>
                </c:pt>
                <c:pt idx="1112">
                  <c:v>40.150499999999994</c:v>
                </c:pt>
                <c:pt idx="1113">
                  <c:v>40.040499999999994</c:v>
                </c:pt>
                <c:pt idx="1114">
                  <c:v>39.919500000000006</c:v>
                </c:pt>
                <c:pt idx="1115">
                  <c:v>39.789999999999992</c:v>
                </c:pt>
                <c:pt idx="1116">
                  <c:v>39.792999999999992</c:v>
                </c:pt>
                <c:pt idx="1117">
                  <c:v>39.926000000000002</c:v>
                </c:pt>
                <c:pt idx="1118">
                  <c:v>40.14800000000001</c:v>
                </c:pt>
                <c:pt idx="1119">
                  <c:v>40.355500000000006</c:v>
                </c:pt>
                <c:pt idx="1120">
                  <c:v>40.597999999999999</c:v>
                </c:pt>
                <c:pt idx="1121">
                  <c:v>40.719000000000001</c:v>
                </c:pt>
                <c:pt idx="1122">
                  <c:v>40.938000000000002</c:v>
                </c:pt>
                <c:pt idx="1123">
                  <c:v>41.154999999999994</c:v>
                </c:pt>
                <c:pt idx="1124">
                  <c:v>41.393999999999991</c:v>
                </c:pt>
                <c:pt idx="1125">
                  <c:v>41.672999999999988</c:v>
                </c:pt>
                <c:pt idx="1126">
                  <c:v>41.922999999999988</c:v>
                </c:pt>
                <c:pt idx="1127">
                  <c:v>42.181499999999993</c:v>
                </c:pt>
                <c:pt idx="1128">
                  <c:v>42.49199999999999</c:v>
                </c:pt>
                <c:pt idx="1129">
                  <c:v>42.831999999999994</c:v>
                </c:pt>
                <c:pt idx="1130">
                  <c:v>43.179499999999997</c:v>
                </c:pt>
                <c:pt idx="1131">
                  <c:v>43.519499999999994</c:v>
                </c:pt>
                <c:pt idx="1132">
                  <c:v>43.808499999999995</c:v>
                </c:pt>
                <c:pt idx="1133">
                  <c:v>44.149499999999996</c:v>
                </c:pt>
                <c:pt idx="1134">
                  <c:v>44.546499999999995</c:v>
                </c:pt>
                <c:pt idx="1135">
                  <c:v>45.115499999999997</c:v>
                </c:pt>
                <c:pt idx="1136">
                  <c:v>45.614499999999985</c:v>
                </c:pt>
                <c:pt idx="1137">
                  <c:v>46.029499999999999</c:v>
                </c:pt>
                <c:pt idx="1138">
                  <c:v>46.409000000000006</c:v>
                </c:pt>
                <c:pt idx="1139">
                  <c:v>46.710499999999996</c:v>
                </c:pt>
                <c:pt idx="1140">
                  <c:v>46.974999999999994</c:v>
                </c:pt>
                <c:pt idx="1141">
                  <c:v>47.337499999999991</c:v>
                </c:pt>
                <c:pt idx="1142">
                  <c:v>47.626999999999995</c:v>
                </c:pt>
                <c:pt idx="1143">
                  <c:v>47.988</c:v>
                </c:pt>
                <c:pt idx="1144">
                  <c:v>48.323</c:v>
                </c:pt>
                <c:pt idx="1145">
                  <c:v>48.624000000000002</c:v>
                </c:pt>
                <c:pt idx="1146">
                  <c:v>48.931500000000007</c:v>
                </c:pt>
                <c:pt idx="1147">
                  <c:v>49.3245</c:v>
                </c:pt>
                <c:pt idx="1148">
                  <c:v>49.627000000000002</c:v>
                </c:pt>
                <c:pt idx="1149">
                  <c:v>50.096500000000006</c:v>
                </c:pt>
                <c:pt idx="1150">
                  <c:v>50.503</c:v>
                </c:pt>
                <c:pt idx="1151">
                  <c:v>50.945999999999991</c:v>
                </c:pt>
                <c:pt idx="1152">
                  <c:v>51.342999999999996</c:v>
                </c:pt>
                <c:pt idx="1153">
                  <c:v>51.693000000000005</c:v>
                </c:pt>
                <c:pt idx="1154">
                  <c:v>51.988</c:v>
                </c:pt>
                <c:pt idx="1155">
                  <c:v>52.135999999999989</c:v>
                </c:pt>
                <c:pt idx="1156">
                  <c:v>52.264999999999986</c:v>
                </c:pt>
                <c:pt idx="1157">
                  <c:v>52.494499999999995</c:v>
                </c:pt>
                <c:pt idx="1158">
                  <c:v>52.863499999999988</c:v>
                </c:pt>
                <c:pt idx="1159">
                  <c:v>53.366499999999995</c:v>
                </c:pt>
                <c:pt idx="1160">
                  <c:v>53.854499999999994</c:v>
                </c:pt>
                <c:pt idx="1161">
                  <c:v>54.31</c:v>
                </c:pt>
                <c:pt idx="1162">
                  <c:v>54.681000000000004</c:v>
                </c:pt>
                <c:pt idx="1163">
                  <c:v>55.064499999999995</c:v>
                </c:pt>
                <c:pt idx="1164">
                  <c:v>55.631500000000003</c:v>
                </c:pt>
                <c:pt idx="1165">
                  <c:v>56.138500000000008</c:v>
                </c:pt>
                <c:pt idx="1166">
                  <c:v>56.624499999999998</c:v>
                </c:pt>
                <c:pt idx="1167">
                  <c:v>57.143499999999996</c:v>
                </c:pt>
                <c:pt idx="1168">
                  <c:v>57.709499999999991</c:v>
                </c:pt>
                <c:pt idx="1169">
                  <c:v>58.116999999999997</c:v>
                </c:pt>
                <c:pt idx="1170">
                  <c:v>58.596499999999992</c:v>
                </c:pt>
                <c:pt idx="1171">
                  <c:v>59.009999999999977</c:v>
                </c:pt>
                <c:pt idx="1172">
                  <c:v>59.416999999999987</c:v>
                </c:pt>
                <c:pt idx="1173">
                  <c:v>59.914499999999997</c:v>
                </c:pt>
                <c:pt idx="1174">
                  <c:v>60.363999999999997</c:v>
                </c:pt>
                <c:pt idx="1175">
                  <c:v>60.792499999999997</c:v>
                </c:pt>
                <c:pt idx="1176">
                  <c:v>61.253499999999995</c:v>
                </c:pt>
                <c:pt idx="1177">
                  <c:v>61.709000000000003</c:v>
                </c:pt>
                <c:pt idx="1178">
                  <c:v>62.048999999999999</c:v>
                </c:pt>
                <c:pt idx="1179">
                  <c:v>62.307000000000002</c:v>
                </c:pt>
                <c:pt idx="1180">
                  <c:v>62.637</c:v>
                </c:pt>
                <c:pt idx="1181">
                  <c:v>62.887999999999998</c:v>
                </c:pt>
                <c:pt idx="1182">
                  <c:v>63.17199999999999</c:v>
                </c:pt>
                <c:pt idx="1183">
                  <c:v>63.470500000000001</c:v>
                </c:pt>
                <c:pt idx="1184">
                  <c:v>63.643000000000008</c:v>
                </c:pt>
                <c:pt idx="1185">
                  <c:v>63.847999999999999</c:v>
                </c:pt>
                <c:pt idx="1186">
                  <c:v>63.908500000000004</c:v>
                </c:pt>
                <c:pt idx="1187">
                  <c:v>63.869000000000007</c:v>
                </c:pt>
                <c:pt idx="1188">
                  <c:v>63.840500000000006</c:v>
                </c:pt>
                <c:pt idx="1189">
                  <c:v>63.699000000000012</c:v>
                </c:pt>
                <c:pt idx="1190">
                  <c:v>63.532500000000006</c:v>
                </c:pt>
                <c:pt idx="1191">
                  <c:v>63.381499999999996</c:v>
                </c:pt>
                <c:pt idx="1192">
                  <c:v>63.259999999999991</c:v>
                </c:pt>
                <c:pt idx="1193">
                  <c:v>62.966499999999996</c:v>
                </c:pt>
                <c:pt idx="1194">
                  <c:v>62.803500000000007</c:v>
                </c:pt>
                <c:pt idx="1195">
                  <c:v>62.683000000000014</c:v>
                </c:pt>
                <c:pt idx="1196">
                  <c:v>62.592000000000006</c:v>
                </c:pt>
                <c:pt idx="1197">
                  <c:v>62.495499999999993</c:v>
                </c:pt>
                <c:pt idx="1198">
                  <c:v>62.408500000000004</c:v>
                </c:pt>
                <c:pt idx="1199">
                  <c:v>62.290499999999994</c:v>
                </c:pt>
                <c:pt idx="1200">
                  <c:v>62.1355</c:v>
                </c:pt>
                <c:pt idx="1201">
                  <c:v>61.989999999999995</c:v>
                </c:pt>
                <c:pt idx="1202">
                  <c:v>61.814999999999998</c:v>
                </c:pt>
                <c:pt idx="1203">
                  <c:v>61.551999999999985</c:v>
                </c:pt>
                <c:pt idx="1204">
                  <c:v>61.265499999999989</c:v>
                </c:pt>
                <c:pt idx="1205">
                  <c:v>61.097999999999999</c:v>
                </c:pt>
                <c:pt idx="1206">
                  <c:v>61.056000000000004</c:v>
                </c:pt>
                <c:pt idx="1207">
                  <c:v>61.265000000000008</c:v>
                </c:pt>
                <c:pt idx="1208">
                  <c:v>61.346000000000004</c:v>
                </c:pt>
                <c:pt idx="1209">
                  <c:v>61.578999999999994</c:v>
                </c:pt>
                <c:pt idx="1210">
                  <c:v>61.777999999999984</c:v>
                </c:pt>
                <c:pt idx="1211">
                  <c:v>62.034499999999994</c:v>
                </c:pt>
                <c:pt idx="1212">
                  <c:v>62.285000000000004</c:v>
                </c:pt>
                <c:pt idx="1213">
                  <c:v>62.757999999999996</c:v>
                </c:pt>
                <c:pt idx="1214">
                  <c:v>63.127999999999986</c:v>
                </c:pt>
                <c:pt idx="1215">
                  <c:v>63.453999999999994</c:v>
                </c:pt>
                <c:pt idx="1216">
                  <c:v>63.737000000000002</c:v>
                </c:pt>
                <c:pt idx="1217">
                  <c:v>63.997500000000016</c:v>
                </c:pt>
                <c:pt idx="1218">
                  <c:v>64.260000000000005</c:v>
                </c:pt>
                <c:pt idx="1219">
                  <c:v>64.618500000000012</c:v>
                </c:pt>
                <c:pt idx="1220">
                  <c:v>65.010999999999996</c:v>
                </c:pt>
                <c:pt idx="1221">
                  <c:v>65.349500000000006</c:v>
                </c:pt>
                <c:pt idx="1222">
                  <c:v>65.72</c:v>
                </c:pt>
                <c:pt idx="1223">
                  <c:v>66.222999999999985</c:v>
                </c:pt>
                <c:pt idx="1224">
                  <c:v>66.673999999999992</c:v>
                </c:pt>
                <c:pt idx="1225">
                  <c:v>67.010999999999996</c:v>
                </c:pt>
                <c:pt idx="1226">
                  <c:v>67.347000000000008</c:v>
                </c:pt>
                <c:pt idx="1227">
                  <c:v>67.308999999999997</c:v>
                </c:pt>
                <c:pt idx="1228">
                  <c:v>67.291499999999999</c:v>
                </c:pt>
                <c:pt idx="1229">
                  <c:v>67.293499999999995</c:v>
                </c:pt>
                <c:pt idx="1230">
                  <c:v>67.221499999999978</c:v>
                </c:pt>
                <c:pt idx="1231">
                  <c:v>67.181999999999988</c:v>
                </c:pt>
                <c:pt idx="1232">
                  <c:v>67.10799999999999</c:v>
                </c:pt>
                <c:pt idx="1233">
                  <c:v>66.942999999999998</c:v>
                </c:pt>
                <c:pt idx="1234">
                  <c:v>66.741500000000002</c:v>
                </c:pt>
                <c:pt idx="1235">
                  <c:v>66.369</c:v>
                </c:pt>
                <c:pt idx="1236">
                  <c:v>66.084500000000006</c:v>
                </c:pt>
                <c:pt idx="1237">
                  <c:v>65.785499999999999</c:v>
                </c:pt>
                <c:pt idx="1238">
                  <c:v>65.488000000000014</c:v>
                </c:pt>
                <c:pt idx="1239">
                  <c:v>65.054000000000002</c:v>
                </c:pt>
                <c:pt idx="1240">
                  <c:v>64.631499999999988</c:v>
                </c:pt>
                <c:pt idx="1241">
                  <c:v>64.1905</c:v>
                </c:pt>
                <c:pt idx="1242">
                  <c:v>63.600999999999999</c:v>
                </c:pt>
                <c:pt idx="1243">
                  <c:v>62.986499999999999</c:v>
                </c:pt>
                <c:pt idx="1244">
                  <c:v>62.281500000000008</c:v>
                </c:pt>
                <c:pt idx="1245">
                  <c:v>61.549500000000002</c:v>
                </c:pt>
                <c:pt idx="1246">
                  <c:v>60.658999999999992</c:v>
                </c:pt>
                <c:pt idx="1247">
                  <c:v>59.683500000000002</c:v>
                </c:pt>
                <c:pt idx="1248">
                  <c:v>58.710999999999999</c:v>
                </c:pt>
                <c:pt idx="1249">
                  <c:v>57.590500000000006</c:v>
                </c:pt>
                <c:pt idx="1250">
                  <c:v>56.725000000000001</c:v>
                </c:pt>
                <c:pt idx="1251">
                  <c:v>55.800000000000011</c:v>
                </c:pt>
                <c:pt idx="1252">
                  <c:v>54.878999999999998</c:v>
                </c:pt>
                <c:pt idx="1253">
                  <c:v>54.014499999999998</c:v>
                </c:pt>
                <c:pt idx="1254">
                  <c:v>53.174499999999988</c:v>
                </c:pt>
                <c:pt idx="1255">
                  <c:v>52.512999999999998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F-4C3D-A7C7-64B1BA05A8B4}"/>
            </c:ext>
          </c:extLst>
        </c:ser>
        <c:ser>
          <c:idx val="2"/>
          <c:order val="2"/>
          <c:tx>
            <c:strRef>
              <c:f>'SMA 20 and 50'!$D$1</c:f>
              <c:strCache>
                <c:ptCount val="1"/>
                <c:pt idx="0">
                  <c:v>SMA 50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'SMA 20 and 50'!$A$2:$A$1257</c:f>
              <c:strCache>
                <c:ptCount val="1256"/>
                <c:pt idx="0">
                  <c:v>03/24/2020</c:v>
                </c:pt>
                <c:pt idx="1">
                  <c:v>03/25/2020</c:v>
                </c:pt>
                <c:pt idx="2">
                  <c:v>03/26/2020</c:v>
                </c:pt>
                <c:pt idx="3">
                  <c:v>03/27/2020</c:v>
                </c:pt>
                <c:pt idx="4">
                  <c:v>03/30/2020</c:v>
                </c:pt>
                <c:pt idx="5">
                  <c:v>03/31/2020</c:v>
                </c:pt>
                <c:pt idx="6">
                  <c:v>04/01/2020</c:v>
                </c:pt>
                <c:pt idx="7">
                  <c:v>04/02/2020</c:v>
                </c:pt>
                <c:pt idx="8">
                  <c:v>04/03/2020</c:v>
                </c:pt>
                <c:pt idx="9">
                  <c:v>04/06/2020</c:v>
                </c:pt>
                <c:pt idx="10">
                  <c:v>04/07/2020</c:v>
                </c:pt>
                <c:pt idx="11">
                  <c:v>04/08/2020</c:v>
                </c:pt>
                <c:pt idx="12">
                  <c:v>04/09/2020</c:v>
                </c:pt>
                <c:pt idx="13">
                  <c:v>04/13/2020</c:v>
                </c:pt>
                <c:pt idx="14">
                  <c:v>04/14/2020</c:v>
                </c:pt>
                <c:pt idx="15">
                  <c:v>04/15/2020</c:v>
                </c:pt>
                <c:pt idx="16">
                  <c:v>04/16/2020</c:v>
                </c:pt>
                <c:pt idx="17">
                  <c:v>04/17/2020</c:v>
                </c:pt>
                <c:pt idx="18">
                  <c:v>04/20/2020</c:v>
                </c:pt>
                <c:pt idx="19">
                  <c:v>04/21/2020</c:v>
                </c:pt>
                <c:pt idx="20">
                  <c:v>04/22/2020</c:v>
                </c:pt>
                <c:pt idx="21">
                  <c:v>04/23/2020</c:v>
                </c:pt>
                <c:pt idx="22">
                  <c:v>04/24/2020</c:v>
                </c:pt>
                <c:pt idx="23">
                  <c:v>04/27/2020</c:v>
                </c:pt>
                <c:pt idx="24">
                  <c:v>04/28/2020</c:v>
                </c:pt>
                <c:pt idx="25">
                  <c:v>04/29/2020</c:v>
                </c:pt>
                <c:pt idx="26">
                  <c:v>04/30/2020</c:v>
                </c:pt>
                <c:pt idx="27">
                  <c:v>05/01/2020</c:v>
                </c:pt>
                <c:pt idx="28">
                  <c:v>05/04/2020</c:v>
                </c:pt>
                <c:pt idx="29">
                  <c:v>05/05/2020</c:v>
                </c:pt>
                <c:pt idx="30">
                  <c:v>05/06/2020</c:v>
                </c:pt>
                <c:pt idx="31">
                  <c:v>05/07/2020</c:v>
                </c:pt>
                <c:pt idx="32">
                  <c:v>05/08/2020</c:v>
                </c:pt>
                <c:pt idx="33">
                  <c:v>05/11/2020</c:v>
                </c:pt>
                <c:pt idx="34">
                  <c:v>05/12/2020</c:v>
                </c:pt>
                <c:pt idx="35">
                  <c:v>05/13/2020</c:v>
                </c:pt>
                <c:pt idx="36">
                  <c:v>05/14/2020</c:v>
                </c:pt>
                <c:pt idx="37">
                  <c:v>05/15/2020</c:v>
                </c:pt>
                <c:pt idx="38">
                  <c:v>05/18/2020</c:v>
                </c:pt>
                <c:pt idx="39">
                  <c:v>05/19/2020</c:v>
                </c:pt>
                <c:pt idx="40">
                  <c:v>05/20/2020</c:v>
                </c:pt>
                <c:pt idx="41">
                  <c:v>05/21/2020</c:v>
                </c:pt>
                <c:pt idx="42">
                  <c:v>05/22/2020</c:v>
                </c:pt>
                <c:pt idx="43">
                  <c:v>05/26/2020</c:v>
                </c:pt>
                <c:pt idx="44">
                  <c:v>05/27/2020</c:v>
                </c:pt>
                <c:pt idx="45">
                  <c:v>05/28/2020</c:v>
                </c:pt>
                <c:pt idx="46">
                  <c:v>05/29/2020</c:v>
                </c:pt>
                <c:pt idx="47">
                  <c:v>06/01/2020</c:v>
                </c:pt>
                <c:pt idx="48">
                  <c:v>06/02/2020</c:v>
                </c:pt>
                <c:pt idx="49">
                  <c:v>06/03/2020</c:v>
                </c:pt>
                <c:pt idx="50">
                  <c:v>06/04/2020</c:v>
                </c:pt>
                <c:pt idx="51">
                  <c:v>06/05/2020</c:v>
                </c:pt>
                <c:pt idx="52">
                  <c:v>06/08/2020</c:v>
                </c:pt>
                <c:pt idx="53">
                  <c:v>06/09/2020</c:v>
                </c:pt>
                <c:pt idx="54">
                  <c:v>06/10/2020</c:v>
                </c:pt>
                <c:pt idx="55">
                  <c:v>06/11/2020</c:v>
                </c:pt>
                <c:pt idx="56">
                  <c:v>06/12/2020</c:v>
                </c:pt>
                <c:pt idx="57">
                  <c:v>06/15/2020</c:v>
                </c:pt>
                <c:pt idx="58">
                  <c:v>06/16/2020</c:v>
                </c:pt>
                <c:pt idx="59">
                  <c:v>06/17/2020</c:v>
                </c:pt>
                <c:pt idx="60">
                  <c:v>06/18/2020</c:v>
                </c:pt>
                <c:pt idx="61">
                  <c:v>06/19/2020</c:v>
                </c:pt>
                <c:pt idx="62">
                  <c:v>06/22/2020</c:v>
                </c:pt>
                <c:pt idx="63">
                  <c:v>06/23/2020</c:v>
                </c:pt>
                <c:pt idx="64">
                  <c:v>06/24/2020</c:v>
                </c:pt>
                <c:pt idx="65">
                  <c:v>06/25/2020</c:v>
                </c:pt>
                <c:pt idx="66">
                  <c:v>06/26/2020</c:v>
                </c:pt>
                <c:pt idx="67">
                  <c:v>06/29/2020</c:v>
                </c:pt>
                <c:pt idx="68">
                  <c:v>06/30/2020</c:v>
                </c:pt>
                <c:pt idx="69">
                  <c:v>07/01/2020</c:v>
                </c:pt>
                <c:pt idx="70">
                  <c:v>07/02/2020</c:v>
                </c:pt>
                <c:pt idx="71">
                  <c:v>07/06/2020</c:v>
                </c:pt>
                <c:pt idx="72">
                  <c:v>07/07/2020</c:v>
                </c:pt>
                <c:pt idx="73">
                  <c:v>07/08/2020</c:v>
                </c:pt>
                <c:pt idx="74">
                  <c:v>07/09/2020</c:v>
                </c:pt>
                <c:pt idx="75">
                  <c:v>07/10/2020</c:v>
                </c:pt>
                <c:pt idx="76">
                  <c:v>07/13/2020</c:v>
                </c:pt>
                <c:pt idx="77">
                  <c:v>07/14/2020</c:v>
                </c:pt>
                <c:pt idx="78">
                  <c:v>07/15/2020</c:v>
                </c:pt>
                <c:pt idx="79">
                  <c:v>07/16/2020</c:v>
                </c:pt>
                <c:pt idx="80">
                  <c:v>07/17/2020</c:v>
                </c:pt>
                <c:pt idx="81">
                  <c:v>07/20/2020</c:v>
                </c:pt>
                <c:pt idx="82">
                  <c:v>07/21/2020</c:v>
                </c:pt>
                <c:pt idx="83">
                  <c:v>07/22/2020</c:v>
                </c:pt>
                <c:pt idx="84">
                  <c:v>07/23/2020</c:v>
                </c:pt>
                <c:pt idx="85">
                  <c:v>07/24/2020</c:v>
                </c:pt>
                <c:pt idx="86">
                  <c:v>07/27/2020</c:v>
                </c:pt>
                <c:pt idx="87">
                  <c:v>07/28/2020</c:v>
                </c:pt>
                <c:pt idx="88">
                  <c:v>07/29/2020</c:v>
                </c:pt>
                <c:pt idx="89">
                  <c:v>07/30/2020</c:v>
                </c:pt>
                <c:pt idx="90">
                  <c:v>07/31/2020</c:v>
                </c:pt>
                <c:pt idx="91">
                  <c:v>08/03/2020</c:v>
                </c:pt>
                <c:pt idx="92">
                  <c:v>08/04/2020</c:v>
                </c:pt>
                <c:pt idx="93">
                  <c:v>08/05/2020</c:v>
                </c:pt>
                <c:pt idx="94">
                  <c:v>08/06/2020</c:v>
                </c:pt>
                <c:pt idx="95">
                  <c:v>08/07/2020</c:v>
                </c:pt>
                <c:pt idx="96">
                  <c:v>08/10/2020</c:v>
                </c:pt>
                <c:pt idx="97">
                  <c:v>08/11/2020</c:v>
                </c:pt>
                <c:pt idx="98">
                  <c:v>08/12/2020</c:v>
                </c:pt>
                <c:pt idx="99">
                  <c:v>08/13/2020</c:v>
                </c:pt>
                <c:pt idx="100">
                  <c:v>08/14/2020</c:v>
                </c:pt>
                <c:pt idx="101">
                  <c:v>08/17/2020</c:v>
                </c:pt>
                <c:pt idx="102">
                  <c:v>08/18/2020</c:v>
                </c:pt>
                <c:pt idx="103">
                  <c:v>08/19/2020</c:v>
                </c:pt>
                <c:pt idx="104">
                  <c:v>08/20/2020</c:v>
                </c:pt>
                <c:pt idx="105">
                  <c:v>08/21/2020</c:v>
                </c:pt>
                <c:pt idx="106">
                  <c:v>08/24/2020</c:v>
                </c:pt>
                <c:pt idx="107">
                  <c:v>08/25/2020</c:v>
                </c:pt>
                <c:pt idx="108">
                  <c:v>08/26/2020</c:v>
                </c:pt>
                <c:pt idx="109">
                  <c:v>08/27/2020</c:v>
                </c:pt>
                <c:pt idx="110">
                  <c:v>08/28/2020</c:v>
                </c:pt>
                <c:pt idx="111">
                  <c:v>08/31/2020</c:v>
                </c:pt>
                <c:pt idx="112">
                  <c:v>09/01/2020</c:v>
                </c:pt>
                <c:pt idx="113">
                  <c:v>09/02/2020</c:v>
                </c:pt>
                <c:pt idx="114">
                  <c:v>09/03/2020</c:v>
                </c:pt>
                <c:pt idx="115">
                  <c:v>09/04/2020</c:v>
                </c:pt>
                <c:pt idx="116">
                  <c:v>09/08/2020</c:v>
                </c:pt>
                <c:pt idx="117">
                  <c:v>09/09/2020</c:v>
                </c:pt>
                <c:pt idx="118">
                  <c:v>09/10/2020</c:v>
                </c:pt>
                <c:pt idx="119">
                  <c:v>09/11/2020</c:v>
                </c:pt>
                <c:pt idx="120">
                  <c:v>09/14/2020</c:v>
                </c:pt>
                <c:pt idx="121">
                  <c:v>09/15/2020</c:v>
                </c:pt>
                <c:pt idx="122">
                  <c:v>09/16/2020</c:v>
                </c:pt>
                <c:pt idx="123">
                  <c:v>09/17/2020</c:v>
                </c:pt>
                <c:pt idx="124">
                  <c:v>09/18/2020</c:v>
                </c:pt>
                <c:pt idx="125">
                  <c:v>09/21/2020</c:v>
                </c:pt>
                <c:pt idx="126">
                  <c:v>09/22/2020</c:v>
                </c:pt>
                <c:pt idx="127">
                  <c:v>09/23/2020</c:v>
                </c:pt>
                <c:pt idx="128">
                  <c:v>09/24/2020</c:v>
                </c:pt>
                <c:pt idx="129">
                  <c:v>09/25/2020</c:v>
                </c:pt>
                <c:pt idx="130">
                  <c:v>09/28/2020</c:v>
                </c:pt>
                <c:pt idx="131">
                  <c:v>09/29/2020</c:v>
                </c:pt>
                <c:pt idx="132">
                  <c:v>09/30/2020</c:v>
                </c:pt>
                <c:pt idx="133">
                  <c:v>10/01/2020</c:v>
                </c:pt>
                <c:pt idx="134">
                  <c:v>10/02/2020</c:v>
                </c:pt>
                <c:pt idx="135">
                  <c:v>10/05/2020</c:v>
                </c:pt>
                <c:pt idx="136">
                  <c:v>10/06/2020</c:v>
                </c:pt>
                <c:pt idx="137">
                  <c:v>10/07/2020</c:v>
                </c:pt>
                <c:pt idx="138">
                  <c:v>10/08/2020</c:v>
                </c:pt>
                <c:pt idx="139">
                  <c:v>10/09/2020</c:v>
                </c:pt>
                <c:pt idx="140">
                  <c:v>10/12/2020</c:v>
                </c:pt>
                <c:pt idx="141">
                  <c:v>10/13/2020</c:v>
                </c:pt>
                <c:pt idx="142">
                  <c:v>10/14/2020</c:v>
                </c:pt>
                <c:pt idx="143">
                  <c:v>10/15/2020</c:v>
                </c:pt>
                <c:pt idx="144">
                  <c:v>10/16/2020</c:v>
                </c:pt>
                <c:pt idx="145">
                  <c:v>10/19/2020</c:v>
                </c:pt>
                <c:pt idx="146">
                  <c:v>10/20/2020</c:v>
                </c:pt>
                <c:pt idx="147">
                  <c:v>10/21/2020</c:v>
                </c:pt>
                <c:pt idx="148">
                  <c:v>10/22/2020</c:v>
                </c:pt>
                <c:pt idx="149">
                  <c:v>10/23/2020</c:v>
                </c:pt>
                <c:pt idx="150">
                  <c:v>10/26/2020</c:v>
                </c:pt>
                <c:pt idx="151">
                  <c:v>10/27/2020</c:v>
                </c:pt>
                <c:pt idx="152">
                  <c:v>10/28/2020</c:v>
                </c:pt>
                <c:pt idx="153">
                  <c:v>10/29/2020</c:v>
                </c:pt>
                <c:pt idx="154">
                  <c:v>10/30/2020</c:v>
                </c:pt>
                <c:pt idx="155">
                  <c:v>11/02/2020</c:v>
                </c:pt>
                <c:pt idx="156">
                  <c:v>11/03/2020</c:v>
                </c:pt>
                <c:pt idx="157">
                  <c:v>11/04/2020</c:v>
                </c:pt>
                <c:pt idx="158">
                  <c:v>11/05/2020</c:v>
                </c:pt>
                <c:pt idx="159">
                  <c:v>11/06/2020</c:v>
                </c:pt>
                <c:pt idx="160">
                  <c:v>11/09/2020</c:v>
                </c:pt>
                <c:pt idx="161">
                  <c:v>11/10/2020</c:v>
                </c:pt>
                <c:pt idx="162">
                  <c:v>11/11/2020</c:v>
                </c:pt>
                <c:pt idx="163">
                  <c:v>11/12/2020</c:v>
                </c:pt>
                <c:pt idx="164">
                  <c:v>11/13/2020</c:v>
                </c:pt>
                <c:pt idx="165">
                  <c:v>11/16/2020</c:v>
                </c:pt>
                <c:pt idx="166">
                  <c:v>11/17/2020</c:v>
                </c:pt>
                <c:pt idx="167">
                  <c:v>11/18/2020</c:v>
                </c:pt>
                <c:pt idx="168">
                  <c:v>11/19/2020</c:v>
                </c:pt>
                <c:pt idx="169">
                  <c:v>11/20/2020</c:v>
                </c:pt>
                <c:pt idx="170">
                  <c:v>11/23/2020</c:v>
                </c:pt>
                <c:pt idx="171">
                  <c:v>11/24/2020</c:v>
                </c:pt>
                <c:pt idx="172">
                  <c:v>11/25/2020</c:v>
                </c:pt>
                <c:pt idx="173">
                  <c:v>11/27/2020</c:v>
                </c:pt>
                <c:pt idx="174">
                  <c:v>11/30/2020</c:v>
                </c:pt>
                <c:pt idx="175">
                  <c:v>12/01/2020</c:v>
                </c:pt>
                <c:pt idx="176">
                  <c:v>12/02/2020</c:v>
                </c:pt>
                <c:pt idx="177">
                  <c:v>12/03/2020</c:v>
                </c:pt>
                <c:pt idx="178">
                  <c:v>12/04/2020</c:v>
                </c:pt>
                <c:pt idx="179">
                  <c:v>12/07/2020</c:v>
                </c:pt>
                <c:pt idx="180">
                  <c:v>12/08/2020</c:v>
                </c:pt>
                <c:pt idx="181">
                  <c:v>12/09/2020</c:v>
                </c:pt>
                <c:pt idx="182">
                  <c:v>12/10/2020</c:v>
                </c:pt>
                <c:pt idx="183">
                  <c:v>12/11/2020</c:v>
                </c:pt>
                <c:pt idx="184">
                  <c:v>12/14/2020</c:v>
                </c:pt>
                <c:pt idx="185">
                  <c:v>12/15/2020</c:v>
                </c:pt>
                <c:pt idx="186">
                  <c:v>12/16/2020</c:v>
                </c:pt>
                <c:pt idx="187">
                  <c:v>12/17/2020</c:v>
                </c:pt>
                <c:pt idx="188">
                  <c:v>12/18/2020</c:v>
                </c:pt>
                <c:pt idx="189">
                  <c:v>12/21/2020</c:v>
                </c:pt>
                <c:pt idx="190">
                  <c:v>12/22/2020</c:v>
                </c:pt>
                <c:pt idx="191">
                  <c:v>12/23/2020</c:v>
                </c:pt>
                <c:pt idx="192">
                  <c:v>12/24/2020</c:v>
                </c:pt>
                <c:pt idx="193">
                  <c:v>12/28/2020</c:v>
                </c:pt>
                <c:pt idx="194">
                  <c:v>12/29/2020</c:v>
                </c:pt>
                <c:pt idx="195">
                  <c:v>12/30/2020</c:v>
                </c:pt>
                <c:pt idx="196">
                  <c:v>12/31/2020</c:v>
                </c:pt>
                <c:pt idx="197">
                  <c:v>01/04/2021</c:v>
                </c:pt>
                <c:pt idx="198">
                  <c:v>01/05/2021</c:v>
                </c:pt>
                <c:pt idx="199">
                  <c:v>01/06/2021</c:v>
                </c:pt>
                <c:pt idx="200">
                  <c:v>01/07/2021</c:v>
                </c:pt>
                <c:pt idx="201">
                  <c:v>01/08/2021</c:v>
                </c:pt>
                <c:pt idx="202">
                  <c:v>01/11/2021</c:v>
                </c:pt>
                <c:pt idx="203">
                  <c:v>01/12/2021</c:v>
                </c:pt>
                <c:pt idx="204">
                  <c:v>01/13/2021</c:v>
                </c:pt>
                <c:pt idx="205">
                  <c:v>01/14/2021</c:v>
                </c:pt>
                <c:pt idx="206">
                  <c:v>01/15/2021</c:v>
                </c:pt>
                <c:pt idx="207">
                  <c:v>01/19/2021</c:v>
                </c:pt>
                <c:pt idx="208">
                  <c:v>01/20/2021</c:v>
                </c:pt>
                <c:pt idx="209">
                  <c:v>01/21/2021</c:v>
                </c:pt>
                <c:pt idx="210">
                  <c:v>01/22/2021</c:v>
                </c:pt>
                <c:pt idx="211">
                  <c:v>01/25/2021</c:v>
                </c:pt>
                <c:pt idx="212">
                  <c:v>01/26/2021</c:v>
                </c:pt>
                <c:pt idx="213">
                  <c:v>01/27/2021</c:v>
                </c:pt>
                <c:pt idx="214">
                  <c:v>01/28/2021</c:v>
                </c:pt>
                <c:pt idx="215">
                  <c:v>01/29/2021</c:v>
                </c:pt>
                <c:pt idx="216">
                  <c:v>02/01/2021</c:v>
                </c:pt>
                <c:pt idx="217">
                  <c:v>02/02/2021</c:v>
                </c:pt>
                <c:pt idx="218">
                  <c:v>02/03/2021</c:v>
                </c:pt>
                <c:pt idx="219">
                  <c:v>02/04/2021</c:v>
                </c:pt>
                <c:pt idx="220">
                  <c:v>02/05/2021</c:v>
                </c:pt>
                <c:pt idx="221">
                  <c:v>02/08/2021</c:v>
                </c:pt>
                <c:pt idx="222">
                  <c:v>02/09/2021</c:v>
                </c:pt>
                <c:pt idx="223">
                  <c:v>02/10/2021</c:v>
                </c:pt>
                <c:pt idx="224">
                  <c:v>02/11/2021</c:v>
                </c:pt>
                <c:pt idx="225">
                  <c:v>02/12/2021</c:v>
                </c:pt>
                <c:pt idx="226">
                  <c:v>02/16/2021</c:v>
                </c:pt>
                <c:pt idx="227">
                  <c:v>02/17/2021</c:v>
                </c:pt>
                <c:pt idx="228">
                  <c:v>02/18/2021</c:v>
                </c:pt>
                <c:pt idx="229">
                  <c:v>02/19/2021</c:v>
                </c:pt>
                <c:pt idx="230">
                  <c:v>02/22/2021</c:v>
                </c:pt>
                <c:pt idx="231">
                  <c:v>02/23/2021</c:v>
                </c:pt>
                <c:pt idx="232">
                  <c:v>02/24/2021</c:v>
                </c:pt>
                <c:pt idx="233">
                  <c:v>02/25/2021</c:v>
                </c:pt>
                <c:pt idx="234">
                  <c:v>02/26/2021</c:v>
                </c:pt>
                <c:pt idx="235">
                  <c:v>03/01/2021</c:v>
                </c:pt>
                <c:pt idx="236">
                  <c:v>03/02/2021</c:v>
                </c:pt>
                <c:pt idx="237">
                  <c:v>03/03/2021</c:v>
                </c:pt>
                <c:pt idx="238">
                  <c:v>03/04/2021</c:v>
                </c:pt>
                <c:pt idx="239">
                  <c:v>03/05/2021</c:v>
                </c:pt>
                <c:pt idx="240">
                  <c:v>03/08/2021</c:v>
                </c:pt>
                <c:pt idx="241">
                  <c:v>03/09/2021</c:v>
                </c:pt>
                <c:pt idx="242">
                  <c:v>03/10/2021</c:v>
                </c:pt>
                <c:pt idx="243">
                  <c:v>03/11/2021</c:v>
                </c:pt>
                <c:pt idx="244">
                  <c:v>03/12/2021</c:v>
                </c:pt>
                <c:pt idx="245">
                  <c:v>03/15/2021</c:v>
                </c:pt>
                <c:pt idx="246">
                  <c:v>03/16/2021</c:v>
                </c:pt>
                <c:pt idx="247">
                  <c:v>03/17/2021</c:v>
                </c:pt>
                <c:pt idx="248">
                  <c:v>03/18/2021</c:v>
                </c:pt>
                <c:pt idx="249">
                  <c:v>03/19/2021</c:v>
                </c:pt>
                <c:pt idx="250">
                  <c:v>03/22/2021</c:v>
                </c:pt>
                <c:pt idx="251">
                  <c:v>03/23/2021</c:v>
                </c:pt>
                <c:pt idx="252">
                  <c:v>03/24/2021</c:v>
                </c:pt>
                <c:pt idx="253">
                  <c:v>03/25/2021</c:v>
                </c:pt>
                <c:pt idx="254">
                  <c:v>03/26/2021</c:v>
                </c:pt>
                <c:pt idx="255">
                  <c:v>03/29/2021</c:v>
                </c:pt>
                <c:pt idx="256">
                  <c:v>03/30/2021</c:v>
                </c:pt>
                <c:pt idx="257">
                  <c:v>03/31/2021</c:v>
                </c:pt>
                <c:pt idx="258">
                  <c:v>04/01/2021</c:v>
                </c:pt>
                <c:pt idx="259">
                  <c:v>04/05/2021</c:v>
                </c:pt>
                <c:pt idx="260">
                  <c:v>04/06/2021</c:v>
                </c:pt>
                <c:pt idx="261">
                  <c:v>04/07/2021</c:v>
                </c:pt>
                <c:pt idx="262">
                  <c:v>04/08/2021</c:v>
                </c:pt>
                <c:pt idx="263">
                  <c:v>04/09/2021</c:v>
                </c:pt>
                <c:pt idx="264">
                  <c:v>04/12/2021</c:v>
                </c:pt>
                <c:pt idx="265">
                  <c:v>04/13/2021</c:v>
                </c:pt>
                <c:pt idx="266">
                  <c:v>04/14/2021</c:v>
                </c:pt>
                <c:pt idx="267">
                  <c:v>04/15/2021</c:v>
                </c:pt>
                <c:pt idx="268">
                  <c:v>04/16/2021</c:v>
                </c:pt>
                <c:pt idx="269">
                  <c:v>04/19/2021</c:v>
                </c:pt>
                <c:pt idx="270">
                  <c:v>04/20/2021</c:v>
                </c:pt>
                <c:pt idx="271">
                  <c:v>04/21/2021</c:v>
                </c:pt>
                <c:pt idx="272">
                  <c:v>04/22/2021</c:v>
                </c:pt>
                <c:pt idx="273">
                  <c:v>04/23/2021</c:v>
                </c:pt>
                <c:pt idx="274">
                  <c:v>04/26/2021</c:v>
                </c:pt>
                <c:pt idx="275">
                  <c:v>04/27/2021</c:v>
                </c:pt>
                <c:pt idx="276">
                  <c:v>04/28/2021</c:v>
                </c:pt>
                <c:pt idx="277">
                  <c:v>04/29/2021</c:v>
                </c:pt>
                <c:pt idx="278">
                  <c:v>04/30/2021</c:v>
                </c:pt>
                <c:pt idx="279">
                  <c:v>05/03/2021</c:v>
                </c:pt>
                <c:pt idx="280">
                  <c:v>05/04/2021</c:v>
                </c:pt>
                <c:pt idx="281">
                  <c:v>05/05/2021</c:v>
                </c:pt>
                <c:pt idx="282">
                  <c:v>05/06/2021</c:v>
                </c:pt>
                <c:pt idx="283">
                  <c:v>05/07/2021</c:v>
                </c:pt>
                <c:pt idx="284">
                  <c:v>05/10/2021</c:v>
                </c:pt>
                <c:pt idx="285">
                  <c:v>05/11/2021</c:v>
                </c:pt>
                <c:pt idx="286">
                  <c:v>05/12/2021</c:v>
                </c:pt>
                <c:pt idx="287">
                  <c:v>05/13/2021</c:v>
                </c:pt>
                <c:pt idx="288">
                  <c:v>05/14/2021</c:v>
                </c:pt>
                <c:pt idx="289">
                  <c:v>05/17/2021</c:v>
                </c:pt>
                <c:pt idx="290">
                  <c:v>05/18/2021</c:v>
                </c:pt>
                <c:pt idx="291">
                  <c:v>05/19/2021</c:v>
                </c:pt>
                <c:pt idx="292">
                  <c:v>05/20/2021</c:v>
                </c:pt>
                <c:pt idx="293">
                  <c:v>05/21/2021</c:v>
                </c:pt>
                <c:pt idx="294">
                  <c:v>05/24/2021</c:v>
                </c:pt>
                <c:pt idx="295">
                  <c:v>05/25/2021</c:v>
                </c:pt>
                <c:pt idx="296">
                  <c:v>05/26/2021</c:v>
                </c:pt>
                <c:pt idx="297">
                  <c:v>05/27/2021</c:v>
                </c:pt>
                <c:pt idx="298">
                  <c:v>05/28/2021</c:v>
                </c:pt>
                <c:pt idx="299">
                  <c:v>06/01/2021</c:v>
                </c:pt>
                <c:pt idx="300">
                  <c:v>06/02/2021</c:v>
                </c:pt>
                <c:pt idx="301">
                  <c:v>06/03/2021</c:v>
                </c:pt>
                <c:pt idx="302">
                  <c:v>06/04/2021</c:v>
                </c:pt>
                <c:pt idx="303">
                  <c:v>06/07/2021</c:v>
                </c:pt>
                <c:pt idx="304">
                  <c:v>06/08/2021</c:v>
                </c:pt>
                <c:pt idx="305">
                  <c:v>06/09/2021</c:v>
                </c:pt>
                <c:pt idx="306">
                  <c:v>06/10/2021</c:v>
                </c:pt>
                <c:pt idx="307">
                  <c:v>06/11/2021</c:v>
                </c:pt>
                <c:pt idx="308">
                  <c:v>06/14/2021</c:v>
                </c:pt>
                <c:pt idx="309">
                  <c:v>06/15/2021</c:v>
                </c:pt>
                <c:pt idx="310">
                  <c:v>06/16/2021</c:v>
                </c:pt>
                <c:pt idx="311">
                  <c:v>06/17/2021</c:v>
                </c:pt>
                <c:pt idx="312">
                  <c:v>06/18/2021</c:v>
                </c:pt>
                <c:pt idx="313">
                  <c:v>06/21/2021</c:v>
                </c:pt>
                <c:pt idx="314">
                  <c:v>06/22/2021</c:v>
                </c:pt>
                <c:pt idx="315">
                  <c:v>06/23/2021</c:v>
                </c:pt>
                <c:pt idx="316">
                  <c:v>06/24/2021</c:v>
                </c:pt>
                <c:pt idx="317">
                  <c:v>06/25/2021</c:v>
                </c:pt>
                <c:pt idx="318">
                  <c:v>06/28/2021</c:v>
                </c:pt>
                <c:pt idx="319">
                  <c:v>06/29/2021</c:v>
                </c:pt>
                <c:pt idx="320">
                  <c:v>06/30/2021</c:v>
                </c:pt>
                <c:pt idx="321">
                  <c:v>07/01/2021</c:v>
                </c:pt>
                <c:pt idx="322">
                  <c:v>07/02/2021</c:v>
                </c:pt>
                <c:pt idx="323">
                  <c:v>07/06/2021</c:v>
                </c:pt>
                <c:pt idx="324">
                  <c:v>07/07/2021</c:v>
                </c:pt>
                <c:pt idx="325">
                  <c:v>07/08/2021</c:v>
                </c:pt>
                <c:pt idx="326">
                  <c:v>07/09/2021</c:v>
                </c:pt>
                <c:pt idx="327">
                  <c:v>07/12/2021</c:v>
                </c:pt>
                <c:pt idx="328">
                  <c:v>07/13/2021</c:v>
                </c:pt>
                <c:pt idx="329">
                  <c:v>07/14/2021</c:v>
                </c:pt>
                <c:pt idx="330">
                  <c:v>07/15/2021</c:v>
                </c:pt>
                <c:pt idx="331">
                  <c:v>07/16/2021</c:v>
                </c:pt>
                <c:pt idx="332">
                  <c:v>07/19/2021</c:v>
                </c:pt>
                <c:pt idx="333">
                  <c:v>07/20/2021</c:v>
                </c:pt>
                <c:pt idx="334">
                  <c:v>07/21/2021</c:v>
                </c:pt>
                <c:pt idx="335">
                  <c:v>07/22/2021</c:v>
                </c:pt>
                <c:pt idx="336">
                  <c:v>07/23/2021</c:v>
                </c:pt>
                <c:pt idx="337">
                  <c:v>07/26/2021</c:v>
                </c:pt>
                <c:pt idx="338">
                  <c:v>07/27/2021</c:v>
                </c:pt>
                <c:pt idx="339">
                  <c:v>07/28/2021</c:v>
                </c:pt>
                <c:pt idx="340">
                  <c:v>07/29/2021</c:v>
                </c:pt>
                <c:pt idx="341">
                  <c:v>07/30/2021</c:v>
                </c:pt>
                <c:pt idx="342">
                  <c:v>08/02/2021</c:v>
                </c:pt>
                <c:pt idx="343">
                  <c:v>08/03/2021</c:v>
                </c:pt>
                <c:pt idx="344">
                  <c:v>08/04/2021</c:v>
                </c:pt>
                <c:pt idx="345">
                  <c:v>08/05/2021</c:v>
                </c:pt>
                <c:pt idx="346">
                  <c:v>08/06/2021</c:v>
                </c:pt>
                <c:pt idx="347">
                  <c:v>08/09/2021</c:v>
                </c:pt>
                <c:pt idx="348">
                  <c:v>08/10/2021</c:v>
                </c:pt>
                <c:pt idx="349">
                  <c:v>08/11/2021</c:v>
                </c:pt>
                <c:pt idx="350">
                  <c:v>08/12/2021</c:v>
                </c:pt>
                <c:pt idx="351">
                  <c:v>08/13/2021</c:v>
                </c:pt>
                <c:pt idx="352">
                  <c:v>08/16/2021</c:v>
                </c:pt>
                <c:pt idx="353">
                  <c:v>08/17/2021</c:v>
                </c:pt>
                <c:pt idx="354">
                  <c:v>08/18/2021</c:v>
                </c:pt>
                <c:pt idx="355">
                  <c:v>08/19/2021</c:v>
                </c:pt>
                <c:pt idx="356">
                  <c:v>08/20/2021</c:v>
                </c:pt>
                <c:pt idx="357">
                  <c:v>08/23/2021</c:v>
                </c:pt>
                <c:pt idx="358">
                  <c:v>08/24/2021</c:v>
                </c:pt>
                <c:pt idx="359">
                  <c:v>08/25/2021</c:v>
                </c:pt>
                <c:pt idx="360">
                  <c:v>08/26/2021</c:v>
                </c:pt>
                <c:pt idx="361">
                  <c:v>08/27/2021</c:v>
                </c:pt>
                <c:pt idx="362">
                  <c:v>08/30/2021</c:v>
                </c:pt>
                <c:pt idx="363">
                  <c:v>08/31/2021</c:v>
                </c:pt>
                <c:pt idx="364">
                  <c:v>09/01/2021</c:v>
                </c:pt>
                <c:pt idx="365">
                  <c:v>09/02/2021</c:v>
                </c:pt>
                <c:pt idx="366">
                  <c:v>09/03/2021</c:v>
                </c:pt>
                <c:pt idx="367">
                  <c:v>09/07/2021</c:v>
                </c:pt>
                <c:pt idx="368">
                  <c:v>09/08/2021</c:v>
                </c:pt>
                <c:pt idx="369">
                  <c:v>09/09/2021</c:v>
                </c:pt>
                <c:pt idx="370">
                  <c:v>09/10/2021</c:v>
                </c:pt>
                <c:pt idx="371">
                  <c:v>09/13/2021</c:v>
                </c:pt>
                <c:pt idx="372">
                  <c:v>09/14/2021</c:v>
                </c:pt>
                <c:pt idx="373">
                  <c:v>09/15/2021</c:v>
                </c:pt>
                <c:pt idx="374">
                  <c:v>09/16/2021</c:v>
                </c:pt>
                <c:pt idx="375">
                  <c:v>09/17/2021</c:v>
                </c:pt>
                <c:pt idx="376">
                  <c:v>09/20/2021</c:v>
                </c:pt>
                <c:pt idx="377">
                  <c:v>09/21/2021</c:v>
                </c:pt>
                <c:pt idx="378">
                  <c:v>09/22/2021</c:v>
                </c:pt>
                <c:pt idx="379">
                  <c:v>09/23/2021</c:v>
                </c:pt>
                <c:pt idx="380">
                  <c:v>09/24/2021</c:v>
                </c:pt>
                <c:pt idx="381">
                  <c:v>09/27/2021</c:v>
                </c:pt>
                <c:pt idx="382">
                  <c:v>09/28/2021</c:v>
                </c:pt>
                <c:pt idx="383">
                  <c:v>09/29/2021</c:v>
                </c:pt>
                <c:pt idx="384">
                  <c:v>09/30/2021</c:v>
                </c:pt>
                <c:pt idx="385">
                  <c:v>10/01/2021</c:v>
                </c:pt>
                <c:pt idx="386">
                  <c:v>10/04/2021</c:v>
                </c:pt>
                <c:pt idx="387">
                  <c:v>10/05/2021</c:v>
                </c:pt>
                <c:pt idx="388">
                  <c:v>10/06/2021</c:v>
                </c:pt>
                <c:pt idx="389">
                  <c:v>10/07/2021</c:v>
                </c:pt>
                <c:pt idx="390">
                  <c:v>10/08/2021</c:v>
                </c:pt>
                <c:pt idx="391">
                  <c:v>10/11/2021</c:v>
                </c:pt>
                <c:pt idx="392">
                  <c:v>10/12/2021</c:v>
                </c:pt>
                <c:pt idx="393">
                  <c:v>10/13/2021</c:v>
                </c:pt>
                <c:pt idx="394">
                  <c:v>10/14/2021</c:v>
                </c:pt>
                <c:pt idx="395">
                  <c:v>10/15/2021</c:v>
                </c:pt>
                <c:pt idx="396">
                  <c:v>10/18/2021</c:v>
                </c:pt>
                <c:pt idx="397">
                  <c:v>10/19/2021</c:v>
                </c:pt>
                <c:pt idx="398">
                  <c:v>10/20/2021</c:v>
                </c:pt>
                <c:pt idx="399">
                  <c:v>10/21/2021</c:v>
                </c:pt>
                <c:pt idx="400">
                  <c:v>10/22/2021</c:v>
                </c:pt>
                <c:pt idx="401">
                  <c:v>10/25/2021</c:v>
                </c:pt>
                <c:pt idx="402">
                  <c:v>10/26/2021</c:v>
                </c:pt>
                <c:pt idx="403">
                  <c:v>10/27/2021</c:v>
                </c:pt>
                <c:pt idx="404">
                  <c:v>10/28/2021</c:v>
                </c:pt>
                <c:pt idx="405">
                  <c:v>10/29/2021</c:v>
                </c:pt>
                <c:pt idx="406">
                  <c:v>11/01/2021</c:v>
                </c:pt>
                <c:pt idx="407">
                  <c:v>11/02/2021</c:v>
                </c:pt>
                <c:pt idx="408">
                  <c:v>11/03/2021</c:v>
                </c:pt>
                <c:pt idx="409">
                  <c:v>11/04/2021</c:v>
                </c:pt>
                <c:pt idx="410">
                  <c:v>11/05/2021</c:v>
                </c:pt>
                <c:pt idx="411">
                  <c:v>11/08/2021</c:v>
                </c:pt>
                <c:pt idx="412">
                  <c:v>11/09/2021</c:v>
                </c:pt>
                <c:pt idx="413">
                  <c:v>11/10/2021</c:v>
                </c:pt>
                <c:pt idx="414">
                  <c:v>11/11/2021</c:v>
                </c:pt>
                <c:pt idx="415">
                  <c:v>11/12/2021</c:v>
                </c:pt>
                <c:pt idx="416">
                  <c:v>11/15/2021</c:v>
                </c:pt>
                <c:pt idx="417">
                  <c:v>11/16/2021</c:v>
                </c:pt>
                <c:pt idx="418">
                  <c:v>11/17/2021</c:v>
                </c:pt>
                <c:pt idx="419">
                  <c:v>11/18/2021</c:v>
                </c:pt>
                <c:pt idx="420">
                  <c:v>11/19/2021</c:v>
                </c:pt>
                <c:pt idx="421">
                  <c:v>11/22/2021</c:v>
                </c:pt>
                <c:pt idx="422">
                  <c:v>11/23/2021</c:v>
                </c:pt>
                <c:pt idx="423">
                  <c:v>11/24/2021</c:v>
                </c:pt>
                <c:pt idx="424">
                  <c:v>11/26/2021</c:v>
                </c:pt>
                <c:pt idx="425">
                  <c:v>11/29/2021</c:v>
                </c:pt>
                <c:pt idx="426">
                  <c:v>11/30/2021</c:v>
                </c:pt>
                <c:pt idx="427">
                  <c:v>12/01/2021</c:v>
                </c:pt>
                <c:pt idx="428">
                  <c:v>12/02/2021</c:v>
                </c:pt>
                <c:pt idx="429">
                  <c:v>12/03/2021</c:v>
                </c:pt>
                <c:pt idx="430">
                  <c:v>12/06/2021</c:v>
                </c:pt>
                <c:pt idx="431">
                  <c:v>12/07/2021</c:v>
                </c:pt>
                <c:pt idx="432">
                  <c:v>12/08/2021</c:v>
                </c:pt>
                <c:pt idx="433">
                  <c:v>12/09/2021</c:v>
                </c:pt>
                <c:pt idx="434">
                  <c:v>12/10/2021</c:v>
                </c:pt>
                <c:pt idx="435">
                  <c:v>12/13/2021</c:v>
                </c:pt>
                <c:pt idx="436">
                  <c:v>12/14/2021</c:v>
                </c:pt>
                <c:pt idx="437">
                  <c:v>12/15/2021</c:v>
                </c:pt>
                <c:pt idx="438">
                  <c:v>12/16/2021</c:v>
                </c:pt>
                <c:pt idx="439">
                  <c:v>12/17/2021</c:v>
                </c:pt>
                <c:pt idx="440">
                  <c:v>12/20/2021</c:v>
                </c:pt>
                <c:pt idx="441">
                  <c:v>12/21/2021</c:v>
                </c:pt>
                <c:pt idx="442">
                  <c:v>12/22/2021</c:v>
                </c:pt>
                <c:pt idx="443">
                  <c:v>12/23/2021</c:v>
                </c:pt>
                <c:pt idx="444">
                  <c:v>12/27/2021</c:v>
                </c:pt>
                <c:pt idx="445">
                  <c:v>12/28/2021</c:v>
                </c:pt>
                <c:pt idx="446">
                  <c:v>12/29/2021</c:v>
                </c:pt>
                <c:pt idx="447">
                  <c:v>12/30/2021</c:v>
                </c:pt>
                <c:pt idx="448">
                  <c:v>12/31/2021</c:v>
                </c:pt>
                <c:pt idx="449">
                  <c:v>01/03/2022</c:v>
                </c:pt>
                <c:pt idx="450">
                  <c:v>01/04/2022</c:v>
                </c:pt>
                <c:pt idx="451">
                  <c:v>01/05/2022</c:v>
                </c:pt>
                <c:pt idx="452">
                  <c:v>01/06/2022</c:v>
                </c:pt>
                <c:pt idx="453">
                  <c:v>01/07/2022</c:v>
                </c:pt>
                <c:pt idx="454">
                  <c:v>01/10/2022</c:v>
                </c:pt>
                <c:pt idx="455">
                  <c:v>01/11/2022</c:v>
                </c:pt>
                <c:pt idx="456">
                  <c:v>01/12/2022</c:v>
                </c:pt>
                <c:pt idx="457">
                  <c:v>01/13/2022</c:v>
                </c:pt>
                <c:pt idx="458">
                  <c:v>01/14/2022</c:v>
                </c:pt>
                <c:pt idx="459">
                  <c:v>01/18/2022</c:v>
                </c:pt>
                <c:pt idx="460">
                  <c:v>01/19/2022</c:v>
                </c:pt>
                <c:pt idx="461">
                  <c:v>01/20/2022</c:v>
                </c:pt>
                <c:pt idx="462">
                  <c:v>01/21/2022</c:v>
                </c:pt>
                <c:pt idx="463">
                  <c:v>01/24/2022</c:v>
                </c:pt>
                <c:pt idx="464">
                  <c:v>01/25/2022</c:v>
                </c:pt>
                <c:pt idx="465">
                  <c:v>01/26/2022</c:v>
                </c:pt>
                <c:pt idx="466">
                  <c:v>01/27/2022</c:v>
                </c:pt>
                <c:pt idx="467">
                  <c:v>01/28/2022</c:v>
                </c:pt>
                <c:pt idx="468">
                  <c:v>01/31/2022</c:v>
                </c:pt>
                <c:pt idx="469">
                  <c:v>02/01/2022</c:v>
                </c:pt>
                <c:pt idx="470">
                  <c:v>02/02/2022</c:v>
                </c:pt>
                <c:pt idx="471">
                  <c:v>02/03/2022</c:v>
                </c:pt>
                <c:pt idx="472">
                  <c:v>02/04/2022</c:v>
                </c:pt>
                <c:pt idx="473">
                  <c:v>02/07/2022</c:v>
                </c:pt>
                <c:pt idx="474">
                  <c:v>02/08/2022</c:v>
                </c:pt>
                <c:pt idx="475">
                  <c:v>02/09/2022</c:v>
                </c:pt>
                <c:pt idx="476">
                  <c:v>02/10/2022</c:v>
                </c:pt>
                <c:pt idx="477">
                  <c:v>02/11/2022</c:v>
                </c:pt>
                <c:pt idx="478">
                  <c:v>02/14/2022</c:v>
                </c:pt>
                <c:pt idx="479">
                  <c:v>02/15/2022</c:v>
                </c:pt>
                <c:pt idx="480">
                  <c:v>02/16/2022</c:v>
                </c:pt>
                <c:pt idx="481">
                  <c:v>02/17/2022</c:v>
                </c:pt>
                <c:pt idx="482">
                  <c:v>02/18/2022</c:v>
                </c:pt>
                <c:pt idx="483">
                  <c:v>02/22/2022</c:v>
                </c:pt>
                <c:pt idx="484">
                  <c:v>02/23/2022</c:v>
                </c:pt>
                <c:pt idx="485">
                  <c:v>02/24/2022</c:v>
                </c:pt>
                <c:pt idx="486">
                  <c:v>02/25/2022</c:v>
                </c:pt>
                <c:pt idx="487">
                  <c:v>02/28/2022</c:v>
                </c:pt>
                <c:pt idx="488">
                  <c:v>03/01/2022</c:v>
                </c:pt>
                <c:pt idx="489">
                  <c:v>03/02/2022</c:v>
                </c:pt>
                <c:pt idx="490">
                  <c:v>03/03/2022</c:v>
                </c:pt>
                <c:pt idx="491">
                  <c:v>03/04/2022</c:v>
                </c:pt>
                <c:pt idx="492">
                  <c:v>03/07/2022</c:v>
                </c:pt>
                <c:pt idx="493">
                  <c:v>03/08/2022</c:v>
                </c:pt>
                <c:pt idx="494">
                  <c:v>03/09/2022</c:v>
                </c:pt>
                <c:pt idx="495">
                  <c:v>03/10/2022</c:v>
                </c:pt>
                <c:pt idx="496">
                  <c:v>03/11/2022</c:v>
                </c:pt>
                <c:pt idx="497">
                  <c:v>03/14/2022</c:v>
                </c:pt>
                <c:pt idx="498">
                  <c:v>03/15/2022</c:v>
                </c:pt>
                <c:pt idx="499">
                  <c:v>03/16/2022</c:v>
                </c:pt>
                <c:pt idx="500">
                  <c:v>03/17/2022</c:v>
                </c:pt>
                <c:pt idx="501">
                  <c:v>03/18/2022</c:v>
                </c:pt>
                <c:pt idx="502">
                  <c:v>03/21/2022</c:v>
                </c:pt>
                <c:pt idx="503">
                  <c:v>03/22/2022</c:v>
                </c:pt>
                <c:pt idx="504">
                  <c:v>03/23/2022</c:v>
                </c:pt>
                <c:pt idx="505">
                  <c:v>03/24/2022</c:v>
                </c:pt>
                <c:pt idx="506">
                  <c:v>03/25/2022</c:v>
                </c:pt>
                <c:pt idx="507">
                  <c:v>03/28/2022</c:v>
                </c:pt>
                <c:pt idx="508">
                  <c:v>03/29/2022</c:v>
                </c:pt>
                <c:pt idx="509">
                  <c:v>03/30/2022</c:v>
                </c:pt>
                <c:pt idx="510">
                  <c:v>03/31/2022</c:v>
                </c:pt>
                <c:pt idx="511">
                  <c:v>04/01/2022</c:v>
                </c:pt>
                <c:pt idx="512">
                  <c:v>04/04/2022</c:v>
                </c:pt>
                <c:pt idx="513">
                  <c:v>04/05/2022</c:v>
                </c:pt>
                <c:pt idx="514">
                  <c:v>04/06/2022</c:v>
                </c:pt>
                <c:pt idx="515">
                  <c:v>04/07/2022</c:v>
                </c:pt>
                <c:pt idx="516">
                  <c:v>04/08/2022</c:v>
                </c:pt>
                <c:pt idx="517">
                  <c:v>04/11/2022</c:v>
                </c:pt>
                <c:pt idx="518">
                  <c:v>04/12/2022</c:v>
                </c:pt>
                <c:pt idx="519">
                  <c:v>04/13/2022</c:v>
                </c:pt>
                <c:pt idx="520">
                  <c:v>04/14/2022</c:v>
                </c:pt>
                <c:pt idx="521">
                  <c:v>04/18/2022</c:v>
                </c:pt>
                <c:pt idx="522">
                  <c:v>04/19/2022</c:v>
                </c:pt>
                <c:pt idx="523">
                  <c:v>04/20/2022</c:v>
                </c:pt>
                <c:pt idx="524">
                  <c:v>04/21/2022</c:v>
                </c:pt>
                <c:pt idx="525">
                  <c:v>04/22/2022</c:v>
                </c:pt>
                <c:pt idx="526">
                  <c:v>04/25/2022</c:v>
                </c:pt>
                <c:pt idx="527">
                  <c:v>04/26/2022</c:v>
                </c:pt>
                <c:pt idx="528">
                  <c:v>04/27/2022</c:v>
                </c:pt>
                <c:pt idx="529">
                  <c:v>04/28/2022</c:v>
                </c:pt>
                <c:pt idx="530">
                  <c:v>04/29/2022</c:v>
                </c:pt>
                <c:pt idx="531">
                  <c:v>05/02/2022</c:v>
                </c:pt>
                <c:pt idx="532">
                  <c:v>05/03/2022</c:v>
                </c:pt>
                <c:pt idx="533">
                  <c:v>05/04/2022</c:v>
                </c:pt>
                <c:pt idx="534">
                  <c:v>05/05/2022</c:v>
                </c:pt>
                <c:pt idx="535">
                  <c:v>05/06/2022</c:v>
                </c:pt>
                <c:pt idx="536">
                  <c:v>05/09/2022</c:v>
                </c:pt>
                <c:pt idx="537">
                  <c:v>05/10/2022</c:v>
                </c:pt>
                <c:pt idx="538">
                  <c:v>05/11/2022</c:v>
                </c:pt>
                <c:pt idx="539">
                  <c:v>05/12/2022</c:v>
                </c:pt>
                <c:pt idx="540">
                  <c:v>05/13/2022</c:v>
                </c:pt>
                <c:pt idx="541">
                  <c:v>05/16/2022</c:v>
                </c:pt>
                <c:pt idx="542">
                  <c:v>05/17/2022</c:v>
                </c:pt>
                <c:pt idx="543">
                  <c:v>05/18/2022</c:v>
                </c:pt>
                <c:pt idx="544">
                  <c:v>05/19/2022</c:v>
                </c:pt>
                <c:pt idx="545">
                  <c:v>05/20/2022</c:v>
                </c:pt>
                <c:pt idx="546">
                  <c:v>05/23/2022</c:v>
                </c:pt>
                <c:pt idx="547">
                  <c:v>05/24/2022</c:v>
                </c:pt>
                <c:pt idx="548">
                  <c:v>05/25/2022</c:v>
                </c:pt>
                <c:pt idx="549">
                  <c:v>05/26/2022</c:v>
                </c:pt>
                <c:pt idx="550">
                  <c:v>05/27/2022</c:v>
                </c:pt>
                <c:pt idx="551">
                  <c:v>05/31/2022</c:v>
                </c:pt>
                <c:pt idx="552">
                  <c:v>06/01/2022</c:v>
                </c:pt>
                <c:pt idx="553">
                  <c:v>06/02/2022</c:v>
                </c:pt>
                <c:pt idx="554">
                  <c:v>06/03/2022</c:v>
                </c:pt>
                <c:pt idx="555">
                  <c:v>06/06/2022</c:v>
                </c:pt>
                <c:pt idx="556">
                  <c:v>06/07/2022</c:v>
                </c:pt>
                <c:pt idx="557">
                  <c:v>06/08/2022</c:v>
                </c:pt>
                <c:pt idx="558">
                  <c:v>06/09/2022</c:v>
                </c:pt>
                <c:pt idx="559">
                  <c:v>06/10/2022</c:v>
                </c:pt>
                <c:pt idx="560">
                  <c:v>06/13/2022</c:v>
                </c:pt>
                <c:pt idx="561">
                  <c:v>06/14/2022</c:v>
                </c:pt>
                <c:pt idx="562">
                  <c:v>06/15/2022</c:v>
                </c:pt>
                <c:pt idx="563">
                  <c:v>06/16/2022</c:v>
                </c:pt>
                <c:pt idx="564">
                  <c:v>06/17/2022</c:v>
                </c:pt>
                <c:pt idx="565">
                  <c:v>06/21/2022</c:v>
                </c:pt>
                <c:pt idx="566">
                  <c:v>06/22/2022</c:v>
                </c:pt>
                <c:pt idx="567">
                  <c:v>06/23/2022</c:v>
                </c:pt>
                <c:pt idx="568">
                  <c:v>06/24/2022</c:v>
                </c:pt>
                <c:pt idx="569">
                  <c:v>06/27/2022</c:v>
                </c:pt>
                <c:pt idx="570">
                  <c:v>06/28/2022</c:v>
                </c:pt>
                <c:pt idx="571">
                  <c:v>06/29/2022</c:v>
                </c:pt>
                <c:pt idx="572">
                  <c:v>06/30/2022</c:v>
                </c:pt>
                <c:pt idx="573">
                  <c:v>07/01/2022</c:v>
                </c:pt>
                <c:pt idx="574">
                  <c:v>07/05/2022</c:v>
                </c:pt>
                <c:pt idx="575">
                  <c:v>07/06/2022</c:v>
                </c:pt>
                <c:pt idx="576">
                  <c:v>07/07/2022</c:v>
                </c:pt>
                <c:pt idx="577">
                  <c:v>07/08/2022</c:v>
                </c:pt>
                <c:pt idx="578">
                  <c:v>07/11/2022</c:v>
                </c:pt>
                <c:pt idx="579">
                  <c:v>07/12/2022</c:v>
                </c:pt>
                <c:pt idx="580">
                  <c:v>07/13/2022</c:v>
                </c:pt>
                <c:pt idx="581">
                  <c:v>07/14/2022</c:v>
                </c:pt>
                <c:pt idx="582">
                  <c:v>07/15/2022</c:v>
                </c:pt>
                <c:pt idx="583">
                  <c:v>07/18/2022</c:v>
                </c:pt>
                <c:pt idx="584">
                  <c:v>07/19/2022</c:v>
                </c:pt>
                <c:pt idx="585">
                  <c:v>07/20/2022</c:v>
                </c:pt>
                <c:pt idx="586">
                  <c:v>07/21/2022</c:v>
                </c:pt>
                <c:pt idx="587">
                  <c:v>07/22/2022</c:v>
                </c:pt>
                <c:pt idx="588">
                  <c:v>07/25/2022</c:v>
                </c:pt>
                <c:pt idx="589">
                  <c:v>07/26/2022</c:v>
                </c:pt>
                <c:pt idx="590">
                  <c:v>07/27/2022</c:v>
                </c:pt>
                <c:pt idx="591">
                  <c:v>07/28/2022</c:v>
                </c:pt>
                <c:pt idx="592">
                  <c:v>07/29/2022</c:v>
                </c:pt>
                <c:pt idx="593">
                  <c:v>08/01/2022</c:v>
                </c:pt>
                <c:pt idx="594">
                  <c:v>08/02/2022</c:v>
                </c:pt>
                <c:pt idx="595">
                  <c:v>08/03/2022</c:v>
                </c:pt>
                <c:pt idx="596">
                  <c:v>08/04/2022</c:v>
                </c:pt>
                <c:pt idx="597">
                  <c:v>08/05/2022</c:v>
                </c:pt>
                <c:pt idx="598">
                  <c:v>08/08/2022</c:v>
                </c:pt>
                <c:pt idx="599">
                  <c:v>08/09/2022</c:v>
                </c:pt>
                <c:pt idx="600">
                  <c:v>08/10/2022</c:v>
                </c:pt>
                <c:pt idx="601">
                  <c:v>08/11/2022</c:v>
                </c:pt>
                <c:pt idx="602">
                  <c:v>08/12/2022</c:v>
                </c:pt>
                <c:pt idx="603">
                  <c:v>08/15/2022</c:v>
                </c:pt>
                <c:pt idx="604">
                  <c:v>08/16/2022</c:v>
                </c:pt>
                <c:pt idx="605">
                  <c:v>08/17/2022</c:v>
                </c:pt>
                <c:pt idx="606">
                  <c:v>08/18/2022</c:v>
                </c:pt>
                <c:pt idx="607">
                  <c:v>08/19/2022</c:v>
                </c:pt>
                <c:pt idx="608">
                  <c:v>08/22/2022</c:v>
                </c:pt>
                <c:pt idx="609">
                  <c:v>08/23/2022</c:v>
                </c:pt>
                <c:pt idx="610">
                  <c:v>08/24/2022</c:v>
                </c:pt>
                <c:pt idx="611">
                  <c:v>08/25/2022</c:v>
                </c:pt>
                <c:pt idx="612">
                  <c:v>08/26/2022</c:v>
                </c:pt>
                <c:pt idx="613">
                  <c:v>08/29/2022</c:v>
                </c:pt>
                <c:pt idx="614">
                  <c:v>08/30/2022</c:v>
                </c:pt>
                <c:pt idx="615">
                  <c:v>08/31/2022</c:v>
                </c:pt>
                <c:pt idx="616">
                  <c:v>09/01/2022</c:v>
                </c:pt>
                <c:pt idx="617">
                  <c:v>09/02/2022</c:v>
                </c:pt>
                <c:pt idx="618">
                  <c:v>09/06/2022</c:v>
                </c:pt>
                <c:pt idx="619">
                  <c:v>09/07/2022</c:v>
                </c:pt>
                <c:pt idx="620">
                  <c:v>09/08/2022</c:v>
                </c:pt>
                <c:pt idx="621">
                  <c:v>09/09/2022</c:v>
                </c:pt>
                <c:pt idx="622">
                  <c:v>09/12/2022</c:v>
                </c:pt>
                <c:pt idx="623">
                  <c:v>09/13/2022</c:v>
                </c:pt>
                <c:pt idx="624">
                  <c:v>09/14/2022</c:v>
                </c:pt>
                <c:pt idx="625">
                  <c:v>09/15/2022</c:v>
                </c:pt>
                <c:pt idx="626">
                  <c:v>09/16/2022</c:v>
                </c:pt>
                <c:pt idx="627">
                  <c:v>09/19/2022</c:v>
                </c:pt>
                <c:pt idx="628">
                  <c:v>09/20/2022</c:v>
                </c:pt>
                <c:pt idx="629">
                  <c:v>09/21/2022</c:v>
                </c:pt>
                <c:pt idx="630">
                  <c:v>09/22/2022</c:v>
                </c:pt>
                <c:pt idx="631">
                  <c:v>09/23/2022</c:v>
                </c:pt>
                <c:pt idx="632">
                  <c:v>09/26/2022</c:v>
                </c:pt>
                <c:pt idx="633">
                  <c:v>09/27/2022</c:v>
                </c:pt>
                <c:pt idx="634">
                  <c:v>09/28/2022</c:v>
                </c:pt>
                <c:pt idx="635">
                  <c:v>09/29/2022</c:v>
                </c:pt>
                <c:pt idx="636">
                  <c:v>09/30/2022</c:v>
                </c:pt>
                <c:pt idx="637">
                  <c:v>10/03/2022</c:v>
                </c:pt>
                <c:pt idx="638">
                  <c:v>10/04/2022</c:v>
                </c:pt>
                <c:pt idx="639">
                  <c:v>10/05/2022</c:v>
                </c:pt>
                <c:pt idx="640">
                  <c:v>10/06/2022</c:v>
                </c:pt>
                <c:pt idx="641">
                  <c:v>10/07/2022</c:v>
                </c:pt>
                <c:pt idx="642">
                  <c:v>10/10/2022</c:v>
                </c:pt>
                <c:pt idx="643">
                  <c:v>10/11/2022</c:v>
                </c:pt>
                <c:pt idx="644">
                  <c:v>10/12/2022</c:v>
                </c:pt>
                <c:pt idx="645">
                  <c:v>10/13/2022</c:v>
                </c:pt>
                <c:pt idx="646">
                  <c:v>10/14/2022</c:v>
                </c:pt>
                <c:pt idx="647">
                  <c:v>10/17/2022</c:v>
                </c:pt>
                <c:pt idx="648">
                  <c:v>10/18/2022</c:v>
                </c:pt>
                <c:pt idx="649">
                  <c:v>10/19/2022</c:v>
                </c:pt>
                <c:pt idx="650">
                  <c:v>10/20/2022</c:v>
                </c:pt>
                <c:pt idx="651">
                  <c:v>10/21/2022</c:v>
                </c:pt>
                <c:pt idx="652">
                  <c:v>10/24/2022</c:v>
                </c:pt>
                <c:pt idx="653">
                  <c:v>10/25/2022</c:v>
                </c:pt>
                <c:pt idx="654">
                  <c:v>10/26/2022</c:v>
                </c:pt>
                <c:pt idx="655">
                  <c:v>10/27/2022</c:v>
                </c:pt>
                <c:pt idx="656">
                  <c:v>10/28/2022</c:v>
                </c:pt>
                <c:pt idx="657">
                  <c:v>10/31/2022</c:v>
                </c:pt>
                <c:pt idx="658">
                  <c:v>11/01/2022</c:v>
                </c:pt>
                <c:pt idx="659">
                  <c:v>11/02/2022</c:v>
                </c:pt>
                <c:pt idx="660">
                  <c:v>11/03/2022</c:v>
                </c:pt>
                <c:pt idx="661">
                  <c:v>11/04/2022</c:v>
                </c:pt>
                <c:pt idx="662">
                  <c:v>11/07/2022</c:v>
                </c:pt>
                <c:pt idx="663">
                  <c:v>11/08/2022</c:v>
                </c:pt>
                <c:pt idx="664">
                  <c:v>11/09/2022</c:v>
                </c:pt>
                <c:pt idx="665">
                  <c:v>11/10/2022</c:v>
                </c:pt>
                <c:pt idx="666">
                  <c:v>11/11/2022</c:v>
                </c:pt>
                <c:pt idx="667">
                  <c:v>11/14/2022</c:v>
                </c:pt>
                <c:pt idx="668">
                  <c:v>11/15/2022</c:v>
                </c:pt>
                <c:pt idx="669">
                  <c:v>11/16/2022</c:v>
                </c:pt>
                <c:pt idx="670">
                  <c:v>11/17/2022</c:v>
                </c:pt>
                <c:pt idx="671">
                  <c:v>11/18/2022</c:v>
                </c:pt>
                <c:pt idx="672">
                  <c:v>11/21/2022</c:v>
                </c:pt>
                <c:pt idx="673">
                  <c:v>11/22/2022</c:v>
                </c:pt>
                <c:pt idx="674">
                  <c:v>11/23/2022</c:v>
                </c:pt>
                <c:pt idx="675">
                  <c:v>11/25/2022</c:v>
                </c:pt>
                <c:pt idx="676">
                  <c:v>11/28/2022</c:v>
                </c:pt>
                <c:pt idx="677">
                  <c:v>11/29/2022</c:v>
                </c:pt>
                <c:pt idx="678">
                  <c:v>11/30/2022</c:v>
                </c:pt>
                <c:pt idx="679">
                  <c:v>12/01/2022</c:v>
                </c:pt>
                <c:pt idx="680">
                  <c:v>12/02/2022</c:v>
                </c:pt>
                <c:pt idx="681">
                  <c:v>12/05/2022</c:v>
                </c:pt>
                <c:pt idx="682">
                  <c:v>12/06/2022</c:v>
                </c:pt>
                <c:pt idx="683">
                  <c:v>12/07/2022</c:v>
                </c:pt>
                <c:pt idx="684">
                  <c:v>12/08/2022</c:v>
                </c:pt>
                <c:pt idx="685">
                  <c:v>12/09/2022</c:v>
                </c:pt>
                <c:pt idx="686">
                  <c:v>12/12/2022</c:v>
                </c:pt>
                <c:pt idx="687">
                  <c:v>12/13/2022</c:v>
                </c:pt>
                <c:pt idx="688">
                  <c:v>12/14/2022</c:v>
                </c:pt>
                <c:pt idx="689">
                  <c:v>12/15/2022</c:v>
                </c:pt>
                <c:pt idx="690">
                  <c:v>12/16/2022</c:v>
                </c:pt>
                <c:pt idx="691">
                  <c:v>12/19/2022</c:v>
                </c:pt>
                <c:pt idx="692">
                  <c:v>12/20/2022</c:v>
                </c:pt>
                <c:pt idx="693">
                  <c:v>12/21/2022</c:v>
                </c:pt>
                <c:pt idx="694">
                  <c:v>12/22/2022</c:v>
                </c:pt>
                <c:pt idx="695">
                  <c:v>12/23/2022</c:v>
                </c:pt>
                <c:pt idx="696">
                  <c:v>12/27/2022</c:v>
                </c:pt>
                <c:pt idx="697">
                  <c:v>12/28/2022</c:v>
                </c:pt>
                <c:pt idx="698">
                  <c:v>12/29/2022</c:v>
                </c:pt>
                <c:pt idx="699">
                  <c:v>12/30/2022</c:v>
                </c:pt>
                <c:pt idx="700">
                  <c:v>01/03/2023</c:v>
                </c:pt>
                <c:pt idx="701">
                  <c:v>01/04/2023</c:v>
                </c:pt>
                <c:pt idx="702">
                  <c:v>01/05/2023</c:v>
                </c:pt>
                <c:pt idx="703">
                  <c:v>01/06/2023</c:v>
                </c:pt>
                <c:pt idx="704">
                  <c:v>01/09/2023</c:v>
                </c:pt>
                <c:pt idx="705">
                  <c:v>01/10/2023</c:v>
                </c:pt>
                <c:pt idx="706">
                  <c:v>01/11/2023</c:v>
                </c:pt>
                <c:pt idx="707">
                  <c:v>01/12/2023</c:v>
                </c:pt>
                <c:pt idx="708">
                  <c:v>01/13/2023</c:v>
                </c:pt>
                <c:pt idx="709">
                  <c:v>01/17/2023</c:v>
                </c:pt>
                <c:pt idx="710">
                  <c:v>01/18/2023</c:v>
                </c:pt>
                <c:pt idx="711">
                  <c:v>01/19/2023</c:v>
                </c:pt>
                <c:pt idx="712">
                  <c:v>01/20/2023</c:v>
                </c:pt>
                <c:pt idx="713">
                  <c:v>01/23/2023</c:v>
                </c:pt>
                <c:pt idx="714">
                  <c:v>01/24/2023</c:v>
                </c:pt>
                <c:pt idx="715">
                  <c:v>01/25/2023</c:v>
                </c:pt>
                <c:pt idx="716">
                  <c:v>01/26/2023</c:v>
                </c:pt>
                <c:pt idx="717">
                  <c:v>01/27/2023</c:v>
                </c:pt>
                <c:pt idx="718">
                  <c:v>01/30/2023</c:v>
                </c:pt>
                <c:pt idx="719">
                  <c:v>01/31/2023</c:v>
                </c:pt>
                <c:pt idx="720">
                  <c:v>02/01/2023</c:v>
                </c:pt>
                <c:pt idx="721">
                  <c:v>02/02/2023</c:v>
                </c:pt>
                <c:pt idx="722">
                  <c:v>02/03/2023</c:v>
                </c:pt>
                <c:pt idx="723">
                  <c:v>02/06/2023</c:v>
                </c:pt>
                <c:pt idx="724">
                  <c:v>02/07/2023</c:v>
                </c:pt>
                <c:pt idx="725">
                  <c:v>02/08/2023</c:v>
                </c:pt>
                <c:pt idx="726">
                  <c:v>02/09/2023</c:v>
                </c:pt>
                <c:pt idx="727">
                  <c:v>02/10/2023</c:v>
                </c:pt>
                <c:pt idx="728">
                  <c:v>02/13/2023</c:v>
                </c:pt>
                <c:pt idx="729">
                  <c:v>02/14/2023</c:v>
                </c:pt>
                <c:pt idx="730">
                  <c:v>02/15/2023</c:v>
                </c:pt>
                <c:pt idx="731">
                  <c:v>02/16/2023</c:v>
                </c:pt>
                <c:pt idx="732">
                  <c:v>02/17/2023</c:v>
                </c:pt>
                <c:pt idx="733">
                  <c:v>02/21/2023</c:v>
                </c:pt>
                <c:pt idx="734">
                  <c:v>02/22/2023</c:v>
                </c:pt>
                <c:pt idx="735">
                  <c:v>02/23/2023</c:v>
                </c:pt>
                <c:pt idx="736">
                  <c:v>02/24/2023</c:v>
                </c:pt>
                <c:pt idx="737">
                  <c:v>02/27/2023</c:v>
                </c:pt>
                <c:pt idx="738">
                  <c:v>02/28/2023</c:v>
                </c:pt>
                <c:pt idx="739">
                  <c:v>03/01/2023</c:v>
                </c:pt>
                <c:pt idx="740">
                  <c:v>03/02/2023</c:v>
                </c:pt>
                <c:pt idx="741">
                  <c:v>03/03/2023</c:v>
                </c:pt>
                <c:pt idx="742">
                  <c:v>03/06/2023</c:v>
                </c:pt>
                <c:pt idx="743">
                  <c:v>03/07/2023</c:v>
                </c:pt>
                <c:pt idx="744">
                  <c:v>03/08/2023</c:v>
                </c:pt>
                <c:pt idx="745">
                  <c:v>03/09/2023</c:v>
                </c:pt>
                <c:pt idx="746">
                  <c:v>03/10/2023</c:v>
                </c:pt>
                <c:pt idx="747">
                  <c:v>03/13/2023</c:v>
                </c:pt>
                <c:pt idx="748">
                  <c:v>03/14/2023</c:v>
                </c:pt>
                <c:pt idx="749">
                  <c:v>03/15/2023</c:v>
                </c:pt>
                <c:pt idx="750">
                  <c:v>03/16/2023</c:v>
                </c:pt>
                <c:pt idx="751">
                  <c:v>03/17/2023</c:v>
                </c:pt>
                <c:pt idx="752">
                  <c:v>03/20/2023</c:v>
                </c:pt>
                <c:pt idx="753">
                  <c:v>03/21/2023</c:v>
                </c:pt>
                <c:pt idx="754">
                  <c:v>03/22/2023</c:v>
                </c:pt>
                <c:pt idx="755">
                  <c:v>03/23/2023</c:v>
                </c:pt>
                <c:pt idx="756">
                  <c:v>03/24/2023</c:v>
                </c:pt>
                <c:pt idx="757">
                  <c:v>03/27/2023</c:v>
                </c:pt>
                <c:pt idx="758">
                  <c:v>03/28/2023</c:v>
                </c:pt>
                <c:pt idx="759">
                  <c:v>03/29/2023</c:v>
                </c:pt>
                <c:pt idx="760">
                  <c:v>03/30/2023</c:v>
                </c:pt>
                <c:pt idx="761">
                  <c:v>03/31/2023</c:v>
                </c:pt>
                <c:pt idx="762">
                  <c:v>04/03/2023</c:v>
                </c:pt>
                <c:pt idx="763">
                  <c:v>04/04/2023</c:v>
                </c:pt>
                <c:pt idx="764">
                  <c:v>04/05/2023</c:v>
                </c:pt>
                <c:pt idx="765">
                  <c:v>04/06/2023</c:v>
                </c:pt>
                <c:pt idx="766">
                  <c:v>04/10/2023</c:v>
                </c:pt>
                <c:pt idx="767">
                  <c:v>04/11/2023</c:v>
                </c:pt>
                <c:pt idx="768">
                  <c:v>04/12/2023</c:v>
                </c:pt>
                <c:pt idx="769">
                  <c:v>04/13/2023</c:v>
                </c:pt>
                <c:pt idx="770">
                  <c:v>04/14/2023</c:v>
                </c:pt>
                <c:pt idx="771">
                  <c:v>04/17/2023</c:v>
                </c:pt>
                <c:pt idx="772">
                  <c:v>04/18/2023</c:v>
                </c:pt>
                <c:pt idx="773">
                  <c:v>04/19/2023</c:v>
                </c:pt>
                <c:pt idx="774">
                  <c:v>04/20/2023</c:v>
                </c:pt>
                <c:pt idx="775">
                  <c:v>04/21/2023</c:v>
                </c:pt>
                <c:pt idx="776">
                  <c:v>04/24/2023</c:v>
                </c:pt>
                <c:pt idx="777">
                  <c:v>04/25/2023</c:v>
                </c:pt>
                <c:pt idx="778">
                  <c:v>04/26/2023</c:v>
                </c:pt>
                <c:pt idx="779">
                  <c:v>04/27/2023</c:v>
                </c:pt>
                <c:pt idx="780">
                  <c:v>04/28/2023</c:v>
                </c:pt>
                <c:pt idx="781">
                  <c:v>05/01/2023</c:v>
                </c:pt>
                <c:pt idx="782">
                  <c:v>05/02/2023</c:v>
                </c:pt>
                <c:pt idx="783">
                  <c:v>05/03/2023</c:v>
                </c:pt>
                <c:pt idx="784">
                  <c:v>05/04/2023</c:v>
                </c:pt>
                <c:pt idx="785">
                  <c:v>05/05/2023</c:v>
                </c:pt>
                <c:pt idx="786">
                  <c:v>05/08/2023</c:v>
                </c:pt>
                <c:pt idx="787">
                  <c:v>05/09/2023</c:v>
                </c:pt>
                <c:pt idx="788">
                  <c:v>05/10/2023</c:v>
                </c:pt>
                <c:pt idx="789">
                  <c:v>05/11/2023</c:v>
                </c:pt>
                <c:pt idx="790">
                  <c:v>05/12/2023</c:v>
                </c:pt>
                <c:pt idx="791">
                  <c:v>05/15/2023</c:v>
                </c:pt>
                <c:pt idx="792">
                  <c:v>05/16/2023</c:v>
                </c:pt>
                <c:pt idx="793">
                  <c:v>05/17/2023</c:v>
                </c:pt>
                <c:pt idx="794">
                  <c:v>05/18/2023</c:v>
                </c:pt>
                <c:pt idx="795">
                  <c:v>05/19/2023</c:v>
                </c:pt>
                <c:pt idx="796">
                  <c:v>05/22/2023</c:v>
                </c:pt>
                <c:pt idx="797">
                  <c:v>05/23/2023</c:v>
                </c:pt>
                <c:pt idx="798">
                  <c:v>05/24/2023</c:v>
                </c:pt>
                <c:pt idx="799">
                  <c:v>05/25/2023</c:v>
                </c:pt>
                <c:pt idx="800">
                  <c:v>05/26/2023</c:v>
                </c:pt>
                <c:pt idx="801">
                  <c:v>05/30/2023</c:v>
                </c:pt>
                <c:pt idx="802">
                  <c:v>05/31/2023</c:v>
                </c:pt>
                <c:pt idx="803">
                  <c:v>06/01/2023</c:v>
                </c:pt>
                <c:pt idx="804">
                  <c:v>06/02/2023</c:v>
                </c:pt>
                <c:pt idx="805">
                  <c:v>06/05/2023</c:v>
                </c:pt>
                <c:pt idx="806">
                  <c:v>06/06/2023</c:v>
                </c:pt>
                <c:pt idx="807">
                  <c:v>06/07/2023</c:v>
                </c:pt>
                <c:pt idx="808">
                  <c:v>06/08/2023</c:v>
                </c:pt>
                <c:pt idx="809">
                  <c:v>06/09/2023</c:v>
                </c:pt>
                <c:pt idx="810">
                  <c:v>06/12/2023</c:v>
                </c:pt>
                <c:pt idx="811">
                  <c:v>06/13/2023</c:v>
                </c:pt>
                <c:pt idx="812">
                  <c:v>06/14/2023</c:v>
                </c:pt>
                <c:pt idx="813">
                  <c:v>06/15/2023</c:v>
                </c:pt>
                <c:pt idx="814">
                  <c:v>06/16/2023</c:v>
                </c:pt>
                <c:pt idx="815">
                  <c:v>06/20/2023</c:v>
                </c:pt>
                <c:pt idx="816">
                  <c:v>06/21/2023</c:v>
                </c:pt>
                <c:pt idx="817">
                  <c:v>06/22/2023</c:v>
                </c:pt>
                <c:pt idx="818">
                  <c:v>06/23/2023</c:v>
                </c:pt>
                <c:pt idx="819">
                  <c:v>06/26/2023</c:v>
                </c:pt>
                <c:pt idx="820">
                  <c:v>06/27/2023</c:v>
                </c:pt>
                <c:pt idx="821">
                  <c:v>06/28/2023</c:v>
                </c:pt>
                <c:pt idx="822">
                  <c:v>06/29/2023</c:v>
                </c:pt>
                <c:pt idx="823">
                  <c:v>06/30/2023</c:v>
                </c:pt>
                <c:pt idx="824">
                  <c:v>07/03/2023</c:v>
                </c:pt>
                <c:pt idx="825">
                  <c:v>07/05/2023</c:v>
                </c:pt>
                <c:pt idx="826">
                  <c:v>07/06/2023</c:v>
                </c:pt>
                <c:pt idx="827">
                  <c:v>07/07/2023</c:v>
                </c:pt>
                <c:pt idx="828">
                  <c:v>07/10/2023</c:v>
                </c:pt>
                <c:pt idx="829">
                  <c:v>07/11/2023</c:v>
                </c:pt>
                <c:pt idx="830">
                  <c:v>07/12/2023</c:v>
                </c:pt>
                <c:pt idx="831">
                  <c:v>07/13/2023</c:v>
                </c:pt>
                <c:pt idx="832">
                  <c:v>07/14/2023</c:v>
                </c:pt>
                <c:pt idx="833">
                  <c:v>07/17/2023</c:v>
                </c:pt>
                <c:pt idx="834">
                  <c:v>07/18/2023</c:v>
                </c:pt>
                <c:pt idx="835">
                  <c:v>07/19/2023</c:v>
                </c:pt>
                <c:pt idx="836">
                  <c:v>07/20/2023</c:v>
                </c:pt>
                <c:pt idx="837">
                  <c:v>07/21/2023</c:v>
                </c:pt>
                <c:pt idx="838">
                  <c:v>07/24/2023</c:v>
                </c:pt>
                <c:pt idx="839">
                  <c:v>07/25/2023</c:v>
                </c:pt>
                <c:pt idx="840">
                  <c:v>07/26/2023</c:v>
                </c:pt>
                <c:pt idx="841">
                  <c:v>07/27/2023</c:v>
                </c:pt>
                <c:pt idx="842">
                  <c:v>07/28/2023</c:v>
                </c:pt>
                <c:pt idx="843">
                  <c:v>07/31/2023</c:v>
                </c:pt>
                <c:pt idx="844">
                  <c:v>08/01/2023</c:v>
                </c:pt>
                <c:pt idx="845">
                  <c:v>08/02/2023</c:v>
                </c:pt>
                <c:pt idx="846">
                  <c:v>08/03/2023</c:v>
                </c:pt>
                <c:pt idx="847">
                  <c:v>08/04/2023</c:v>
                </c:pt>
                <c:pt idx="848">
                  <c:v>08/07/2023</c:v>
                </c:pt>
                <c:pt idx="849">
                  <c:v>08/08/2023</c:v>
                </c:pt>
                <c:pt idx="850">
                  <c:v>08/09/2023</c:v>
                </c:pt>
                <c:pt idx="851">
                  <c:v>08/10/2023</c:v>
                </c:pt>
                <c:pt idx="852">
                  <c:v>08/11/2023</c:v>
                </c:pt>
                <c:pt idx="853">
                  <c:v>08/14/2023</c:v>
                </c:pt>
                <c:pt idx="854">
                  <c:v>08/15/2023</c:v>
                </c:pt>
                <c:pt idx="855">
                  <c:v>08/16/2023</c:v>
                </c:pt>
                <c:pt idx="856">
                  <c:v>08/17/2023</c:v>
                </c:pt>
                <c:pt idx="857">
                  <c:v>08/18/2023</c:v>
                </c:pt>
                <c:pt idx="858">
                  <c:v>08/21/2023</c:v>
                </c:pt>
                <c:pt idx="859">
                  <c:v>08/22/2023</c:v>
                </c:pt>
                <c:pt idx="860">
                  <c:v>08/23/2023</c:v>
                </c:pt>
                <c:pt idx="861">
                  <c:v>08/24/2023</c:v>
                </c:pt>
                <c:pt idx="862">
                  <c:v>08/25/2023</c:v>
                </c:pt>
                <c:pt idx="863">
                  <c:v>08/28/2023</c:v>
                </c:pt>
                <c:pt idx="864">
                  <c:v>08/29/2023</c:v>
                </c:pt>
                <c:pt idx="865">
                  <c:v>08/30/2023</c:v>
                </c:pt>
                <c:pt idx="866">
                  <c:v>08/31/2023</c:v>
                </c:pt>
                <c:pt idx="867">
                  <c:v>09/01/2023</c:v>
                </c:pt>
                <c:pt idx="868">
                  <c:v>09/05/2023</c:v>
                </c:pt>
                <c:pt idx="869">
                  <c:v>09/06/2023</c:v>
                </c:pt>
                <c:pt idx="870">
                  <c:v>09/07/2023</c:v>
                </c:pt>
                <c:pt idx="871">
                  <c:v>09/08/2023</c:v>
                </c:pt>
                <c:pt idx="872">
                  <c:v>09/11/2023</c:v>
                </c:pt>
                <c:pt idx="873">
                  <c:v>09/12/2023</c:v>
                </c:pt>
                <c:pt idx="874">
                  <c:v>09/13/2023</c:v>
                </c:pt>
                <c:pt idx="875">
                  <c:v>09/14/2023</c:v>
                </c:pt>
                <c:pt idx="876">
                  <c:v>09/15/2023</c:v>
                </c:pt>
                <c:pt idx="877">
                  <c:v>09/18/2023</c:v>
                </c:pt>
                <c:pt idx="878">
                  <c:v>09/19/2023</c:v>
                </c:pt>
                <c:pt idx="879">
                  <c:v>09/20/2023</c:v>
                </c:pt>
                <c:pt idx="880">
                  <c:v>09/21/2023</c:v>
                </c:pt>
                <c:pt idx="881">
                  <c:v>09/22/2023</c:v>
                </c:pt>
                <c:pt idx="882">
                  <c:v>09/25/2023</c:v>
                </c:pt>
                <c:pt idx="883">
                  <c:v>09/26/2023</c:v>
                </c:pt>
                <c:pt idx="884">
                  <c:v>09/27/2023</c:v>
                </c:pt>
                <c:pt idx="885">
                  <c:v>09/28/2023</c:v>
                </c:pt>
                <c:pt idx="886">
                  <c:v>09/29/2023</c:v>
                </c:pt>
                <c:pt idx="887">
                  <c:v>10/02/2023</c:v>
                </c:pt>
                <c:pt idx="888">
                  <c:v>10/03/2023</c:v>
                </c:pt>
                <c:pt idx="889">
                  <c:v>10/04/2023</c:v>
                </c:pt>
                <c:pt idx="890">
                  <c:v>10/05/2023</c:v>
                </c:pt>
                <c:pt idx="891">
                  <c:v>10/06/2023</c:v>
                </c:pt>
                <c:pt idx="892">
                  <c:v>10/09/2023</c:v>
                </c:pt>
                <c:pt idx="893">
                  <c:v>10/10/2023</c:v>
                </c:pt>
                <c:pt idx="894">
                  <c:v>10/11/2023</c:v>
                </c:pt>
                <c:pt idx="895">
                  <c:v>10/12/2023</c:v>
                </c:pt>
                <c:pt idx="896">
                  <c:v>10/13/2023</c:v>
                </c:pt>
                <c:pt idx="897">
                  <c:v>10/16/2023</c:v>
                </c:pt>
                <c:pt idx="898">
                  <c:v>10/17/2023</c:v>
                </c:pt>
                <c:pt idx="899">
                  <c:v>10/18/2023</c:v>
                </c:pt>
                <c:pt idx="900">
                  <c:v>10/19/2023</c:v>
                </c:pt>
                <c:pt idx="901">
                  <c:v>10/20/2023</c:v>
                </c:pt>
                <c:pt idx="902">
                  <c:v>10/23/2023</c:v>
                </c:pt>
                <c:pt idx="903">
                  <c:v>10/24/2023</c:v>
                </c:pt>
                <c:pt idx="904">
                  <c:v>10/25/2023</c:v>
                </c:pt>
                <c:pt idx="905">
                  <c:v>10/26/2023</c:v>
                </c:pt>
                <c:pt idx="906">
                  <c:v>10/27/2023</c:v>
                </c:pt>
                <c:pt idx="907">
                  <c:v>10/30/2023</c:v>
                </c:pt>
                <c:pt idx="908">
                  <c:v>10/31/2023</c:v>
                </c:pt>
                <c:pt idx="909">
                  <c:v>11/01/2023</c:v>
                </c:pt>
                <c:pt idx="910">
                  <c:v>11/02/2023</c:v>
                </c:pt>
                <c:pt idx="911">
                  <c:v>11/03/2023</c:v>
                </c:pt>
                <c:pt idx="912">
                  <c:v>11/06/2023</c:v>
                </c:pt>
                <c:pt idx="913">
                  <c:v>11/07/2023</c:v>
                </c:pt>
                <c:pt idx="914">
                  <c:v>11/08/2023</c:v>
                </c:pt>
                <c:pt idx="915">
                  <c:v>11/09/2023</c:v>
                </c:pt>
                <c:pt idx="916">
                  <c:v>11/10/2023</c:v>
                </c:pt>
                <c:pt idx="917">
                  <c:v>11/13/2023</c:v>
                </c:pt>
                <c:pt idx="918">
                  <c:v>11/14/2023</c:v>
                </c:pt>
                <c:pt idx="919">
                  <c:v>11/15/2023</c:v>
                </c:pt>
                <c:pt idx="920">
                  <c:v>11/16/2023</c:v>
                </c:pt>
                <c:pt idx="921">
                  <c:v>11/17/2023</c:v>
                </c:pt>
                <c:pt idx="922">
                  <c:v>11/20/2023</c:v>
                </c:pt>
                <c:pt idx="923">
                  <c:v>11/21/2023</c:v>
                </c:pt>
                <c:pt idx="924">
                  <c:v>11/22/2023</c:v>
                </c:pt>
                <c:pt idx="925">
                  <c:v>11/24/2023</c:v>
                </c:pt>
                <c:pt idx="926">
                  <c:v>11/27/2023</c:v>
                </c:pt>
                <c:pt idx="927">
                  <c:v>11/28/2023</c:v>
                </c:pt>
                <c:pt idx="928">
                  <c:v>11/29/2023</c:v>
                </c:pt>
                <c:pt idx="929">
                  <c:v>11/30/2023</c:v>
                </c:pt>
                <c:pt idx="930">
                  <c:v>12/01/2023</c:v>
                </c:pt>
                <c:pt idx="931">
                  <c:v>12/04/2023</c:v>
                </c:pt>
                <c:pt idx="932">
                  <c:v>12/05/2023</c:v>
                </c:pt>
                <c:pt idx="933">
                  <c:v>12/06/2023</c:v>
                </c:pt>
                <c:pt idx="934">
                  <c:v>12/07/2023</c:v>
                </c:pt>
                <c:pt idx="935">
                  <c:v>12/08/2023</c:v>
                </c:pt>
                <c:pt idx="936">
                  <c:v>12/11/2023</c:v>
                </c:pt>
                <c:pt idx="937">
                  <c:v>12/12/2023</c:v>
                </c:pt>
                <c:pt idx="938">
                  <c:v>12/13/2023</c:v>
                </c:pt>
                <c:pt idx="939">
                  <c:v>12/14/2023</c:v>
                </c:pt>
                <c:pt idx="940">
                  <c:v>12/15/2023</c:v>
                </c:pt>
                <c:pt idx="941">
                  <c:v>12/18/2023</c:v>
                </c:pt>
                <c:pt idx="942">
                  <c:v>12/19/2023</c:v>
                </c:pt>
                <c:pt idx="943">
                  <c:v>12/20/2023</c:v>
                </c:pt>
                <c:pt idx="944">
                  <c:v>12/21/2023</c:v>
                </c:pt>
                <c:pt idx="945">
                  <c:v>12/22/2023</c:v>
                </c:pt>
                <c:pt idx="946">
                  <c:v>12/26/2023</c:v>
                </c:pt>
                <c:pt idx="947">
                  <c:v>12/27/2023</c:v>
                </c:pt>
                <c:pt idx="948">
                  <c:v>12/28/2023</c:v>
                </c:pt>
                <c:pt idx="949">
                  <c:v>12/29/2023</c:v>
                </c:pt>
                <c:pt idx="950">
                  <c:v>01/02/2024</c:v>
                </c:pt>
                <c:pt idx="951">
                  <c:v>01/03/2024</c:v>
                </c:pt>
                <c:pt idx="952">
                  <c:v>01/04/2024</c:v>
                </c:pt>
                <c:pt idx="953">
                  <c:v>01/05/2024</c:v>
                </c:pt>
                <c:pt idx="954">
                  <c:v>01/08/2024</c:v>
                </c:pt>
                <c:pt idx="955">
                  <c:v>01/09/2024</c:v>
                </c:pt>
                <c:pt idx="956">
                  <c:v>01/10/2024</c:v>
                </c:pt>
                <c:pt idx="957">
                  <c:v>01/11/2024</c:v>
                </c:pt>
                <c:pt idx="958">
                  <c:v>01/12/2024</c:v>
                </c:pt>
                <c:pt idx="959">
                  <c:v>01/16/2024</c:v>
                </c:pt>
                <c:pt idx="960">
                  <c:v>01/17/2024</c:v>
                </c:pt>
                <c:pt idx="961">
                  <c:v>01/18/2024</c:v>
                </c:pt>
                <c:pt idx="962">
                  <c:v>01/19/2024</c:v>
                </c:pt>
                <c:pt idx="963">
                  <c:v>01/22/2024</c:v>
                </c:pt>
                <c:pt idx="964">
                  <c:v>01/23/2024</c:v>
                </c:pt>
                <c:pt idx="965">
                  <c:v>01/24/2024</c:v>
                </c:pt>
                <c:pt idx="966">
                  <c:v>01/25/2024</c:v>
                </c:pt>
                <c:pt idx="967">
                  <c:v>01/26/2024</c:v>
                </c:pt>
                <c:pt idx="968">
                  <c:v>01/29/2024</c:v>
                </c:pt>
                <c:pt idx="969">
                  <c:v>01/30/2024</c:v>
                </c:pt>
                <c:pt idx="970">
                  <c:v>01/31/2024</c:v>
                </c:pt>
                <c:pt idx="971">
                  <c:v>02/01/2024</c:v>
                </c:pt>
                <c:pt idx="972">
                  <c:v>02/02/2024</c:v>
                </c:pt>
                <c:pt idx="973">
                  <c:v>02/05/2024</c:v>
                </c:pt>
                <c:pt idx="974">
                  <c:v>02/06/2024</c:v>
                </c:pt>
                <c:pt idx="975">
                  <c:v>02/07/2024</c:v>
                </c:pt>
                <c:pt idx="976">
                  <c:v>02/08/2024</c:v>
                </c:pt>
                <c:pt idx="977">
                  <c:v>02/09/2024</c:v>
                </c:pt>
                <c:pt idx="978">
                  <c:v>02/12/2024</c:v>
                </c:pt>
                <c:pt idx="979">
                  <c:v>02/13/2024</c:v>
                </c:pt>
                <c:pt idx="980">
                  <c:v>02/14/2024</c:v>
                </c:pt>
                <c:pt idx="981">
                  <c:v>02/15/2024</c:v>
                </c:pt>
                <c:pt idx="982">
                  <c:v>02/16/2024</c:v>
                </c:pt>
                <c:pt idx="983">
                  <c:v>02/20/2024</c:v>
                </c:pt>
                <c:pt idx="984">
                  <c:v>02/21/2024</c:v>
                </c:pt>
                <c:pt idx="985">
                  <c:v>02/22/2024</c:v>
                </c:pt>
                <c:pt idx="986">
                  <c:v>02/23/2024</c:v>
                </c:pt>
                <c:pt idx="987">
                  <c:v>02/26/2024</c:v>
                </c:pt>
                <c:pt idx="988">
                  <c:v>02/27/2024</c:v>
                </c:pt>
                <c:pt idx="989">
                  <c:v>02/28/2024</c:v>
                </c:pt>
                <c:pt idx="990">
                  <c:v>02/29/2024</c:v>
                </c:pt>
                <c:pt idx="991">
                  <c:v>03/01/2024</c:v>
                </c:pt>
                <c:pt idx="992">
                  <c:v>03/04/2024</c:v>
                </c:pt>
                <c:pt idx="993">
                  <c:v>03/05/2024</c:v>
                </c:pt>
                <c:pt idx="994">
                  <c:v>03/06/2024</c:v>
                </c:pt>
                <c:pt idx="995">
                  <c:v>03/07/2024</c:v>
                </c:pt>
                <c:pt idx="996">
                  <c:v>03/08/2024</c:v>
                </c:pt>
                <c:pt idx="997">
                  <c:v>03/11/2024</c:v>
                </c:pt>
                <c:pt idx="998">
                  <c:v>03/12/2024</c:v>
                </c:pt>
                <c:pt idx="999">
                  <c:v>03/13/2024</c:v>
                </c:pt>
                <c:pt idx="1000">
                  <c:v>03/14/2024</c:v>
                </c:pt>
                <c:pt idx="1001">
                  <c:v>03/15/2024</c:v>
                </c:pt>
                <c:pt idx="1002">
                  <c:v>03/18/2024</c:v>
                </c:pt>
                <c:pt idx="1003">
                  <c:v>03/19/2024</c:v>
                </c:pt>
                <c:pt idx="1004">
                  <c:v>03/20/2024</c:v>
                </c:pt>
                <c:pt idx="1005">
                  <c:v>03/21/2024</c:v>
                </c:pt>
                <c:pt idx="1006">
                  <c:v>03/22/2024</c:v>
                </c:pt>
                <c:pt idx="1007">
                  <c:v>03/25/2024</c:v>
                </c:pt>
                <c:pt idx="1008">
                  <c:v>03/26/2024</c:v>
                </c:pt>
                <c:pt idx="1009">
                  <c:v>03/27/2024</c:v>
                </c:pt>
                <c:pt idx="1010">
                  <c:v>03/28/2024</c:v>
                </c:pt>
                <c:pt idx="1011">
                  <c:v>04/01/2024</c:v>
                </c:pt>
                <c:pt idx="1012">
                  <c:v>04/02/2024</c:v>
                </c:pt>
                <c:pt idx="1013">
                  <c:v>04/03/2024</c:v>
                </c:pt>
                <c:pt idx="1014">
                  <c:v>04/04/2024</c:v>
                </c:pt>
                <c:pt idx="1015">
                  <c:v>04/05/2024</c:v>
                </c:pt>
                <c:pt idx="1016">
                  <c:v>04/08/2024</c:v>
                </c:pt>
                <c:pt idx="1017">
                  <c:v>04/09/2024</c:v>
                </c:pt>
                <c:pt idx="1018">
                  <c:v>04/10/2024</c:v>
                </c:pt>
                <c:pt idx="1019">
                  <c:v>04/11/2024</c:v>
                </c:pt>
                <c:pt idx="1020">
                  <c:v>04/12/2024</c:v>
                </c:pt>
                <c:pt idx="1021">
                  <c:v>04/15/2024</c:v>
                </c:pt>
                <c:pt idx="1022">
                  <c:v>04/16/2024</c:v>
                </c:pt>
                <c:pt idx="1023">
                  <c:v>04/17/2024</c:v>
                </c:pt>
                <c:pt idx="1024">
                  <c:v>04/18/2024</c:v>
                </c:pt>
                <c:pt idx="1025">
                  <c:v>04/19/2024</c:v>
                </c:pt>
                <c:pt idx="1026">
                  <c:v>04/22/2024</c:v>
                </c:pt>
                <c:pt idx="1027">
                  <c:v>04/23/2024</c:v>
                </c:pt>
                <c:pt idx="1028">
                  <c:v>04/24/2024</c:v>
                </c:pt>
                <c:pt idx="1029">
                  <c:v>04/25/2024</c:v>
                </c:pt>
                <c:pt idx="1030">
                  <c:v>04/26/2024</c:v>
                </c:pt>
                <c:pt idx="1031">
                  <c:v>04/29/2024</c:v>
                </c:pt>
                <c:pt idx="1032">
                  <c:v>04/30/2024</c:v>
                </c:pt>
                <c:pt idx="1033">
                  <c:v>05/01/2024</c:v>
                </c:pt>
                <c:pt idx="1034">
                  <c:v>05/02/2024</c:v>
                </c:pt>
                <c:pt idx="1035">
                  <c:v>05/03/2024</c:v>
                </c:pt>
                <c:pt idx="1036">
                  <c:v>05/06/2024</c:v>
                </c:pt>
                <c:pt idx="1037">
                  <c:v>05/07/2024</c:v>
                </c:pt>
                <c:pt idx="1038">
                  <c:v>05/08/2024</c:v>
                </c:pt>
                <c:pt idx="1039">
                  <c:v>05/09/2024</c:v>
                </c:pt>
                <c:pt idx="1040">
                  <c:v>05/10/2024</c:v>
                </c:pt>
                <c:pt idx="1041">
                  <c:v>05/13/2024</c:v>
                </c:pt>
                <c:pt idx="1042">
                  <c:v>05/14/2024</c:v>
                </c:pt>
                <c:pt idx="1043">
                  <c:v>05/15/2024</c:v>
                </c:pt>
                <c:pt idx="1044">
                  <c:v>05/16/2024</c:v>
                </c:pt>
                <c:pt idx="1045">
                  <c:v>05/17/2024</c:v>
                </c:pt>
                <c:pt idx="1046">
                  <c:v>05/20/2024</c:v>
                </c:pt>
                <c:pt idx="1047">
                  <c:v>05/21/2024</c:v>
                </c:pt>
                <c:pt idx="1048">
                  <c:v>05/22/2024</c:v>
                </c:pt>
                <c:pt idx="1049">
                  <c:v>05/23/2024</c:v>
                </c:pt>
                <c:pt idx="1050">
                  <c:v>05/24/2024</c:v>
                </c:pt>
                <c:pt idx="1051">
                  <c:v>05/28/2024</c:v>
                </c:pt>
                <c:pt idx="1052">
                  <c:v>05/29/2024</c:v>
                </c:pt>
                <c:pt idx="1053">
                  <c:v>05/30/2024</c:v>
                </c:pt>
                <c:pt idx="1054">
                  <c:v>05/31/2024</c:v>
                </c:pt>
                <c:pt idx="1055">
                  <c:v>06/03/2024</c:v>
                </c:pt>
                <c:pt idx="1056">
                  <c:v>06/04/2024</c:v>
                </c:pt>
                <c:pt idx="1057">
                  <c:v>06/05/2024</c:v>
                </c:pt>
                <c:pt idx="1058">
                  <c:v>06/06/2024</c:v>
                </c:pt>
                <c:pt idx="1059">
                  <c:v>06/07/2024</c:v>
                </c:pt>
                <c:pt idx="1060">
                  <c:v>06/10/2024</c:v>
                </c:pt>
                <c:pt idx="1061">
                  <c:v>06/11/2024</c:v>
                </c:pt>
                <c:pt idx="1062">
                  <c:v>06/12/2024</c:v>
                </c:pt>
                <c:pt idx="1063">
                  <c:v>06/13/2024</c:v>
                </c:pt>
                <c:pt idx="1064">
                  <c:v>06/14/2024</c:v>
                </c:pt>
                <c:pt idx="1065">
                  <c:v>06/17/2024</c:v>
                </c:pt>
                <c:pt idx="1066">
                  <c:v>06/18/2024</c:v>
                </c:pt>
                <c:pt idx="1067">
                  <c:v>06/20/2024</c:v>
                </c:pt>
                <c:pt idx="1068">
                  <c:v>06/21/2024</c:v>
                </c:pt>
                <c:pt idx="1069">
                  <c:v>06/24/2024</c:v>
                </c:pt>
                <c:pt idx="1070">
                  <c:v>06/25/2024</c:v>
                </c:pt>
                <c:pt idx="1071">
                  <c:v>06/26/2024</c:v>
                </c:pt>
                <c:pt idx="1072">
                  <c:v>06/27/2024</c:v>
                </c:pt>
                <c:pt idx="1073">
                  <c:v>06/28/2024</c:v>
                </c:pt>
                <c:pt idx="1074">
                  <c:v>07/01/2024</c:v>
                </c:pt>
                <c:pt idx="1075">
                  <c:v>07/02/2024</c:v>
                </c:pt>
                <c:pt idx="1076">
                  <c:v>07/03/2024</c:v>
                </c:pt>
                <c:pt idx="1077">
                  <c:v>07/05/2024</c:v>
                </c:pt>
                <c:pt idx="1078">
                  <c:v>07/08/2024</c:v>
                </c:pt>
                <c:pt idx="1079">
                  <c:v>07/09/2024</c:v>
                </c:pt>
                <c:pt idx="1080">
                  <c:v>07/10/2024</c:v>
                </c:pt>
                <c:pt idx="1081">
                  <c:v>07/11/2024</c:v>
                </c:pt>
                <c:pt idx="1082">
                  <c:v>07/12/2024</c:v>
                </c:pt>
                <c:pt idx="1083">
                  <c:v>07/15/2024</c:v>
                </c:pt>
                <c:pt idx="1084">
                  <c:v>07/16/2024</c:v>
                </c:pt>
                <c:pt idx="1085">
                  <c:v>07/17/2024</c:v>
                </c:pt>
                <c:pt idx="1086">
                  <c:v>07/18/2024</c:v>
                </c:pt>
                <c:pt idx="1087">
                  <c:v>07/19/2024</c:v>
                </c:pt>
                <c:pt idx="1088">
                  <c:v>07/22/2024</c:v>
                </c:pt>
                <c:pt idx="1089">
                  <c:v>07/23/2024</c:v>
                </c:pt>
                <c:pt idx="1090">
                  <c:v>07/24/2024</c:v>
                </c:pt>
                <c:pt idx="1091">
                  <c:v>07/25/2024</c:v>
                </c:pt>
                <c:pt idx="1092">
                  <c:v>07/26/2024</c:v>
                </c:pt>
                <c:pt idx="1093">
                  <c:v>07/29/2024</c:v>
                </c:pt>
                <c:pt idx="1094">
                  <c:v>07/30/2024</c:v>
                </c:pt>
                <c:pt idx="1095">
                  <c:v>07/31/2024</c:v>
                </c:pt>
                <c:pt idx="1096">
                  <c:v>08/01/2024</c:v>
                </c:pt>
                <c:pt idx="1097">
                  <c:v>08/02/2024</c:v>
                </c:pt>
                <c:pt idx="1098">
                  <c:v>08/05/2024</c:v>
                </c:pt>
                <c:pt idx="1099">
                  <c:v>08/06/2024</c:v>
                </c:pt>
                <c:pt idx="1100">
                  <c:v>08/07/2024</c:v>
                </c:pt>
                <c:pt idx="1101">
                  <c:v>08/08/2024</c:v>
                </c:pt>
                <c:pt idx="1102">
                  <c:v>08/09/2024</c:v>
                </c:pt>
                <c:pt idx="1103">
                  <c:v>08/12/2024</c:v>
                </c:pt>
                <c:pt idx="1104">
                  <c:v>08/13/2024</c:v>
                </c:pt>
                <c:pt idx="1105">
                  <c:v>08/14/2024</c:v>
                </c:pt>
                <c:pt idx="1106">
                  <c:v>08/15/2024</c:v>
                </c:pt>
                <c:pt idx="1107">
                  <c:v>08/16/2024</c:v>
                </c:pt>
                <c:pt idx="1108">
                  <c:v>08/19/2024</c:v>
                </c:pt>
                <c:pt idx="1109">
                  <c:v>08/20/2024</c:v>
                </c:pt>
                <c:pt idx="1110">
                  <c:v>08/21/2024</c:v>
                </c:pt>
                <c:pt idx="1111">
                  <c:v>08/22/2024</c:v>
                </c:pt>
                <c:pt idx="1112">
                  <c:v>08/23/2024</c:v>
                </c:pt>
                <c:pt idx="1113">
                  <c:v>08/26/2024</c:v>
                </c:pt>
                <c:pt idx="1114">
                  <c:v>08/27/2024</c:v>
                </c:pt>
                <c:pt idx="1115">
                  <c:v>08/28/2024</c:v>
                </c:pt>
                <c:pt idx="1116">
                  <c:v>08/29/2024</c:v>
                </c:pt>
                <c:pt idx="1117">
                  <c:v>08/30/2024</c:v>
                </c:pt>
                <c:pt idx="1118">
                  <c:v>09/03/2024</c:v>
                </c:pt>
                <c:pt idx="1119">
                  <c:v>09/04/2024</c:v>
                </c:pt>
                <c:pt idx="1120">
                  <c:v>09/05/2024</c:v>
                </c:pt>
                <c:pt idx="1121">
                  <c:v>09/06/2024</c:v>
                </c:pt>
                <c:pt idx="1122">
                  <c:v>09/09/2024</c:v>
                </c:pt>
                <c:pt idx="1123">
                  <c:v>09/10/2024</c:v>
                </c:pt>
                <c:pt idx="1124">
                  <c:v>09/11/2024</c:v>
                </c:pt>
                <c:pt idx="1125">
                  <c:v>09/12/2024</c:v>
                </c:pt>
                <c:pt idx="1126">
                  <c:v>09/13/2024</c:v>
                </c:pt>
                <c:pt idx="1127">
                  <c:v>09/16/2024</c:v>
                </c:pt>
                <c:pt idx="1128">
                  <c:v>09/17/2024</c:v>
                </c:pt>
                <c:pt idx="1129">
                  <c:v>09/18/2024</c:v>
                </c:pt>
                <c:pt idx="1130">
                  <c:v>09/19/2024</c:v>
                </c:pt>
                <c:pt idx="1131">
                  <c:v>09/20/2024</c:v>
                </c:pt>
                <c:pt idx="1132">
                  <c:v>09/23/2024</c:v>
                </c:pt>
                <c:pt idx="1133">
                  <c:v>09/24/2024</c:v>
                </c:pt>
                <c:pt idx="1134">
                  <c:v>09/25/2024</c:v>
                </c:pt>
                <c:pt idx="1135">
                  <c:v>09/26/2024</c:v>
                </c:pt>
                <c:pt idx="1136">
                  <c:v>09/27/2024</c:v>
                </c:pt>
                <c:pt idx="1137">
                  <c:v>09/30/2024</c:v>
                </c:pt>
                <c:pt idx="1138">
                  <c:v>10/01/2024</c:v>
                </c:pt>
                <c:pt idx="1139">
                  <c:v>10/02/2024</c:v>
                </c:pt>
                <c:pt idx="1140">
                  <c:v>10/03/2024</c:v>
                </c:pt>
                <c:pt idx="1141">
                  <c:v>10/04/2024</c:v>
                </c:pt>
                <c:pt idx="1142">
                  <c:v>10/07/2024</c:v>
                </c:pt>
                <c:pt idx="1143">
                  <c:v>10/08/2024</c:v>
                </c:pt>
                <c:pt idx="1144">
                  <c:v>10/09/2024</c:v>
                </c:pt>
                <c:pt idx="1145">
                  <c:v>10/10/2024</c:v>
                </c:pt>
                <c:pt idx="1146">
                  <c:v>10/11/2024</c:v>
                </c:pt>
                <c:pt idx="1147">
                  <c:v>10/14/2024</c:v>
                </c:pt>
                <c:pt idx="1148">
                  <c:v>10/15/2024</c:v>
                </c:pt>
                <c:pt idx="1149">
                  <c:v>10/16/2024</c:v>
                </c:pt>
                <c:pt idx="1150">
                  <c:v>10/17/2024</c:v>
                </c:pt>
                <c:pt idx="1151">
                  <c:v>10/18/2024</c:v>
                </c:pt>
                <c:pt idx="1152">
                  <c:v>10/21/2024</c:v>
                </c:pt>
                <c:pt idx="1153">
                  <c:v>10/22/2024</c:v>
                </c:pt>
                <c:pt idx="1154">
                  <c:v>10/23/2024</c:v>
                </c:pt>
                <c:pt idx="1155">
                  <c:v>10/24/2024</c:v>
                </c:pt>
                <c:pt idx="1156">
                  <c:v>10/25/2024</c:v>
                </c:pt>
                <c:pt idx="1157">
                  <c:v>10/28/2024</c:v>
                </c:pt>
                <c:pt idx="1158">
                  <c:v>10/29/2024</c:v>
                </c:pt>
                <c:pt idx="1159">
                  <c:v>10/30/2024</c:v>
                </c:pt>
                <c:pt idx="1160">
                  <c:v>10/31/2024</c:v>
                </c:pt>
                <c:pt idx="1161">
                  <c:v>11/01/2024</c:v>
                </c:pt>
                <c:pt idx="1162">
                  <c:v>11/04/2024</c:v>
                </c:pt>
                <c:pt idx="1163">
                  <c:v>11/05/2024</c:v>
                </c:pt>
                <c:pt idx="1164">
                  <c:v>11/06/2024</c:v>
                </c:pt>
                <c:pt idx="1165">
                  <c:v>11/07/2024</c:v>
                </c:pt>
                <c:pt idx="1166">
                  <c:v>11/08/2024</c:v>
                </c:pt>
                <c:pt idx="1167">
                  <c:v>11/11/2024</c:v>
                </c:pt>
                <c:pt idx="1168">
                  <c:v>11/12/2024</c:v>
                </c:pt>
                <c:pt idx="1169">
                  <c:v>11/13/2024</c:v>
                </c:pt>
                <c:pt idx="1170">
                  <c:v>11/14/2024</c:v>
                </c:pt>
                <c:pt idx="1171">
                  <c:v>11/15/2024</c:v>
                </c:pt>
                <c:pt idx="1172">
                  <c:v>11/18/2024</c:v>
                </c:pt>
                <c:pt idx="1173">
                  <c:v>11/19/2024</c:v>
                </c:pt>
                <c:pt idx="1174">
                  <c:v>11/20/2024</c:v>
                </c:pt>
                <c:pt idx="1175">
                  <c:v>11/21/2024</c:v>
                </c:pt>
                <c:pt idx="1176">
                  <c:v>11/22/2024</c:v>
                </c:pt>
                <c:pt idx="1177">
                  <c:v>11/25/2024</c:v>
                </c:pt>
                <c:pt idx="1178">
                  <c:v>11/26/2024</c:v>
                </c:pt>
                <c:pt idx="1179">
                  <c:v>11/27/2024</c:v>
                </c:pt>
                <c:pt idx="1180">
                  <c:v>11/29/2024</c:v>
                </c:pt>
                <c:pt idx="1181">
                  <c:v>12/02/2024</c:v>
                </c:pt>
                <c:pt idx="1182">
                  <c:v>12/03/2024</c:v>
                </c:pt>
                <c:pt idx="1183">
                  <c:v>12/04/2024</c:v>
                </c:pt>
                <c:pt idx="1184">
                  <c:v>12/05/2024</c:v>
                </c:pt>
                <c:pt idx="1185">
                  <c:v>12/06/2024</c:v>
                </c:pt>
                <c:pt idx="1186">
                  <c:v>12/09/2024</c:v>
                </c:pt>
                <c:pt idx="1187">
                  <c:v>12/10/2024</c:v>
                </c:pt>
                <c:pt idx="1188">
                  <c:v>12/11/2024</c:v>
                </c:pt>
                <c:pt idx="1189">
                  <c:v>12/12/2024</c:v>
                </c:pt>
                <c:pt idx="1190">
                  <c:v>12/13/2024</c:v>
                </c:pt>
                <c:pt idx="1191">
                  <c:v>12/16/2024</c:v>
                </c:pt>
                <c:pt idx="1192">
                  <c:v>12/17/2024</c:v>
                </c:pt>
                <c:pt idx="1193">
                  <c:v>12/18/2024</c:v>
                </c:pt>
                <c:pt idx="1194">
                  <c:v>12/19/2024</c:v>
                </c:pt>
                <c:pt idx="1195">
                  <c:v>12/20/2024</c:v>
                </c:pt>
                <c:pt idx="1196">
                  <c:v>12/23/2024</c:v>
                </c:pt>
                <c:pt idx="1197">
                  <c:v>12/24/2024</c:v>
                </c:pt>
                <c:pt idx="1198">
                  <c:v>12/26/2024</c:v>
                </c:pt>
                <c:pt idx="1199">
                  <c:v>12/27/2024</c:v>
                </c:pt>
                <c:pt idx="1200">
                  <c:v>12/30/2024</c:v>
                </c:pt>
                <c:pt idx="1201">
                  <c:v>12/31/2024</c:v>
                </c:pt>
                <c:pt idx="1202">
                  <c:v>01/02/2025</c:v>
                </c:pt>
                <c:pt idx="1203">
                  <c:v>01/03/2025</c:v>
                </c:pt>
                <c:pt idx="1204">
                  <c:v>01/06/2025</c:v>
                </c:pt>
                <c:pt idx="1205">
                  <c:v>01/07/2025</c:v>
                </c:pt>
                <c:pt idx="1206">
                  <c:v>01/08/2025</c:v>
                </c:pt>
                <c:pt idx="1207">
                  <c:v>01/10/2025</c:v>
                </c:pt>
                <c:pt idx="1208">
                  <c:v>01/13/2025</c:v>
                </c:pt>
                <c:pt idx="1209">
                  <c:v>01/14/2025</c:v>
                </c:pt>
                <c:pt idx="1210">
                  <c:v>01/15/2025</c:v>
                </c:pt>
                <c:pt idx="1211">
                  <c:v>01/16/2025</c:v>
                </c:pt>
                <c:pt idx="1212">
                  <c:v>01/17/2025</c:v>
                </c:pt>
                <c:pt idx="1213">
                  <c:v>01/21/2025</c:v>
                </c:pt>
                <c:pt idx="1214">
                  <c:v>01/22/2025</c:v>
                </c:pt>
                <c:pt idx="1215">
                  <c:v>01/23/2025</c:v>
                </c:pt>
                <c:pt idx="1216">
                  <c:v>01/24/2025</c:v>
                </c:pt>
                <c:pt idx="1217">
                  <c:v>01/27/2025</c:v>
                </c:pt>
                <c:pt idx="1218">
                  <c:v>01/28/2025</c:v>
                </c:pt>
                <c:pt idx="1219">
                  <c:v>01/29/2025</c:v>
                </c:pt>
                <c:pt idx="1220">
                  <c:v>01/30/2025</c:v>
                </c:pt>
                <c:pt idx="1221">
                  <c:v>01/31/2025</c:v>
                </c:pt>
                <c:pt idx="1222">
                  <c:v>02/03/2025</c:v>
                </c:pt>
                <c:pt idx="1223">
                  <c:v>02/04/2025</c:v>
                </c:pt>
                <c:pt idx="1224">
                  <c:v>02/05/2025</c:v>
                </c:pt>
                <c:pt idx="1225">
                  <c:v>02/06/2025</c:v>
                </c:pt>
                <c:pt idx="1226">
                  <c:v>02/07/2025</c:v>
                </c:pt>
                <c:pt idx="1227">
                  <c:v>02/10/2025</c:v>
                </c:pt>
                <c:pt idx="1228">
                  <c:v>02/11/2025</c:v>
                </c:pt>
                <c:pt idx="1229">
                  <c:v>02/12/2025</c:v>
                </c:pt>
                <c:pt idx="1230">
                  <c:v>02/13/2025</c:v>
                </c:pt>
                <c:pt idx="1231">
                  <c:v>02/14/2025</c:v>
                </c:pt>
                <c:pt idx="1232">
                  <c:v>02/18/2025</c:v>
                </c:pt>
                <c:pt idx="1233">
                  <c:v>02/19/2025</c:v>
                </c:pt>
                <c:pt idx="1234">
                  <c:v>02/20/2025</c:v>
                </c:pt>
                <c:pt idx="1235">
                  <c:v>02/21/2025</c:v>
                </c:pt>
                <c:pt idx="1236">
                  <c:v>02/24/2025</c:v>
                </c:pt>
                <c:pt idx="1237">
                  <c:v>02/25/2025</c:v>
                </c:pt>
                <c:pt idx="1238">
                  <c:v>02/26/2025</c:v>
                </c:pt>
                <c:pt idx="1239">
                  <c:v>02/27/2025</c:v>
                </c:pt>
                <c:pt idx="1240">
                  <c:v>02/28/2025</c:v>
                </c:pt>
                <c:pt idx="1241">
                  <c:v>03/03/2025</c:v>
                </c:pt>
                <c:pt idx="1242">
                  <c:v>03/04/2025</c:v>
                </c:pt>
                <c:pt idx="1243">
                  <c:v>03/05/2025</c:v>
                </c:pt>
                <c:pt idx="1244">
                  <c:v>03/06/2025</c:v>
                </c:pt>
                <c:pt idx="1245">
                  <c:v>03/07/2025</c:v>
                </c:pt>
                <c:pt idx="1246">
                  <c:v>03/10/2025</c:v>
                </c:pt>
                <c:pt idx="1247">
                  <c:v>03/11/2025</c:v>
                </c:pt>
                <c:pt idx="1248">
                  <c:v>03/12/2025</c:v>
                </c:pt>
                <c:pt idx="1249">
                  <c:v>03/13/2025</c:v>
                </c:pt>
                <c:pt idx="1250">
                  <c:v>03/14/2025</c:v>
                </c:pt>
                <c:pt idx="1251">
                  <c:v>03/17/2025</c:v>
                </c:pt>
                <c:pt idx="1252">
                  <c:v>03/18/2025</c:v>
                </c:pt>
                <c:pt idx="1253">
                  <c:v>03/19/2025</c:v>
                </c:pt>
                <c:pt idx="1254">
                  <c:v>03/20/2025</c:v>
                </c:pt>
                <c:pt idx="1255">
                  <c:v>03/21/2025</c:v>
                </c:pt>
              </c:strCache>
            </c:strRef>
          </c:cat>
          <c:val>
            <c:numRef>
              <c:f>'SMA 20 and 50'!$D$2:$D$1257</c:f>
              <c:numCache>
                <c:formatCode>"$"#,##0.00_);[Red]\("$"#,##0.00\)</c:formatCode>
                <c:ptCount val="1256"/>
                <c:pt idx="0">
                  <c:v>26.89</c:v>
                </c:pt>
                <c:pt idx="1">
                  <c:v>28.995000000000001</c:v>
                </c:pt>
                <c:pt idx="2">
                  <c:v>29.896666666666665</c:v>
                </c:pt>
                <c:pt idx="3">
                  <c:v>29.81</c:v>
                </c:pt>
                <c:pt idx="4">
                  <c:v>29.582000000000001</c:v>
                </c:pt>
                <c:pt idx="5">
                  <c:v>29.406666666666666</c:v>
                </c:pt>
                <c:pt idx="6">
                  <c:v>28.615714285714287</c:v>
                </c:pt>
                <c:pt idx="7">
                  <c:v>27.873750000000001</c:v>
                </c:pt>
                <c:pt idx="8">
                  <c:v>27.274444444444445</c:v>
                </c:pt>
                <c:pt idx="9">
                  <c:v>26.779000000000003</c:v>
                </c:pt>
                <c:pt idx="10">
                  <c:v>26.367272727272731</c:v>
                </c:pt>
                <c:pt idx="11">
                  <c:v>26.105833333333337</c:v>
                </c:pt>
                <c:pt idx="12">
                  <c:v>25.973846153846157</c:v>
                </c:pt>
                <c:pt idx="13">
                  <c:v>25.779285714285717</c:v>
                </c:pt>
                <c:pt idx="14">
                  <c:v>25.696666666666669</c:v>
                </c:pt>
                <c:pt idx="15">
                  <c:v>25.612500000000004</c:v>
                </c:pt>
                <c:pt idx="16">
                  <c:v>25.44588235294118</c:v>
                </c:pt>
                <c:pt idx="17">
                  <c:v>25.380555555555556</c:v>
                </c:pt>
                <c:pt idx="18">
                  <c:v>25.288947368421052</c:v>
                </c:pt>
                <c:pt idx="19">
                  <c:v>25.179500000000001</c:v>
                </c:pt>
                <c:pt idx="20">
                  <c:v>25.050476190476193</c:v>
                </c:pt>
                <c:pt idx="21">
                  <c:v>24.933636363636367</c:v>
                </c:pt>
                <c:pt idx="22">
                  <c:v>24.823913043478264</c:v>
                </c:pt>
                <c:pt idx="23">
                  <c:v>24.712916666666668</c:v>
                </c:pt>
                <c:pt idx="24">
                  <c:v>24.698</c:v>
                </c:pt>
                <c:pt idx="25">
                  <c:v>24.798846153846156</c:v>
                </c:pt>
                <c:pt idx="26">
                  <c:v>24.840000000000003</c:v>
                </c:pt>
                <c:pt idx="27">
                  <c:v>24.814285714285717</c:v>
                </c:pt>
                <c:pt idx="28">
                  <c:v>24.736896551724143</c:v>
                </c:pt>
                <c:pt idx="29">
                  <c:v>24.636000000000006</c:v>
                </c:pt>
                <c:pt idx="30">
                  <c:v>24.518709677419359</c:v>
                </c:pt>
                <c:pt idx="31">
                  <c:v>24.430000000000003</c:v>
                </c:pt>
                <c:pt idx="32">
                  <c:v>24.378181818181822</c:v>
                </c:pt>
                <c:pt idx="33">
                  <c:v>24.308529411764709</c:v>
                </c:pt>
                <c:pt idx="34">
                  <c:v>24.214857142857145</c:v>
                </c:pt>
                <c:pt idx="35">
                  <c:v>24.081388888888892</c:v>
                </c:pt>
                <c:pt idx="36">
                  <c:v>23.954324324324325</c:v>
                </c:pt>
                <c:pt idx="37">
                  <c:v>23.828947368421055</c:v>
                </c:pt>
                <c:pt idx="38">
                  <c:v>23.778461538461542</c:v>
                </c:pt>
                <c:pt idx="39">
                  <c:v>23.728000000000002</c:v>
                </c:pt>
                <c:pt idx="40">
                  <c:v>23.703414634146345</c:v>
                </c:pt>
                <c:pt idx="41">
                  <c:v>23.690476190476193</c:v>
                </c:pt>
                <c:pt idx="42">
                  <c:v>23.667209302325585</c:v>
                </c:pt>
                <c:pt idx="43">
                  <c:v>23.71227272727273</c:v>
                </c:pt>
                <c:pt idx="44">
                  <c:v>23.770222222222223</c:v>
                </c:pt>
                <c:pt idx="45">
                  <c:v>23.811304347826091</c:v>
                </c:pt>
                <c:pt idx="46">
                  <c:v>23.841063829787238</c:v>
                </c:pt>
                <c:pt idx="47">
                  <c:v>23.889583333333338</c:v>
                </c:pt>
                <c:pt idx="48">
                  <c:v>23.941020408163272</c:v>
                </c:pt>
                <c:pt idx="49">
                  <c:v>24.031600000000008</c:v>
                </c:pt>
                <c:pt idx="50">
                  <c:v>24.141400000000012</c:v>
                </c:pt>
                <c:pt idx="51">
                  <c:v>24.202600000000011</c:v>
                </c:pt>
                <c:pt idx="52">
                  <c:v>24.30800000000001</c:v>
                </c:pt>
                <c:pt idx="53">
                  <c:v>24.400400000000012</c:v>
                </c:pt>
                <c:pt idx="54">
                  <c:v>24.459800000000008</c:v>
                </c:pt>
                <c:pt idx="55">
                  <c:v>24.43320000000001</c:v>
                </c:pt>
                <c:pt idx="56">
                  <c:v>24.56440000000001</c:v>
                </c:pt>
                <c:pt idx="57">
                  <c:v>24.72000000000001</c:v>
                </c:pt>
                <c:pt idx="58">
                  <c:v>24.896400000000007</c:v>
                </c:pt>
                <c:pt idx="59">
                  <c:v>25.064400000000006</c:v>
                </c:pt>
                <c:pt idx="60">
                  <c:v>25.235200000000006</c:v>
                </c:pt>
                <c:pt idx="61">
                  <c:v>25.360800000000005</c:v>
                </c:pt>
                <c:pt idx="62">
                  <c:v>25.459199999999999</c:v>
                </c:pt>
                <c:pt idx="63">
                  <c:v>25.587000000000003</c:v>
                </c:pt>
                <c:pt idx="64">
                  <c:v>25.642999999999997</c:v>
                </c:pt>
                <c:pt idx="65">
                  <c:v>25.716199999999994</c:v>
                </c:pt>
                <c:pt idx="66">
                  <c:v>25.798799999999996</c:v>
                </c:pt>
                <c:pt idx="67">
                  <c:v>25.8856</c:v>
                </c:pt>
                <c:pt idx="68">
                  <c:v>25.973799999999997</c:v>
                </c:pt>
                <c:pt idx="69">
                  <c:v>26.065799999999999</c:v>
                </c:pt>
                <c:pt idx="70">
                  <c:v>26.1708</c:v>
                </c:pt>
                <c:pt idx="71">
                  <c:v>26.29</c:v>
                </c:pt>
                <c:pt idx="72">
                  <c:v>26.381999999999998</c:v>
                </c:pt>
                <c:pt idx="73">
                  <c:v>26.478999999999996</c:v>
                </c:pt>
                <c:pt idx="74">
                  <c:v>26.505199999999999</c:v>
                </c:pt>
                <c:pt idx="75">
                  <c:v>26.500599999999999</c:v>
                </c:pt>
                <c:pt idx="76">
                  <c:v>26.518799999999995</c:v>
                </c:pt>
                <c:pt idx="77">
                  <c:v>26.558599999999991</c:v>
                </c:pt>
                <c:pt idx="78">
                  <c:v>26.679199999999991</c:v>
                </c:pt>
                <c:pt idx="79">
                  <c:v>26.790199999999995</c:v>
                </c:pt>
                <c:pt idx="80">
                  <c:v>26.91119999999999</c:v>
                </c:pt>
                <c:pt idx="81">
                  <c:v>27.001999999999995</c:v>
                </c:pt>
                <c:pt idx="82">
                  <c:v>27.076199999999993</c:v>
                </c:pt>
                <c:pt idx="83">
                  <c:v>27.160999999999994</c:v>
                </c:pt>
                <c:pt idx="84">
                  <c:v>27.276</c:v>
                </c:pt>
                <c:pt idx="85">
                  <c:v>27.406999999999993</c:v>
                </c:pt>
                <c:pt idx="86">
                  <c:v>27.529399999999995</c:v>
                </c:pt>
                <c:pt idx="87">
                  <c:v>27.664399999999997</c:v>
                </c:pt>
                <c:pt idx="88">
                  <c:v>27.741599999999995</c:v>
                </c:pt>
                <c:pt idx="89">
                  <c:v>27.805199999999999</c:v>
                </c:pt>
                <c:pt idx="90">
                  <c:v>27.850200000000001</c:v>
                </c:pt>
                <c:pt idx="91">
                  <c:v>27.891000000000005</c:v>
                </c:pt>
                <c:pt idx="92">
                  <c:v>27.950600000000005</c:v>
                </c:pt>
                <c:pt idx="93">
                  <c:v>27.967000000000013</c:v>
                </c:pt>
                <c:pt idx="94">
                  <c:v>27.982200000000013</c:v>
                </c:pt>
                <c:pt idx="95">
                  <c:v>28.012600000000006</c:v>
                </c:pt>
                <c:pt idx="96">
                  <c:v>28.095200000000009</c:v>
                </c:pt>
                <c:pt idx="97">
                  <c:v>28.164600000000011</c:v>
                </c:pt>
                <c:pt idx="98">
                  <c:v>28.218200000000007</c:v>
                </c:pt>
                <c:pt idx="99">
                  <c:v>28.222800000000007</c:v>
                </c:pt>
                <c:pt idx="100">
                  <c:v>28.15420000000001</c:v>
                </c:pt>
                <c:pt idx="101">
                  <c:v>28.031400000000009</c:v>
                </c:pt>
                <c:pt idx="102">
                  <c:v>27.84460000000001</c:v>
                </c:pt>
                <c:pt idx="103">
                  <c:v>27.714600000000008</c:v>
                </c:pt>
                <c:pt idx="104">
                  <c:v>27.634200000000011</c:v>
                </c:pt>
                <c:pt idx="105">
                  <c:v>27.635600000000004</c:v>
                </c:pt>
                <c:pt idx="106">
                  <c:v>27.623000000000005</c:v>
                </c:pt>
                <c:pt idx="107">
                  <c:v>27.615800000000004</c:v>
                </c:pt>
                <c:pt idx="108">
                  <c:v>27.588800000000003</c:v>
                </c:pt>
                <c:pt idx="109">
                  <c:v>27.590799999999998</c:v>
                </c:pt>
                <c:pt idx="110">
                  <c:v>27.614799999999999</c:v>
                </c:pt>
                <c:pt idx="111">
                  <c:v>27.641599999999997</c:v>
                </c:pt>
                <c:pt idx="112">
                  <c:v>27.669599999999999</c:v>
                </c:pt>
                <c:pt idx="113">
                  <c:v>27.699600000000004</c:v>
                </c:pt>
                <c:pt idx="114">
                  <c:v>27.777200000000008</c:v>
                </c:pt>
                <c:pt idx="115">
                  <c:v>27.852400000000003</c:v>
                </c:pt>
                <c:pt idx="116">
                  <c:v>27.965000000000003</c:v>
                </c:pt>
                <c:pt idx="117">
                  <c:v>28.028000000000002</c:v>
                </c:pt>
                <c:pt idx="118">
                  <c:v>28.102800000000002</c:v>
                </c:pt>
                <c:pt idx="119">
                  <c:v>28.1828</c:v>
                </c:pt>
                <c:pt idx="120">
                  <c:v>28.284800000000001</c:v>
                </c:pt>
                <c:pt idx="121">
                  <c:v>28.386199999999999</c:v>
                </c:pt>
                <c:pt idx="122">
                  <c:v>28.537399999999998</c:v>
                </c:pt>
                <c:pt idx="123">
                  <c:v>28.676400000000005</c:v>
                </c:pt>
                <c:pt idx="124">
                  <c:v>28.8202</c:v>
                </c:pt>
                <c:pt idx="125">
                  <c:v>28.8748</c:v>
                </c:pt>
                <c:pt idx="126">
                  <c:v>28.942800000000002</c:v>
                </c:pt>
                <c:pt idx="127">
                  <c:v>29.011799999999997</c:v>
                </c:pt>
                <c:pt idx="128">
                  <c:v>29.019999999999996</c:v>
                </c:pt>
                <c:pt idx="129">
                  <c:v>29.070399999999996</c:v>
                </c:pt>
                <c:pt idx="130">
                  <c:v>29.156199999999995</c:v>
                </c:pt>
                <c:pt idx="131">
                  <c:v>29.243999999999993</c:v>
                </c:pt>
                <c:pt idx="132">
                  <c:v>29.326999999999988</c:v>
                </c:pt>
                <c:pt idx="133">
                  <c:v>29.423999999999982</c:v>
                </c:pt>
                <c:pt idx="134">
                  <c:v>29.523399999999988</c:v>
                </c:pt>
                <c:pt idx="135">
                  <c:v>29.644199999999991</c:v>
                </c:pt>
                <c:pt idx="136">
                  <c:v>29.755399999999991</c:v>
                </c:pt>
                <c:pt idx="137">
                  <c:v>29.879599999999993</c:v>
                </c:pt>
                <c:pt idx="138">
                  <c:v>30.018799999999992</c:v>
                </c:pt>
                <c:pt idx="139">
                  <c:v>30.176199999999994</c:v>
                </c:pt>
                <c:pt idx="140">
                  <c:v>30.329599999999999</c:v>
                </c:pt>
                <c:pt idx="141">
                  <c:v>30.460999999999999</c:v>
                </c:pt>
                <c:pt idx="142">
                  <c:v>30.582799999999999</c:v>
                </c:pt>
                <c:pt idx="143">
                  <c:v>30.680199999999996</c:v>
                </c:pt>
                <c:pt idx="144">
                  <c:v>30.767999999999997</c:v>
                </c:pt>
                <c:pt idx="145">
                  <c:v>30.854400000000002</c:v>
                </c:pt>
                <c:pt idx="146">
                  <c:v>30.9072</c:v>
                </c:pt>
                <c:pt idx="147">
                  <c:v>30.944400000000002</c:v>
                </c:pt>
                <c:pt idx="148">
                  <c:v>31.037000000000003</c:v>
                </c:pt>
                <c:pt idx="149">
                  <c:v>31.143000000000008</c:v>
                </c:pt>
                <c:pt idx="150">
                  <c:v>31.202600000000007</c:v>
                </c:pt>
                <c:pt idx="151">
                  <c:v>31.256400000000006</c:v>
                </c:pt>
                <c:pt idx="152">
                  <c:v>31.296800000000012</c:v>
                </c:pt>
                <c:pt idx="153">
                  <c:v>31.35860000000001</c:v>
                </c:pt>
                <c:pt idx="154">
                  <c:v>31.419000000000011</c:v>
                </c:pt>
                <c:pt idx="155">
                  <c:v>31.478000000000012</c:v>
                </c:pt>
                <c:pt idx="156">
                  <c:v>31.500000000000011</c:v>
                </c:pt>
                <c:pt idx="157">
                  <c:v>31.506600000000006</c:v>
                </c:pt>
                <c:pt idx="158">
                  <c:v>31.547200000000011</c:v>
                </c:pt>
                <c:pt idx="159">
                  <c:v>31.559200000000011</c:v>
                </c:pt>
                <c:pt idx="160">
                  <c:v>31.654800000000009</c:v>
                </c:pt>
                <c:pt idx="161">
                  <c:v>31.778600000000012</c:v>
                </c:pt>
                <c:pt idx="162">
                  <c:v>31.86480000000001</c:v>
                </c:pt>
                <c:pt idx="163">
                  <c:v>31.929600000000015</c:v>
                </c:pt>
                <c:pt idx="164">
                  <c:v>32.034400000000012</c:v>
                </c:pt>
                <c:pt idx="165">
                  <c:v>32.159000000000013</c:v>
                </c:pt>
                <c:pt idx="166">
                  <c:v>32.260200000000012</c:v>
                </c:pt>
                <c:pt idx="167">
                  <c:v>32.383200000000009</c:v>
                </c:pt>
                <c:pt idx="168">
                  <c:v>32.505600000000008</c:v>
                </c:pt>
                <c:pt idx="169">
                  <c:v>32.614200000000011</c:v>
                </c:pt>
                <c:pt idx="170">
                  <c:v>32.73360000000001</c:v>
                </c:pt>
                <c:pt idx="171">
                  <c:v>32.888600000000011</c:v>
                </c:pt>
                <c:pt idx="172">
                  <c:v>33.023000000000003</c:v>
                </c:pt>
                <c:pt idx="173">
                  <c:v>33.165000000000006</c:v>
                </c:pt>
                <c:pt idx="174">
                  <c:v>33.313200000000009</c:v>
                </c:pt>
                <c:pt idx="175">
                  <c:v>33.516000000000005</c:v>
                </c:pt>
                <c:pt idx="176">
                  <c:v>33.733000000000004</c:v>
                </c:pt>
                <c:pt idx="177">
                  <c:v>34.000799999999998</c:v>
                </c:pt>
                <c:pt idx="178">
                  <c:v>34.267799999999994</c:v>
                </c:pt>
                <c:pt idx="179">
                  <c:v>34.519199999999998</c:v>
                </c:pt>
                <c:pt idx="180">
                  <c:v>34.740599999999993</c:v>
                </c:pt>
                <c:pt idx="181">
                  <c:v>34.970599999999997</c:v>
                </c:pt>
                <c:pt idx="182">
                  <c:v>35.21139999999999</c:v>
                </c:pt>
                <c:pt idx="183">
                  <c:v>35.424199999999992</c:v>
                </c:pt>
                <c:pt idx="184">
                  <c:v>35.602999999999994</c:v>
                </c:pt>
                <c:pt idx="185">
                  <c:v>35.79999999999999</c:v>
                </c:pt>
                <c:pt idx="186">
                  <c:v>36.000399999999992</c:v>
                </c:pt>
                <c:pt idx="187">
                  <c:v>36.179599999999986</c:v>
                </c:pt>
                <c:pt idx="188">
                  <c:v>36.33959999999999</c:v>
                </c:pt>
                <c:pt idx="189">
                  <c:v>36.486199999999982</c:v>
                </c:pt>
                <c:pt idx="190">
                  <c:v>36.612199999999987</c:v>
                </c:pt>
                <c:pt idx="191">
                  <c:v>36.78159999999999</c:v>
                </c:pt>
                <c:pt idx="192">
                  <c:v>36.940999999999988</c:v>
                </c:pt>
                <c:pt idx="193">
                  <c:v>37.117199999999997</c:v>
                </c:pt>
                <c:pt idx="194">
                  <c:v>37.288399999999996</c:v>
                </c:pt>
                <c:pt idx="195">
                  <c:v>37.469599999999993</c:v>
                </c:pt>
                <c:pt idx="196">
                  <c:v>37.634199999999993</c:v>
                </c:pt>
                <c:pt idx="197">
                  <c:v>37.778799999999997</c:v>
                </c:pt>
                <c:pt idx="198">
                  <c:v>37.895399999999995</c:v>
                </c:pt>
                <c:pt idx="199">
                  <c:v>38.022999999999996</c:v>
                </c:pt>
                <c:pt idx="200">
                  <c:v>38.189</c:v>
                </c:pt>
                <c:pt idx="201">
                  <c:v>38.3752</c:v>
                </c:pt>
                <c:pt idx="202">
                  <c:v>38.570399999999999</c:v>
                </c:pt>
                <c:pt idx="203">
                  <c:v>38.761200000000002</c:v>
                </c:pt>
                <c:pt idx="204">
                  <c:v>38.957400000000007</c:v>
                </c:pt>
                <c:pt idx="205">
                  <c:v>39.182400000000008</c:v>
                </c:pt>
                <c:pt idx="206">
                  <c:v>39.364000000000011</c:v>
                </c:pt>
                <c:pt idx="207">
                  <c:v>39.561600000000006</c:v>
                </c:pt>
                <c:pt idx="208">
                  <c:v>39.754400000000004</c:v>
                </c:pt>
                <c:pt idx="209">
                  <c:v>39.939400000000006</c:v>
                </c:pt>
                <c:pt idx="210">
                  <c:v>40.004000000000012</c:v>
                </c:pt>
                <c:pt idx="211">
                  <c:v>40.041200000000011</c:v>
                </c:pt>
                <c:pt idx="212">
                  <c:v>40.127200000000009</c:v>
                </c:pt>
                <c:pt idx="213">
                  <c:v>40.210000000000008</c:v>
                </c:pt>
                <c:pt idx="214">
                  <c:v>40.282400000000003</c:v>
                </c:pt>
                <c:pt idx="215">
                  <c:v>40.281600000000005</c:v>
                </c:pt>
                <c:pt idx="216">
                  <c:v>40.286000000000001</c:v>
                </c:pt>
                <c:pt idx="217">
                  <c:v>40.303800000000003</c:v>
                </c:pt>
                <c:pt idx="218">
                  <c:v>40.341200000000001</c:v>
                </c:pt>
                <c:pt idx="219">
                  <c:v>40.417200000000001</c:v>
                </c:pt>
                <c:pt idx="220">
                  <c:v>40.464400000000005</c:v>
                </c:pt>
                <c:pt idx="221">
                  <c:v>40.504000000000005</c:v>
                </c:pt>
                <c:pt idx="222">
                  <c:v>40.528400000000005</c:v>
                </c:pt>
                <c:pt idx="223">
                  <c:v>40.565200000000004</c:v>
                </c:pt>
                <c:pt idx="224">
                  <c:v>40.614600000000003</c:v>
                </c:pt>
                <c:pt idx="225">
                  <c:v>40.681200000000004</c:v>
                </c:pt>
                <c:pt idx="226">
                  <c:v>40.752800000000001</c:v>
                </c:pt>
                <c:pt idx="227">
                  <c:v>40.781600000000005</c:v>
                </c:pt>
                <c:pt idx="228">
                  <c:v>40.822000000000003</c:v>
                </c:pt>
                <c:pt idx="229">
                  <c:v>40.888400000000004</c:v>
                </c:pt>
                <c:pt idx="230">
                  <c:v>40.995000000000012</c:v>
                </c:pt>
                <c:pt idx="231">
                  <c:v>41.119600000000013</c:v>
                </c:pt>
                <c:pt idx="232">
                  <c:v>41.259200000000007</c:v>
                </c:pt>
                <c:pt idx="233">
                  <c:v>41.389400000000002</c:v>
                </c:pt>
                <c:pt idx="234">
                  <c:v>41.534400000000005</c:v>
                </c:pt>
                <c:pt idx="235">
                  <c:v>41.658600000000007</c:v>
                </c:pt>
                <c:pt idx="236">
                  <c:v>41.801600000000008</c:v>
                </c:pt>
                <c:pt idx="237">
                  <c:v>41.946400000000004</c:v>
                </c:pt>
                <c:pt idx="238">
                  <c:v>42.07200000000001</c:v>
                </c:pt>
                <c:pt idx="239">
                  <c:v>42.193400000000004</c:v>
                </c:pt>
                <c:pt idx="240">
                  <c:v>42.372200000000014</c:v>
                </c:pt>
                <c:pt idx="241">
                  <c:v>42.519800000000004</c:v>
                </c:pt>
                <c:pt idx="242">
                  <c:v>42.681200000000018</c:v>
                </c:pt>
                <c:pt idx="243">
                  <c:v>42.844600000000021</c:v>
                </c:pt>
                <c:pt idx="244">
                  <c:v>43.040600000000012</c:v>
                </c:pt>
                <c:pt idx="245">
                  <c:v>43.249200000000002</c:v>
                </c:pt>
                <c:pt idx="246">
                  <c:v>43.4328</c:v>
                </c:pt>
                <c:pt idx="247">
                  <c:v>43.667000000000002</c:v>
                </c:pt>
                <c:pt idx="248">
                  <c:v>43.8596</c:v>
                </c:pt>
                <c:pt idx="249">
                  <c:v>44.031999999999996</c:v>
                </c:pt>
                <c:pt idx="250">
                  <c:v>44.186799999999991</c:v>
                </c:pt>
                <c:pt idx="251">
                  <c:v>44.299199999999992</c:v>
                </c:pt>
                <c:pt idx="252">
                  <c:v>44.423199999999987</c:v>
                </c:pt>
                <c:pt idx="253">
                  <c:v>44.557400000000001</c:v>
                </c:pt>
                <c:pt idx="254">
                  <c:v>44.701599999999992</c:v>
                </c:pt>
                <c:pt idx="255">
                  <c:v>44.818599999999996</c:v>
                </c:pt>
                <c:pt idx="256">
                  <c:v>44.997000000000007</c:v>
                </c:pt>
                <c:pt idx="257">
                  <c:v>45.156400000000012</c:v>
                </c:pt>
                <c:pt idx="258">
                  <c:v>45.300600000000003</c:v>
                </c:pt>
                <c:pt idx="259">
                  <c:v>45.492200000000011</c:v>
                </c:pt>
                <c:pt idx="260">
                  <c:v>45.725200000000001</c:v>
                </c:pt>
                <c:pt idx="261">
                  <c:v>45.9512</c:v>
                </c:pt>
                <c:pt idx="262">
                  <c:v>46.160999999999994</c:v>
                </c:pt>
                <c:pt idx="263">
                  <c:v>46.376000000000005</c:v>
                </c:pt>
                <c:pt idx="264">
                  <c:v>46.550800000000002</c:v>
                </c:pt>
                <c:pt idx="265">
                  <c:v>46.756800000000005</c:v>
                </c:pt>
                <c:pt idx="266">
                  <c:v>46.963799999999999</c:v>
                </c:pt>
                <c:pt idx="267">
                  <c:v>47.124200000000009</c:v>
                </c:pt>
                <c:pt idx="268">
                  <c:v>47.261400000000009</c:v>
                </c:pt>
                <c:pt idx="269">
                  <c:v>47.365800000000014</c:v>
                </c:pt>
                <c:pt idx="270">
                  <c:v>47.43180000000001</c:v>
                </c:pt>
                <c:pt idx="271">
                  <c:v>47.481000000000002</c:v>
                </c:pt>
                <c:pt idx="272">
                  <c:v>47.523800000000008</c:v>
                </c:pt>
                <c:pt idx="273">
                  <c:v>47.581800000000015</c:v>
                </c:pt>
                <c:pt idx="274">
                  <c:v>47.659600000000012</c:v>
                </c:pt>
                <c:pt idx="275">
                  <c:v>47.720600000000012</c:v>
                </c:pt>
                <c:pt idx="276">
                  <c:v>47.756400000000014</c:v>
                </c:pt>
                <c:pt idx="277">
                  <c:v>47.79620000000002</c:v>
                </c:pt>
                <c:pt idx="278">
                  <c:v>47.847000000000016</c:v>
                </c:pt>
                <c:pt idx="279">
                  <c:v>47.865000000000016</c:v>
                </c:pt>
                <c:pt idx="280">
                  <c:v>47.803400000000018</c:v>
                </c:pt>
                <c:pt idx="281">
                  <c:v>47.740600000000015</c:v>
                </c:pt>
                <c:pt idx="282">
                  <c:v>47.647200000000005</c:v>
                </c:pt>
                <c:pt idx="283">
                  <c:v>47.604399999999998</c:v>
                </c:pt>
                <c:pt idx="284">
                  <c:v>47.554199999999994</c:v>
                </c:pt>
                <c:pt idx="285">
                  <c:v>47.483399999999989</c:v>
                </c:pt>
                <c:pt idx="286">
                  <c:v>47.379399999999997</c:v>
                </c:pt>
                <c:pt idx="287">
                  <c:v>47.291800000000002</c:v>
                </c:pt>
                <c:pt idx="288">
                  <c:v>47.278800000000004</c:v>
                </c:pt>
                <c:pt idx="289">
                  <c:v>47.2896</c:v>
                </c:pt>
                <c:pt idx="290">
                  <c:v>47.266600000000011</c:v>
                </c:pt>
                <c:pt idx="291">
                  <c:v>47.237000000000009</c:v>
                </c:pt>
                <c:pt idx="292">
                  <c:v>47.1892</c:v>
                </c:pt>
                <c:pt idx="293">
                  <c:v>47.126999999999995</c:v>
                </c:pt>
                <c:pt idx="294">
                  <c:v>47.05380000000001</c:v>
                </c:pt>
                <c:pt idx="295">
                  <c:v>46.967400000000005</c:v>
                </c:pt>
                <c:pt idx="296">
                  <c:v>46.929399999999994</c:v>
                </c:pt>
                <c:pt idx="297">
                  <c:v>46.881600000000006</c:v>
                </c:pt>
                <c:pt idx="298">
                  <c:v>46.851600000000005</c:v>
                </c:pt>
                <c:pt idx="299">
                  <c:v>46.825600000000001</c:v>
                </c:pt>
                <c:pt idx="300">
                  <c:v>46.821599999999997</c:v>
                </c:pt>
                <c:pt idx="301">
                  <c:v>46.831400000000002</c:v>
                </c:pt>
                <c:pt idx="302">
                  <c:v>46.838800000000013</c:v>
                </c:pt>
                <c:pt idx="303">
                  <c:v>46.820200000000007</c:v>
                </c:pt>
                <c:pt idx="304">
                  <c:v>46.807800000000007</c:v>
                </c:pt>
                <c:pt idx="305">
                  <c:v>46.791800000000009</c:v>
                </c:pt>
                <c:pt idx="306">
                  <c:v>46.739400000000018</c:v>
                </c:pt>
                <c:pt idx="307">
                  <c:v>46.703800000000008</c:v>
                </c:pt>
                <c:pt idx="308">
                  <c:v>46.645200000000017</c:v>
                </c:pt>
                <c:pt idx="309">
                  <c:v>46.550800000000017</c:v>
                </c:pt>
                <c:pt idx="310">
                  <c:v>46.428200000000018</c:v>
                </c:pt>
                <c:pt idx="311">
                  <c:v>46.315600000000011</c:v>
                </c:pt>
                <c:pt idx="312">
                  <c:v>46.218600000000016</c:v>
                </c:pt>
                <c:pt idx="313">
                  <c:v>46.148600000000016</c:v>
                </c:pt>
                <c:pt idx="314">
                  <c:v>46.079600000000006</c:v>
                </c:pt>
                <c:pt idx="315">
                  <c:v>46.019800000000011</c:v>
                </c:pt>
                <c:pt idx="316">
                  <c:v>45.954599999999999</c:v>
                </c:pt>
                <c:pt idx="317">
                  <c:v>45.906799999999997</c:v>
                </c:pt>
                <c:pt idx="318">
                  <c:v>45.836400000000005</c:v>
                </c:pt>
                <c:pt idx="319">
                  <c:v>45.770799999999987</c:v>
                </c:pt>
                <c:pt idx="320">
                  <c:v>45.747</c:v>
                </c:pt>
                <c:pt idx="321">
                  <c:v>45.71759999999999</c:v>
                </c:pt>
                <c:pt idx="322">
                  <c:v>45.707599999999999</c:v>
                </c:pt>
                <c:pt idx="323">
                  <c:v>45.656400000000005</c:v>
                </c:pt>
                <c:pt idx="324">
                  <c:v>45.575000000000003</c:v>
                </c:pt>
                <c:pt idx="325">
                  <c:v>45.489600000000003</c:v>
                </c:pt>
                <c:pt idx="326">
                  <c:v>45.419199999999989</c:v>
                </c:pt>
                <c:pt idx="327">
                  <c:v>45.348599999999998</c:v>
                </c:pt>
                <c:pt idx="328">
                  <c:v>45.236799999999995</c:v>
                </c:pt>
                <c:pt idx="329">
                  <c:v>45.118999999999986</c:v>
                </c:pt>
                <c:pt idx="330">
                  <c:v>45.052799999999991</c:v>
                </c:pt>
                <c:pt idx="331">
                  <c:v>44.949999999999989</c:v>
                </c:pt>
                <c:pt idx="332">
                  <c:v>44.822599999999987</c:v>
                </c:pt>
                <c:pt idx="333">
                  <c:v>44.713599999999985</c:v>
                </c:pt>
                <c:pt idx="334">
                  <c:v>44.637199999999993</c:v>
                </c:pt>
                <c:pt idx="335">
                  <c:v>44.567999999999991</c:v>
                </c:pt>
                <c:pt idx="336">
                  <c:v>44.515599999999985</c:v>
                </c:pt>
                <c:pt idx="337">
                  <c:v>44.469599999999993</c:v>
                </c:pt>
                <c:pt idx="338">
                  <c:v>44.362599999999993</c:v>
                </c:pt>
                <c:pt idx="339">
                  <c:v>44.253599999999999</c:v>
                </c:pt>
                <c:pt idx="340">
                  <c:v>44.143599999999999</c:v>
                </c:pt>
                <c:pt idx="341">
                  <c:v>44.018799999999999</c:v>
                </c:pt>
                <c:pt idx="342">
                  <c:v>43.8996</c:v>
                </c:pt>
                <c:pt idx="343">
                  <c:v>43.79079999999999</c:v>
                </c:pt>
                <c:pt idx="344">
                  <c:v>43.634399999999985</c:v>
                </c:pt>
                <c:pt idx="345">
                  <c:v>43.500799999999991</c:v>
                </c:pt>
                <c:pt idx="346">
                  <c:v>43.357399999999998</c:v>
                </c:pt>
                <c:pt idx="347">
                  <c:v>43.182199999999995</c:v>
                </c:pt>
                <c:pt idx="348">
                  <c:v>43.037799999999997</c:v>
                </c:pt>
                <c:pt idx="349">
                  <c:v>42.909799999999997</c:v>
                </c:pt>
                <c:pt idx="350">
                  <c:v>42.764999999999993</c:v>
                </c:pt>
                <c:pt idx="351">
                  <c:v>42.6404</c:v>
                </c:pt>
                <c:pt idx="352">
                  <c:v>42.51939999999999</c:v>
                </c:pt>
                <c:pt idx="353">
                  <c:v>42.37339999999999</c:v>
                </c:pt>
                <c:pt idx="354">
                  <c:v>42.205600000000004</c:v>
                </c:pt>
                <c:pt idx="355">
                  <c:v>42.033799999999992</c:v>
                </c:pt>
                <c:pt idx="356">
                  <c:v>41.870599999999996</c:v>
                </c:pt>
                <c:pt idx="357">
                  <c:v>41.724799999999995</c:v>
                </c:pt>
                <c:pt idx="358">
                  <c:v>41.617400000000004</c:v>
                </c:pt>
                <c:pt idx="359">
                  <c:v>41.532800000000009</c:v>
                </c:pt>
                <c:pt idx="360">
                  <c:v>41.43780000000001</c:v>
                </c:pt>
                <c:pt idx="361">
                  <c:v>41.376800000000003</c:v>
                </c:pt>
                <c:pt idx="362">
                  <c:v>41.275799999999997</c:v>
                </c:pt>
                <c:pt idx="363">
                  <c:v>41.169200000000004</c:v>
                </c:pt>
                <c:pt idx="364">
                  <c:v>41.069799999999994</c:v>
                </c:pt>
                <c:pt idx="365">
                  <c:v>40.980800000000002</c:v>
                </c:pt>
                <c:pt idx="366">
                  <c:v>40.887599999999999</c:v>
                </c:pt>
                <c:pt idx="367">
                  <c:v>40.805999999999997</c:v>
                </c:pt>
                <c:pt idx="368">
                  <c:v>40.736600000000003</c:v>
                </c:pt>
                <c:pt idx="369">
                  <c:v>40.701000000000001</c:v>
                </c:pt>
                <c:pt idx="370">
                  <c:v>40.622999999999998</c:v>
                </c:pt>
                <c:pt idx="371">
                  <c:v>40.542000000000002</c:v>
                </c:pt>
                <c:pt idx="372">
                  <c:v>40.447800000000001</c:v>
                </c:pt>
                <c:pt idx="373">
                  <c:v>40.375800000000005</c:v>
                </c:pt>
                <c:pt idx="374">
                  <c:v>40.329400000000007</c:v>
                </c:pt>
                <c:pt idx="375">
                  <c:v>40.290200000000006</c:v>
                </c:pt>
                <c:pt idx="376">
                  <c:v>40.247399999999999</c:v>
                </c:pt>
                <c:pt idx="377">
                  <c:v>40.197599999999994</c:v>
                </c:pt>
                <c:pt idx="378">
                  <c:v>40.202799999999996</c:v>
                </c:pt>
                <c:pt idx="379">
                  <c:v>40.240999999999993</c:v>
                </c:pt>
                <c:pt idx="380">
                  <c:v>40.28459999999999</c:v>
                </c:pt>
                <c:pt idx="381">
                  <c:v>40.358999999999988</c:v>
                </c:pt>
                <c:pt idx="382">
                  <c:v>40.456599999999995</c:v>
                </c:pt>
                <c:pt idx="383">
                  <c:v>40.51059999999999</c:v>
                </c:pt>
                <c:pt idx="384">
                  <c:v>40.530599999999986</c:v>
                </c:pt>
                <c:pt idx="385">
                  <c:v>40.61699999999999</c:v>
                </c:pt>
                <c:pt idx="386">
                  <c:v>40.707999999999991</c:v>
                </c:pt>
                <c:pt idx="387">
                  <c:v>40.76939999999999</c:v>
                </c:pt>
                <c:pt idx="388">
                  <c:v>40.830599999999983</c:v>
                </c:pt>
                <c:pt idx="389">
                  <c:v>40.878199999999985</c:v>
                </c:pt>
                <c:pt idx="390">
                  <c:v>40.921199999999992</c:v>
                </c:pt>
                <c:pt idx="391">
                  <c:v>40.986999999999988</c:v>
                </c:pt>
                <c:pt idx="392">
                  <c:v>41.068799999999989</c:v>
                </c:pt>
                <c:pt idx="393">
                  <c:v>41.093999999999994</c:v>
                </c:pt>
                <c:pt idx="394">
                  <c:v>41.150999999999996</c:v>
                </c:pt>
                <c:pt idx="395">
                  <c:v>41.170999999999992</c:v>
                </c:pt>
                <c:pt idx="396">
                  <c:v>41.184799999999996</c:v>
                </c:pt>
                <c:pt idx="397">
                  <c:v>41.207999999999991</c:v>
                </c:pt>
                <c:pt idx="398">
                  <c:v>41.204799999999999</c:v>
                </c:pt>
                <c:pt idx="399">
                  <c:v>41.186799999999991</c:v>
                </c:pt>
                <c:pt idx="400">
                  <c:v>41.170999999999992</c:v>
                </c:pt>
                <c:pt idx="401">
                  <c:v>41.163200000000003</c:v>
                </c:pt>
                <c:pt idx="402">
                  <c:v>41.158799999999999</c:v>
                </c:pt>
                <c:pt idx="403">
                  <c:v>41.1646</c:v>
                </c:pt>
                <c:pt idx="404">
                  <c:v>41.174600000000012</c:v>
                </c:pt>
                <c:pt idx="405">
                  <c:v>41.198600000000006</c:v>
                </c:pt>
                <c:pt idx="406">
                  <c:v>41.244600000000013</c:v>
                </c:pt>
                <c:pt idx="407">
                  <c:v>41.268200000000007</c:v>
                </c:pt>
                <c:pt idx="408">
                  <c:v>41.28240000000001</c:v>
                </c:pt>
                <c:pt idx="409">
                  <c:v>41.276200000000017</c:v>
                </c:pt>
                <c:pt idx="410">
                  <c:v>41.346600000000016</c:v>
                </c:pt>
                <c:pt idx="411">
                  <c:v>41.409200000000013</c:v>
                </c:pt>
                <c:pt idx="412">
                  <c:v>41.501600000000018</c:v>
                </c:pt>
                <c:pt idx="413">
                  <c:v>41.567000000000014</c:v>
                </c:pt>
                <c:pt idx="414">
                  <c:v>41.628000000000014</c:v>
                </c:pt>
                <c:pt idx="415">
                  <c:v>41.656000000000013</c:v>
                </c:pt>
                <c:pt idx="416">
                  <c:v>41.698600000000006</c:v>
                </c:pt>
                <c:pt idx="417">
                  <c:v>41.712400000000017</c:v>
                </c:pt>
                <c:pt idx="418">
                  <c:v>41.733600000000003</c:v>
                </c:pt>
                <c:pt idx="419">
                  <c:v>41.714200000000012</c:v>
                </c:pt>
                <c:pt idx="420">
                  <c:v>41.720800000000011</c:v>
                </c:pt>
                <c:pt idx="421">
                  <c:v>41.712600000000009</c:v>
                </c:pt>
                <c:pt idx="422">
                  <c:v>41.714400000000012</c:v>
                </c:pt>
                <c:pt idx="423">
                  <c:v>41.71540000000001</c:v>
                </c:pt>
                <c:pt idx="424">
                  <c:v>41.638600000000018</c:v>
                </c:pt>
                <c:pt idx="425">
                  <c:v>41.561200000000007</c:v>
                </c:pt>
                <c:pt idx="426">
                  <c:v>41.469600000000007</c:v>
                </c:pt>
                <c:pt idx="427">
                  <c:v>41.333000000000013</c:v>
                </c:pt>
                <c:pt idx="428">
                  <c:v>41.234000000000016</c:v>
                </c:pt>
                <c:pt idx="429">
                  <c:v>41.101800000000011</c:v>
                </c:pt>
                <c:pt idx="430">
                  <c:v>40.994000000000014</c:v>
                </c:pt>
                <c:pt idx="431">
                  <c:v>40.879200000000012</c:v>
                </c:pt>
                <c:pt idx="432">
                  <c:v>40.788000000000018</c:v>
                </c:pt>
                <c:pt idx="433">
                  <c:v>40.69080000000001</c:v>
                </c:pt>
                <c:pt idx="434">
                  <c:v>40.602200000000018</c:v>
                </c:pt>
                <c:pt idx="435">
                  <c:v>40.432000000000009</c:v>
                </c:pt>
                <c:pt idx="436">
                  <c:v>40.263400000000011</c:v>
                </c:pt>
                <c:pt idx="437">
                  <c:v>40.100800000000007</c:v>
                </c:pt>
                <c:pt idx="438">
                  <c:v>39.936400000000006</c:v>
                </c:pt>
                <c:pt idx="439">
                  <c:v>39.794000000000004</c:v>
                </c:pt>
                <c:pt idx="440">
                  <c:v>39.653800000000004</c:v>
                </c:pt>
                <c:pt idx="441">
                  <c:v>39.560400000000001</c:v>
                </c:pt>
                <c:pt idx="442">
                  <c:v>39.472200000000001</c:v>
                </c:pt>
                <c:pt idx="443">
                  <c:v>39.437599999999996</c:v>
                </c:pt>
                <c:pt idx="444">
                  <c:v>39.393599999999999</c:v>
                </c:pt>
                <c:pt idx="445">
                  <c:v>39.366400000000006</c:v>
                </c:pt>
                <c:pt idx="446">
                  <c:v>39.329400000000007</c:v>
                </c:pt>
                <c:pt idx="447">
                  <c:v>39.301200000000009</c:v>
                </c:pt>
                <c:pt idx="448">
                  <c:v>39.276800000000009</c:v>
                </c:pt>
                <c:pt idx="449">
                  <c:v>39.2746</c:v>
                </c:pt>
                <c:pt idx="450">
                  <c:v>39.291599999999995</c:v>
                </c:pt>
                <c:pt idx="451">
                  <c:v>39.307000000000002</c:v>
                </c:pt>
                <c:pt idx="452">
                  <c:v>39.314999999999998</c:v>
                </c:pt>
                <c:pt idx="453">
                  <c:v>39.363799999999991</c:v>
                </c:pt>
                <c:pt idx="454">
                  <c:v>39.3934</c:v>
                </c:pt>
                <c:pt idx="455">
                  <c:v>39.435399999999994</c:v>
                </c:pt>
                <c:pt idx="456">
                  <c:v>39.439199999999992</c:v>
                </c:pt>
                <c:pt idx="457">
                  <c:v>39.460799999999992</c:v>
                </c:pt>
                <c:pt idx="458">
                  <c:v>39.442199999999985</c:v>
                </c:pt>
                <c:pt idx="459">
                  <c:v>39.413199999999989</c:v>
                </c:pt>
                <c:pt idx="460">
                  <c:v>39.303799999999988</c:v>
                </c:pt>
                <c:pt idx="461">
                  <c:v>39.187599999999989</c:v>
                </c:pt>
                <c:pt idx="462">
                  <c:v>39.054199999999987</c:v>
                </c:pt>
                <c:pt idx="463">
                  <c:v>38.938199999999988</c:v>
                </c:pt>
                <c:pt idx="464">
                  <c:v>38.843599999999995</c:v>
                </c:pt>
                <c:pt idx="465">
                  <c:v>38.774399999999986</c:v>
                </c:pt>
                <c:pt idx="466">
                  <c:v>38.693599999999989</c:v>
                </c:pt>
                <c:pt idx="467">
                  <c:v>38.63839999999999</c:v>
                </c:pt>
                <c:pt idx="468">
                  <c:v>38.617999999999981</c:v>
                </c:pt>
                <c:pt idx="469">
                  <c:v>38.625399999999985</c:v>
                </c:pt>
                <c:pt idx="470">
                  <c:v>38.641999999999982</c:v>
                </c:pt>
                <c:pt idx="471">
                  <c:v>38.641199999999991</c:v>
                </c:pt>
                <c:pt idx="472">
                  <c:v>38.64759999999999</c:v>
                </c:pt>
                <c:pt idx="473">
                  <c:v>38.672599999999989</c:v>
                </c:pt>
                <c:pt idx="474">
                  <c:v>38.797199999999989</c:v>
                </c:pt>
                <c:pt idx="475">
                  <c:v>38.949999999999989</c:v>
                </c:pt>
                <c:pt idx="476">
                  <c:v>39.103999999999999</c:v>
                </c:pt>
                <c:pt idx="477">
                  <c:v>39.279999999999994</c:v>
                </c:pt>
                <c:pt idx="478">
                  <c:v>39.386599999999987</c:v>
                </c:pt>
                <c:pt idx="479">
                  <c:v>39.556799999999996</c:v>
                </c:pt>
                <c:pt idx="480">
                  <c:v>39.682199999999995</c:v>
                </c:pt>
                <c:pt idx="481">
                  <c:v>39.787599999999998</c:v>
                </c:pt>
                <c:pt idx="482">
                  <c:v>39.866799999999991</c:v>
                </c:pt>
                <c:pt idx="483">
                  <c:v>39.934599999999996</c:v>
                </c:pt>
                <c:pt idx="484">
                  <c:v>39.974800000000002</c:v>
                </c:pt>
                <c:pt idx="485">
                  <c:v>40.044000000000004</c:v>
                </c:pt>
                <c:pt idx="486">
                  <c:v>40.144199999999998</c:v>
                </c:pt>
                <c:pt idx="487">
                  <c:v>40.210400000000007</c:v>
                </c:pt>
                <c:pt idx="488">
                  <c:v>40.247199999999999</c:v>
                </c:pt>
                <c:pt idx="489">
                  <c:v>40.276800000000001</c:v>
                </c:pt>
                <c:pt idx="490">
                  <c:v>40.280600000000007</c:v>
                </c:pt>
                <c:pt idx="491">
                  <c:v>40.200600000000009</c:v>
                </c:pt>
                <c:pt idx="492">
                  <c:v>40.020200000000003</c:v>
                </c:pt>
                <c:pt idx="493">
                  <c:v>39.858600000000003</c:v>
                </c:pt>
                <c:pt idx="494">
                  <c:v>39.733800000000002</c:v>
                </c:pt>
                <c:pt idx="495">
                  <c:v>39.592199999999998</c:v>
                </c:pt>
                <c:pt idx="496">
                  <c:v>39.450400000000002</c:v>
                </c:pt>
                <c:pt idx="497">
                  <c:v>39.311</c:v>
                </c:pt>
                <c:pt idx="498">
                  <c:v>39.226599999999991</c:v>
                </c:pt>
                <c:pt idx="499">
                  <c:v>39.159399999999998</c:v>
                </c:pt>
                <c:pt idx="500">
                  <c:v>39.090600000000002</c:v>
                </c:pt>
                <c:pt idx="501">
                  <c:v>39.038600000000002</c:v>
                </c:pt>
                <c:pt idx="502">
                  <c:v>38.958199999999998</c:v>
                </c:pt>
                <c:pt idx="503">
                  <c:v>38.867599999999996</c:v>
                </c:pt>
                <c:pt idx="504">
                  <c:v>38.779400000000003</c:v>
                </c:pt>
                <c:pt idx="505">
                  <c:v>38.700000000000003</c:v>
                </c:pt>
                <c:pt idx="506">
                  <c:v>38.646000000000001</c:v>
                </c:pt>
                <c:pt idx="507">
                  <c:v>38.583399999999997</c:v>
                </c:pt>
                <c:pt idx="508">
                  <c:v>38.567599999999999</c:v>
                </c:pt>
                <c:pt idx="509">
                  <c:v>38.563399999999994</c:v>
                </c:pt>
                <c:pt idx="510">
                  <c:v>38.578399999999995</c:v>
                </c:pt>
                <c:pt idx="511">
                  <c:v>38.587799999999994</c:v>
                </c:pt>
                <c:pt idx="512">
                  <c:v>38.618599999999994</c:v>
                </c:pt>
                <c:pt idx="513">
                  <c:v>38.640999999999991</c:v>
                </c:pt>
                <c:pt idx="514">
                  <c:v>38.618399999999994</c:v>
                </c:pt>
                <c:pt idx="515">
                  <c:v>38.585799999999992</c:v>
                </c:pt>
                <c:pt idx="516">
                  <c:v>38.553799999999995</c:v>
                </c:pt>
                <c:pt idx="517">
                  <c:v>38.552399999999992</c:v>
                </c:pt>
                <c:pt idx="518">
                  <c:v>38.530999999999992</c:v>
                </c:pt>
                <c:pt idx="519">
                  <c:v>38.541599999999995</c:v>
                </c:pt>
                <c:pt idx="520">
                  <c:v>38.578399999999995</c:v>
                </c:pt>
                <c:pt idx="521">
                  <c:v>38.626399999999997</c:v>
                </c:pt>
                <c:pt idx="522">
                  <c:v>38.690199999999997</c:v>
                </c:pt>
                <c:pt idx="523">
                  <c:v>38.742199999999997</c:v>
                </c:pt>
                <c:pt idx="524">
                  <c:v>38.784599999999998</c:v>
                </c:pt>
                <c:pt idx="525">
                  <c:v>38.780799999999992</c:v>
                </c:pt>
                <c:pt idx="526">
                  <c:v>38.7682</c:v>
                </c:pt>
                <c:pt idx="527">
                  <c:v>38.759599999999999</c:v>
                </c:pt>
                <c:pt idx="528">
                  <c:v>38.782399999999996</c:v>
                </c:pt>
                <c:pt idx="529">
                  <c:v>38.779199999999989</c:v>
                </c:pt>
                <c:pt idx="530">
                  <c:v>38.751599999999996</c:v>
                </c:pt>
                <c:pt idx="531">
                  <c:v>38.738799999999998</c:v>
                </c:pt>
                <c:pt idx="532">
                  <c:v>38.748999999999995</c:v>
                </c:pt>
                <c:pt idx="533">
                  <c:v>38.788199999999996</c:v>
                </c:pt>
                <c:pt idx="534">
                  <c:v>38.826999999999998</c:v>
                </c:pt>
                <c:pt idx="535">
                  <c:v>38.840400000000002</c:v>
                </c:pt>
                <c:pt idx="536">
                  <c:v>38.7746</c:v>
                </c:pt>
                <c:pt idx="537">
                  <c:v>38.749799999999993</c:v>
                </c:pt>
                <c:pt idx="538">
                  <c:v>38.754800000000003</c:v>
                </c:pt>
                <c:pt idx="539">
                  <c:v>38.72740000000001</c:v>
                </c:pt>
                <c:pt idx="540">
                  <c:v>38.762799999999999</c:v>
                </c:pt>
                <c:pt idx="541">
                  <c:v>38.835800000000006</c:v>
                </c:pt>
                <c:pt idx="542">
                  <c:v>39.048000000000009</c:v>
                </c:pt>
                <c:pt idx="543">
                  <c:v>39.209800000000001</c:v>
                </c:pt>
                <c:pt idx="544">
                  <c:v>39.339400000000005</c:v>
                </c:pt>
                <c:pt idx="545">
                  <c:v>39.461200000000005</c:v>
                </c:pt>
                <c:pt idx="546">
                  <c:v>39.610200000000006</c:v>
                </c:pt>
                <c:pt idx="547">
                  <c:v>39.713200000000008</c:v>
                </c:pt>
                <c:pt idx="548">
                  <c:v>39.788000000000004</c:v>
                </c:pt>
                <c:pt idx="549">
                  <c:v>39.866</c:v>
                </c:pt>
                <c:pt idx="550">
                  <c:v>39.967600000000004</c:v>
                </c:pt>
                <c:pt idx="551">
                  <c:v>40.047800000000002</c:v>
                </c:pt>
                <c:pt idx="552">
                  <c:v>40.116800000000005</c:v>
                </c:pt>
                <c:pt idx="553">
                  <c:v>40.177</c:v>
                </c:pt>
                <c:pt idx="554">
                  <c:v>40.223399999999998</c:v>
                </c:pt>
                <c:pt idx="555">
                  <c:v>40.258200000000002</c:v>
                </c:pt>
                <c:pt idx="556">
                  <c:v>40.294800000000002</c:v>
                </c:pt>
                <c:pt idx="557">
                  <c:v>40.292400000000001</c:v>
                </c:pt>
                <c:pt idx="558">
                  <c:v>40.237000000000009</c:v>
                </c:pt>
                <c:pt idx="559">
                  <c:v>40.152799999999999</c:v>
                </c:pt>
                <c:pt idx="560">
                  <c:v>40.005600000000001</c:v>
                </c:pt>
                <c:pt idx="561">
                  <c:v>39.847000000000001</c:v>
                </c:pt>
                <c:pt idx="562">
                  <c:v>39.698200000000007</c:v>
                </c:pt>
                <c:pt idx="563">
                  <c:v>39.5092</c:v>
                </c:pt>
                <c:pt idx="564">
                  <c:v>39.3626</c:v>
                </c:pt>
                <c:pt idx="565">
                  <c:v>39.220999999999997</c:v>
                </c:pt>
                <c:pt idx="566">
                  <c:v>39.086199999999991</c:v>
                </c:pt>
                <c:pt idx="567">
                  <c:v>38.913199999999989</c:v>
                </c:pt>
                <c:pt idx="568">
                  <c:v>38.764799999999994</c:v>
                </c:pt>
                <c:pt idx="569">
                  <c:v>38.553199999999997</c:v>
                </c:pt>
                <c:pt idx="570">
                  <c:v>38.312599999999996</c:v>
                </c:pt>
                <c:pt idx="571">
                  <c:v>38.062799999999996</c:v>
                </c:pt>
                <c:pt idx="572">
                  <c:v>37.781400000000005</c:v>
                </c:pt>
                <c:pt idx="573">
                  <c:v>37.500999999999998</c:v>
                </c:pt>
                <c:pt idx="574">
                  <c:v>37.202800000000003</c:v>
                </c:pt>
                <c:pt idx="575">
                  <c:v>36.919600000000003</c:v>
                </c:pt>
                <c:pt idx="576">
                  <c:v>36.6524</c:v>
                </c:pt>
                <c:pt idx="577">
                  <c:v>36.408799999999999</c:v>
                </c:pt>
                <c:pt idx="578">
                  <c:v>36.132400000000004</c:v>
                </c:pt>
                <c:pt idx="579">
                  <c:v>35.867599999999996</c:v>
                </c:pt>
                <c:pt idx="580">
                  <c:v>35.600999999999999</c:v>
                </c:pt>
                <c:pt idx="581">
                  <c:v>35.343000000000004</c:v>
                </c:pt>
                <c:pt idx="582">
                  <c:v>35.077800000000003</c:v>
                </c:pt>
                <c:pt idx="583">
                  <c:v>34.823599999999999</c:v>
                </c:pt>
                <c:pt idx="584">
                  <c:v>34.632999999999996</c:v>
                </c:pt>
                <c:pt idx="585">
                  <c:v>34.47</c:v>
                </c:pt>
                <c:pt idx="586">
                  <c:v>34.344200000000001</c:v>
                </c:pt>
                <c:pt idx="587">
                  <c:v>34.197599999999994</c:v>
                </c:pt>
                <c:pt idx="588">
                  <c:v>34.067999999999998</c:v>
                </c:pt>
                <c:pt idx="589">
                  <c:v>33.947400000000002</c:v>
                </c:pt>
                <c:pt idx="590">
                  <c:v>33.8108</c:v>
                </c:pt>
                <c:pt idx="591">
                  <c:v>33.681400000000004</c:v>
                </c:pt>
                <c:pt idx="592">
                  <c:v>33.503000000000007</c:v>
                </c:pt>
                <c:pt idx="593">
                  <c:v>33.361400000000003</c:v>
                </c:pt>
                <c:pt idx="594">
                  <c:v>33.213000000000001</c:v>
                </c:pt>
                <c:pt idx="595">
                  <c:v>33.105200000000004</c:v>
                </c:pt>
                <c:pt idx="596">
                  <c:v>32.981400000000001</c:v>
                </c:pt>
                <c:pt idx="597">
                  <c:v>32.895800000000001</c:v>
                </c:pt>
                <c:pt idx="598">
                  <c:v>32.7988</c:v>
                </c:pt>
                <c:pt idx="599">
                  <c:v>32.6464</c:v>
                </c:pt>
                <c:pt idx="600">
                  <c:v>32.480400000000003</c:v>
                </c:pt>
                <c:pt idx="601">
                  <c:v>32.325800000000001</c:v>
                </c:pt>
                <c:pt idx="602">
                  <c:v>32.225000000000001</c:v>
                </c:pt>
                <c:pt idx="603">
                  <c:v>32.125200000000007</c:v>
                </c:pt>
                <c:pt idx="604">
                  <c:v>32.061200000000007</c:v>
                </c:pt>
                <c:pt idx="605">
                  <c:v>31.972000000000008</c:v>
                </c:pt>
                <c:pt idx="606">
                  <c:v>31.867000000000004</c:v>
                </c:pt>
                <c:pt idx="607">
                  <c:v>31.767599999999998</c:v>
                </c:pt>
                <c:pt idx="608">
                  <c:v>31.680200000000003</c:v>
                </c:pt>
                <c:pt idx="609">
                  <c:v>31.635200000000001</c:v>
                </c:pt>
                <c:pt idx="610">
                  <c:v>31.657200000000003</c:v>
                </c:pt>
                <c:pt idx="611">
                  <c:v>31.709400000000006</c:v>
                </c:pt>
                <c:pt idx="612">
                  <c:v>31.723800000000004</c:v>
                </c:pt>
                <c:pt idx="613">
                  <c:v>31.772800000000004</c:v>
                </c:pt>
                <c:pt idx="614">
                  <c:v>31.802000000000003</c:v>
                </c:pt>
                <c:pt idx="615">
                  <c:v>31.822400000000002</c:v>
                </c:pt>
                <c:pt idx="616">
                  <c:v>31.844200000000001</c:v>
                </c:pt>
                <c:pt idx="617">
                  <c:v>31.871800000000004</c:v>
                </c:pt>
                <c:pt idx="618">
                  <c:v>31.871599999999997</c:v>
                </c:pt>
                <c:pt idx="619">
                  <c:v>31.907399999999999</c:v>
                </c:pt>
                <c:pt idx="620">
                  <c:v>31.943199999999997</c:v>
                </c:pt>
                <c:pt idx="621">
                  <c:v>32.003599999999999</c:v>
                </c:pt>
                <c:pt idx="622">
                  <c:v>32.087200000000003</c:v>
                </c:pt>
                <c:pt idx="623">
                  <c:v>32.131600000000006</c:v>
                </c:pt>
                <c:pt idx="624">
                  <c:v>32.188400000000009</c:v>
                </c:pt>
                <c:pt idx="625">
                  <c:v>32.263400000000004</c:v>
                </c:pt>
                <c:pt idx="626">
                  <c:v>32.307400000000001</c:v>
                </c:pt>
                <c:pt idx="627">
                  <c:v>32.3718</c:v>
                </c:pt>
                <c:pt idx="628">
                  <c:v>32.441000000000003</c:v>
                </c:pt>
                <c:pt idx="629">
                  <c:v>32.442399999999999</c:v>
                </c:pt>
                <c:pt idx="630">
                  <c:v>32.447600000000008</c:v>
                </c:pt>
                <c:pt idx="631">
                  <c:v>32.432600000000008</c:v>
                </c:pt>
                <c:pt idx="632">
                  <c:v>32.391199999999998</c:v>
                </c:pt>
                <c:pt idx="633">
                  <c:v>32.338400000000007</c:v>
                </c:pt>
                <c:pt idx="634">
                  <c:v>32.276200000000003</c:v>
                </c:pt>
                <c:pt idx="635">
                  <c:v>32.188000000000009</c:v>
                </c:pt>
                <c:pt idx="636">
                  <c:v>32.110000000000007</c:v>
                </c:pt>
                <c:pt idx="637">
                  <c:v>32.048200000000008</c:v>
                </c:pt>
                <c:pt idx="638">
                  <c:v>32.035000000000011</c:v>
                </c:pt>
                <c:pt idx="639">
                  <c:v>32.032600000000009</c:v>
                </c:pt>
                <c:pt idx="640">
                  <c:v>32.015000000000001</c:v>
                </c:pt>
                <c:pt idx="641">
                  <c:v>31.968800000000002</c:v>
                </c:pt>
                <c:pt idx="642">
                  <c:v>31.92120000000001</c:v>
                </c:pt>
                <c:pt idx="643">
                  <c:v>31.853400000000001</c:v>
                </c:pt>
                <c:pt idx="644">
                  <c:v>31.801200000000005</c:v>
                </c:pt>
                <c:pt idx="645">
                  <c:v>31.743800000000007</c:v>
                </c:pt>
                <c:pt idx="646">
                  <c:v>31.698800000000006</c:v>
                </c:pt>
                <c:pt idx="647">
                  <c:v>31.662600000000008</c:v>
                </c:pt>
                <c:pt idx="648">
                  <c:v>31.631000000000004</c:v>
                </c:pt>
                <c:pt idx="649">
                  <c:v>31.617200000000008</c:v>
                </c:pt>
                <c:pt idx="650">
                  <c:v>31.581600000000009</c:v>
                </c:pt>
                <c:pt idx="651">
                  <c:v>31.554000000000006</c:v>
                </c:pt>
                <c:pt idx="652">
                  <c:v>31.529399999999999</c:v>
                </c:pt>
                <c:pt idx="653">
                  <c:v>31.507400000000008</c:v>
                </c:pt>
                <c:pt idx="654">
                  <c:v>31.478600000000007</c:v>
                </c:pt>
                <c:pt idx="655">
                  <c:v>31.469600000000003</c:v>
                </c:pt>
                <c:pt idx="656">
                  <c:v>31.473200000000006</c:v>
                </c:pt>
                <c:pt idx="657">
                  <c:v>31.486800000000006</c:v>
                </c:pt>
                <c:pt idx="658">
                  <c:v>31.511800000000012</c:v>
                </c:pt>
                <c:pt idx="659">
                  <c:v>31.49560000000001</c:v>
                </c:pt>
                <c:pt idx="660">
                  <c:v>31.468800000000005</c:v>
                </c:pt>
                <c:pt idx="661">
                  <c:v>31.444200000000006</c:v>
                </c:pt>
                <c:pt idx="662">
                  <c:v>31.457800000000002</c:v>
                </c:pt>
                <c:pt idx="663">
                  <c:v>31.489000000000004</c:v>
                </c:pt>
                <c:pt idx="664">
                  <c:v>31.523800000000005</c:v>
                </c:pt>
                <c:pt idx="665">
                  <c:v>31.612200000000001</c:v>
                </c:pt>
                <c:pt idx="666">
                  <c:v>31.699200000000005</c:v>
                </c:pt>
                <c:pt idx="667">
                  <c:v>31.7742</c:v>
                </c:pt>
                <c:pt idx="668">
                  <c:v>31.848400000000005</c:v>
                </c:pt>
                <c:pt idx="669">
                  <c:v>31.886200000000002</c:v>
                </c:pt>
                <c:pt idx="670">
                  <c:v>31.925000000000001</c:v>
                </c:pt>
                <c:pt idx="671">
                  <c:v>31.961199999999998</c:v>
                </c:pt>
                <c:pt idx="672">
                  <c:v>31.982800000000001</c:v>
                </c:pt>
                <c:pt idx="673">
                  <c:v>32.032600000000002</c:v>
                </c:pt>
                <c:pt idx="674">
                  <c:v>32.069200000000002</c:v>
                </c:pt>
                <c:pt idx="675">
                  <c:v>32.105599999999995</c:v>
                </c:pt>
                <c:pt idx="676">
                  <c:v>32.140799999999992</c:v>
                </c:pt>
                <c:pt idx="677">
                  <c:v>32.174199999999992</c:v>
                </c:pt>
                <c:pt idx="678">
                  <c:v>32.226599999999991</c:v>
                </c:pt>
                <c:pt idx="679">
                  <c:v>32.310999999999993</c:v>
                </c:pt>
                <c:pt idx="680">
                  <c:v>32.425999999999995</c:v>
                </c:pt>
                <c:pt idx="681">
                  <c:v>32.561399999999992</c:v>
                </c:pt>
                <c:pt idx="682">
                  <c:v>32.719199999999994</c:v>
                </c:pt>
                <c:pt idx="683">
                  <c:v>32.835799999999992</c:v>
                </c:pt>
                <c:pt idx="684">
                  <c:v>32.916599999999995</c:v>
                </c:pt>
                <c:pt idx="685">
                  <c:v>33.023799999999994</c:v>
                </c:pt>
                <c:pt idx="686">
                  <c:v>33.157999999999994</c:v>
                </c:pt>
                <c:pt idx="687">
                  <c:v>33.260399999999997</c:v>
                </c:pt>
                <c:pt idx="688">
                  <c:v>33.331599999999995</c:v>
                </c:pt>
                <c:pt idx="689">
                  <c:v>33.386199999999995</c:v>
                </c:pt>
                <c:pt idx="690">
                  <c:v>33.435999999999993</c:v>
                </c:pt>
                <c:pt idx="691">
                  <c:v>33.506599999999999</c:v>
                </c:pt>
                <c:pt idx="692">
                  <c:v>33.5762</c:v>
                </c:pt>
                <c:pt idx="693">
                  <c:v>33.672800000000002</c:v>
                </c:pt>
                <c:pt idx="694">
                  <c:v>33.747</c:v>
                </c:pt>
                <c:pt idx="695">
                  <c:v>33.802600000000005</c:v>
                </c:pt>
                <c:pt idx="696">
                  <c:v>33.839000000000013</c:v>
                </c:pt>
                <c:pt idx="697">
                  <c:v>33.856200000000015</c:v>
                </c:pt>
                <c:pt idx="698">
                  <c:v>33.867400000000018</c:v>
                </c:pt>
                <c:pt idx="699">
                  <c:v>33.874200000000002</c:v>
                </c:pt>
                <c:pt idx="700">
                  <c:v>33.883400000000009</c:v>
                </c:pt>
                <c:pt idx="701">
                  <c:v>33.91960000000001</c:v>
                </c:pt>
                <c:pt idx="702">
                  <c:v>33.958800000000004</c:v>
                </c:pt>
                <c:pt idx="703">
                  <c:v>34.001400000000004</c:v>
                </c:pt>
                <c:pt idx="704">
                  <c:v>34.058800000000005</c:v>
                </c:pt>
                <c:pt idx="705">
                  <c:v>34.138800000000003</c:v>
                </c:pt>
                <c:pt idx="706">
                  <c:v>34.209000000000003</c:v>
                </c:pt>
                <c:pt idx="707">
                  <c:v>34.322400000000002</c:v>
                </c:pt>
                <c:pt idx="708">
                  <c:v>34.413800000000009</c:v>
                </c:pt>
                <c:pt idx="709">
                  <c:v>34.537800000000004</c:v>
                </c:pt>
                <c:pt idx="710">
                  <c:v>34.666000000000011</c:v>
                </c:pt>
                <c:pt idx="711">
                  <c:v>34.777800000000006</c:v>
                </c:pt>
                <c:pt idx="712">
                  <c:v>34.891200000000005</c:v>
                </c:pt>
                <c:pt idx="713">
                  <c:v>35.000999999999998</c:v>
                </c:pt>
                <c:pt idx="714">
                  <c:v>35.107799999999997</c:v>
                </c:pt>
                <c:pt idx="715">
                  <c:v>35.185599999999994</c:v>
                </c:pt>
                <c:pt idx="716">
                  <c:v>35.261199999999995</c:v>
                </c:pt>
                <c:pt idx="717">
                  <c:v>35.341999999999992</c:v>
                </c:pt>
                <c:pt idx="718">
                  <c:v>35.411999999999999</c:v>
                </c:pt>
                <c:pt idx="719">
                  <c:v>35.511599999999994</c:v>
                </c:pt>
                <c:pt idx="720">
                  <c:v>35.6282</c:v>
                </c:pt>
                <c:pt idx="721">
                  <c:v>35.736799999999995</c:v>
                </c:pt>
                <c:pt idx="722">
                  <c:v>35.843800000000002</c:v>
                </c:pt>
                <c:pt idx="723">
                  <c:v>35.952000000000005</c:v>
                </c:pt>
                <c:pt idx="724">
                  <c:v>36.054000000000002</c:v>
                </c:pt>
                <c:pt idx="725">
                  <c:v>36.140799999999999</c:v>
                </c:pt>
                <c:pt idx="726">
                  <c:v>36.243600000000001</c:v>
                </c:pt>
                <c:pt idx="727">
                  <c:v>36.314800000000005</c:v>
                </c:pt>
                <c:pt idx="728">
                  <c:v>36.379400000000004</c:v>
                </c:pt>
                <c:pt idx="729">
                  <c:v>36.453800000000008</c:v>
                </c:pt>
                <c:pt idx="730">
                  <c:v>36.520000000000003</c:v>
                </c:pt>
                <c:pt idx="731">
                  <c:v>36.569800000000001</c:v>
                </c:pt>
                <c:pt idx="732">
                  <c:v>36.6188</c:v>
                </c:pt>
                <c:pt idx="733">
                  <c:v>36.674199999999999</c:v>
                </c:pt>
                <c:pt idx="734">
                  <c:v>36.7438</c:v>
                </c:pt>
                <c:pt idx="735">
                  <c:v>36.818400000000004</c:v>
                </c:pt>
                <c:pt idx="736">
                  <c:v>36.870199999999997</c:v>
                </c:pt>
                <c:pt idx="737">
                  <c:v>36.959399999999988</c:v>
                </c:pt>
                <c:pt idx="738">
                  <c:v>37.039999999999992</c:v>
                </c:pt>
                <c:pt idx="739">
                  <c:v>37.145199999999988</c:v>
                </c:pt>
                <c:pt idx="740">
                  <c:v>37.251399999999997</c:v>
                </c:pt>
                <c:pt idx="741">
                  <c:v>37.36999999999999</c:v>
                </c:pt>
                <c:pt idx="742">
                  <c:v>37.481199999999987</c:v>
                </c:pt>
                <c:pt idx="743">
                  <c:v>37.589199999999984</c:v>
                </c:pt>
                <c:pt idx="744">
                  <c:v>37.725399999999986</c:v>
                </c:pt>
                <c:pt idx="745">
                  <c:v>37.831999999999987</c:v>
                </c:pt>
                <c:pt idx="746">
                  <c:v>37.91899999999999</c:v>
                </c:pt>
                <c:pt idx="747">
                  <c:v>37.992799999999988</c:v>
                </c:pt>
                <c:pt idx="748">
                  <c:v>38.047599999999989</c:v>
                </c:pt>
                <c:pt idx="749">
                  <c:v>38.054999999999993</c:v>
                </c:pt>
                <c:pt idx="750">
                  <c:v>38.076999999999991</c:v>
                </c:pt>
                <c:pt idx="751">
                  <c:v>38.048399999999994</c:v>
                </c:pt>
                <c:pt idx="752">
                  <c:v>38.006599999999992</c:v>
                </c:pt>
                <c:pt idx="753">
                  <c:v>37.963799999999999</c:v>
                </c:pt>
                <c:pt idx="754">
                  <c:v>37.883800000000001</c:v>
                </c:pt>
                <c:pt idx="755">
                  <c:v>37.764800000000001</c:v>
                </c:pt>
                <c:pt idx="756">
                  <c:v>37.632999999999996</c:v>
                </c:pt>
                <c:pt idx="757">
                  <c:v>37.483600000000003</c:v>
                </c:pt>
                <c:pt idx="758">
                  <c:v>37.369000000000007</c:v>
                </c:pt>
                <c:pt idx="759">
                  <c:v>37.270200000000003</c:v>
                </c:pt>
                <c:pt idx="760">
                  <c:v>37.184800000000003</c:v>
                </c:pt>
                <c:pt idx="761">
                  <c:v>37.116200000000006</c:v>
                </c:pt>
                <c:pt idx="762">
                  <c:v>37.023400000000009</c:v>
                </c:pt>
                <c:pt idx="763">
                  <c:v>36.920200000000008</c:v>
                </c:pt>
                <c:pt idx="764">
                  <c:v>36.813400000000009</c:v>
                </c:pt>
                <c:pt idx="765">
                  <c:v>36.699600000000011</c:v>
                </c:pt>
                <c:pt idx="766">
                  <c:v>36.594600000000021</c:v>
                </c:pt>
                <c:pt idx="767">
                  <c:v>36.511600000000016</c:v>
                </c:pt>
                <c:pt idx="768">
                  <c:v>36.418400000000013</c:v>
                </c:pt>
                <c:pt idx="769">
                  <c:v>36.303800000000017</c:v>
                </c:pt>
                <c:pt idx="770">
                  <c:v>36.181400000000011</c:v>
                </c:pt>
                <c:pt idx="771">
                  <c:v>36.075200000000009</c:v>
                </c:pt>
                <c:pt idx="772">
                  <c:v>35.990800000000007</c:v>
                </c:pt>
                <c:pt idx="773">
                  <c:v>35.91660000000001</c:v>
                </c:pt>
                <c:pt idx="774">
                  <c:v>35.817600000000013</c:v>
                </c:pt>
                <c:pt idx="775">
                  <c:v>35.71540000000001</c:v>
                </c:pt>
                <c:pt idx="776">
                  <c:v>35.61760000000001</c:v>
                </c:pt>
                <c:pt idx="777">
                  <c:v>35.516399999999997</c:v>
                </c:pt>
                <c:pt idx="778">
                  <c:v>35.3994</c:v>
                </c:pt>
                <c:pt idx="779">
                  <c:v>35.283999999999999</c:v>
                </c:pt>
                <c:pt idx="780">
                  <c:v>35.189799999999998</c:v>
                </c:pt>
                <c:pt idx="781">
                  <c:v>35.118599999999994</c:v>
                </c:pt>
                <c:pt idx="782">
                  <c:v>35.042000000000002</c:v>
                </c:pt>
                <c:pt idx="783">
                  <c:v>34.982599999999998</c:v>
                </c:pt>
                <c:pt idx="784">
                  <c:v>34.903999999999989</c:v>
                </c:pt>
                <c:pt idx="785">
                  <c:v>34.832199999999993</c:v>
                </c:pt>
                <c:pt idx="786">
                  <c:v>34.768999999999991</c:v>
                </c:pt>
                <c:pt idx="787">
                  <c:v>34.69619999999999</c:v>
                </c:pt>
                <c:pt idx="788">
                  <c:v>34.605399999999989</c:v>
                </c:pt>
                <c:pt idx="789">
                  <c:v>34.499599999999994</c:v>
                </c:pt>
                <c:pt idx="790">
                  <c:v>34.395799999999994</c:v>
                </c:pt>
                <c:pt idx="791">
                  <c:v>34.293199999999999</c:v>
                </c:pt>
                <c:pt idx="792">
                  <c:v>34.200400000000002</c:v>
                </c:pt>
                <c:pt idx="793">
                  <c:v>34.137599999999999</c:v>
                </c:pt>
                <c:pt idx="794">
                  <c:v>34.060799999999993</c:v>
                </c:pt>
                <c:pt idx="795">
                  <c:v>34.002800000000001</c:v>
                </c:pt>
                <c:pt idx="796">
                  <c:v>33.967000000000006</c:v>
                </c:pt>
                <c:pt idx="797">
                  <c:v>33.971600000000009</c:v>
                </c:pt>
                <c:pt idx="798">
                  <c:v>33.960800000000006</c:v>
                </c:pt>
                <c:pt idx="799">
                  <c:v>34.011200000000009</c:v>
                </c:pt>
                <c:pt idx="800">
                  <c:v>34.054800000000014</c:v>
                </c:pt>
                <c:pt idx="801">
                  <c:v>34.121200000000016</c:v>
                </c:pt>
                <c:pt idx="802">
                  <c:v>34.185000000000009</c:v>
                </c:pt>
                <c:pt idx="803">
                  <c:v>34.234800000000007</c:v>
                </c:pt>
                <c:pt idx="804">
                  <c:v>34.319600000000015</c:v>
                </c:pt>
                <c:pt idx="805">
                  <c:v>34.418800000000012</c:v>
                </c:pt>
                <c:pt idx="806">
                  <c:v>34.539800000000007</c:v>
                </c:pt>
                <c:pt idx="807">
                  <c:v>34.661800000000014</c:v>
                </c:pt>
                <c:pt idx="808">
                  <c:v>34.79460000000001</c:v>
                </c:pt>
                <c:pt idx="809">
                  <c:v>34.913800000000009</c:v>
                </c:pt>
                <c:pt idx="810">
                  <c:v>35.035600000000009</c:v>
                </c:pt>
                <c:pt idx="811">
                  <c:v>35.168400000000013</c:v>
                </c:pt>
                <c:pt idx="812">
                  <c:v>35.324400000000011</c:v>
                </c:pt>
                <c:pt idx="813">
                  <c:v>35.503600000000013</c:v>
                </c:pt>
                <c:pt idx="814">
                  <c:v>35.690200000000011</c:v>
                </c:pt>
                <c:pt idx="815">
                  <c:v>35.866000000000007</c:v>
                </c:pt>
                <c:pt idx="816">
                  <c:v>36.042400000000008</c:v>
                </c:pt>
                <c:pt idx="817">
                  <c:v>36.209600000000009</c:v>
                </c:pt>
                <c:pt idx="818">
                  <c:v>36.392000000000003</c:v>
                </c:pt>
                <c:pt idx="819">
                  <c:v>36.587400000000009</c:v>
                </c:pt>
                <c:pt idx="820">
                  <c:v>36.833800000000004</c:v>
                </c:pt>
                <c:pt idx="821">
                  <c:v>37.0762</c:v>
                </c:pt>
                <c:pt idx="822">
                  <c:v>37.295200000000001</c:v>
                </c:pt>
                <c:pt idx="823">
                  <c:v>37.5274</c:v>
                </c:pt>
                <c:pt idx="824">
                  <c:v>37.793800000000005</c:v>
                </c:pt>
                <c:pt idx="825">
                  <c:v>38.077599999999997</c:v>
                </c:pt>
                <c:pt idx="826">
                  <c:v>38.341799999999999</c:v>
                </c:pt>
                <c:pt idx="827">
                  <c:v>38.6372</c:v>
                </c:pt>
                <c:pt idx="828">
                  <c:v>38.9514</c:v>
                </c:pt>
                <c:pt idx="829">
                  <c:v>39.258000000000003</c:v>
                </c:pt>
                <c:pt idx="830">
                  <c:v>39.530800000000006</c:v>
                </c:pt>
                <c:pt idx="831">
                  <c:v>39.790600000000005</c:v>
                </c:pt>
                <c:pt idx="832">
                  <c:v>40.029800000000002</c:v>
                </c:pt>
                <c:pt idx="833">
                  <c:v>40.283200000000008</c:v>
                </c:pt>
                <c:pt idx="834">
                  <c:v>40.588999999999999</c:v>
                </c:pt>
                <c:pt idx="835">
                  <c:v>40.881200000000007</c:v>
                </c:pt>
                <c:pt idx="836">
                  <c:v>41.171000000000006</c:v>
                </c:pt>
                <c:pt idx="837">
                  <c:v>41.457999999999998</c:v>
                </c:pt>
                <c:pt idx="838">
                  <c:v>41.7316</c:v>
                </c:pt>
                <c:pt idx="839">
                  <c:v>41.995999999999995</c:v>
                </c:pt>
                <c:pt idx="840">
                  <c:v>42.259999999999991</c:v>
                </c:pt>
                <c:pt idx="841">
                  <c:v>42.500600000000006</c:v>
                </c:pt>
                <c:pt idx="842">
                  <c:v>42.738599999999998</c:v>
                </c:pt>
                <c:pt idx="843">
                  <c:v>42.945199999999993</c:v>
                </c:pt>
                <c:pt idx="844">
                  <c:v>43.135400000000011</c:v>
                </c:pt>
                <c:pt idx="845">
                  <c:v>43.319600000000008</c:v>
                </c:pt>
                <c:pt idx="846">
                  <c:v>43.494200000000006</c:v>
                </c:pt>
                <c:pt idx="847">
                  <c:v>43.667800000000014</c:v>
                </c:pt>
                <c:pt idx="848">
                  <c:v>43.874000000000002</c:v>
                </c:pt>
                <c:pt idx="849">
                  <c:v>44.074800000000003</c:v>
                </c:pt>
                <c:pt idx="850">
                  <c:v>44.257600000000011</c:v>
                </c:pt>
                <c:pt idx="851">
                  <c:v>44.429200000000009</c:v>
                </c:pt>
                <c:pt idx="852">
                  <c:v>44.586000000000013</c:v>
                </c:pt>
                <c:pt idx="853">
                  <c:v>44.743000000000023</c:v>
                </c:pt>
                <c:pt idx="854">
                  <c:v>44.863200000000013</c:v>
                </c:pt>
                <c:pt idx="855">
                  <c:v>44.974600000000009</c:v>
                </c:pt>
                <c:pt idx="856">
                  <c:v>45.057400000000008</c:v>
                </c:pt>
                <c:pt idx="857">
                  <c:v>45.122600000000006</c:v>
                </c:pt>
                <c:pt idx="858">
                  <c:v>45.175199999999997</c:v>
                </c:pt>
                <c:pt idx="859">
                  <c:v>45.221800000000002</c:v>
                </c:pt>
                <c:pt idx="860">
                  <c:v>45.261799999999994</c:v>
                </c:pt>
                <c:pt idx="861">
                  <c:v>45.268599999999999</c:v>
                </c:pt>
                <c:pt idx="862">
                  <c:v>45.258799999999994</c:v>
                </c:pt>
                <c:pt idx="863">
                  <c:v>45.249399999999994</c:v>
                </c:pt>
                <c:pt idx="864">
                  <c:v>45.268999999999998</c:v>
                </c:pt>
                <c:pt idx="865">
                  <c:v>45.283999999999999</c:v>
                </c:pt>
                <c:pt idx="866">
                  <c:v>45.285800000000002</c:v>
                </c:pt>
                <c:pt idx="867">
                  <c:v>45.284199999999998</c:v>
                </c:pt>
                <c:pt idx="868">
                  <c:v>45.262200000000014</c:v>
                </c:pt>
                <c:pt idx="869">
                  <c:v>45.233600000000017</c:v>
                </c:pt>
                <c:pt idx="870">
                  <c:v>45.134400000000007</c:v>
                </c:pt>
                <c:pt idx="871">
                  <c:v>45.016600000000018</c:v>
                </c:pt>
                <c:pt idx="872">
                  <c:v>44.90720000000001</c:v>
                </c:pt>
                <c:pt idx="873">
                  <c:v>44.770200000000003</c:v>
                </c:pt>
                <c:pt idx="874">
                  <c:v>44.602000000000018</c:v>
                </c:pt>
                <c:pt idx="875">
                  <c:v>44.418200000000013</c:v>
                </c:pt>
                <c:pt idx="876">
                  <c:v>44.269600000000011</c:v>
                </c:pt>
                <c:pt idx="877">
                  <c:v>44.089800000000004</c:v>
                </c:pt>
                <c:pt idx="878">
                  <c:v>43.909599999999998</c:v>
                </c:pt>
                <c:pt idx="879">
                  <c:v>43.713999999999999</c:v>
                </c:pt>
                <c:pt idx="880">
                  <c:v>43.521000000000001</c:v>
                </c:pt>
                <c:pt idx="881">
                  <c:v>43.320200000000014</c:v>
                </c:pt>
                <c:pt idx="882">
                  <c:v>43.141600000000011</c:v>
                </c:pt>
                <c:pt idx="883">
                  <c:v>42.941000000000003</c:v>
                </c:pt>
                <c:pt idx="884">
                  <c:v>42.706800000000001</c:v>
                </c:pt>
                <c:pt idx="885">
                  <c:v>42.474800000000002</c:v>
                </c:pt>
                <c:pt idx="886">
                  <c:v>42.241000000000007</c:v>
                </c:pt>
                <c:pt idx="887">
                  <c:v>41.999000000000002</c:v>
                </c:pt>
                <c:pt idx="888">
                  <c:v>41.754199999999997</c:v>
                </c:pt>
                <c:pt idx="889">
                  <c:v>41.546600000000005</c:v>
                </c:pt>
                <c:pt idx="890">
                  <c:v>41.346800000000009</c:v>
                </c:pt>
                <c:pt idx="891">
                  <c:v>41.171800000000005</c:v>
                </c:pt>
                <c:pt idx="892">
                  <c:v>40.963000000000008</c:v>
                </c:pt>
                <c:pt idx="893">
                  <c:v>40.754400000000004</c:v>
                </c:pt>
                <c:pt idx="894">
                  <c:v>40.56600000000001</c:v>
                </c:pt>
                <c:pt idx="895">
                  <c:v>40.373000000000012</c:v>
                </c:pt>
                <c:pt idx="896">
                  <c:v>40.171200000000006</c:v>
                </c:pt>
                <c:pt idx="897">
                  <c:v>39.967800000000011</c:v>
                </c:pt>
                <c:pt idx="898">
                  <c:v>39.756600000000013</c:v>
                </c:pt>
                <c:pt idx="899">
                  <c:v>39.503600000000013</c:v>
                </c:pt>
                <c:pt idx="900">
                  <c:v>39.257200000000012</c:v>
                </c:pt>
                <c:pt idx="901">
                  <c:v>39.004600000000011</c:v>
                </c:pt>
                <c:pt idx="902">
                  <c:v>38.762000000000015</c:v>
                </c:pt>
                <c:pt idx="903">
                  <c:v>38.517800000000008</c:v>
                </c:pt>
                <c:pt idx="904">
                  <c:v>38.285600000000009</c:v>
                </c:pt>
                <c:pt idx="905">
                  <c:v>38.064200000000007</c:v>
                </c:pt>
                <c:pt idx="906">
                  <c:v>37.841600000000014</c:v>
                </c:pt>
                <c:pt idx="907">
                  <c:v>37.636400000000009</c:v>
                </c:pt>
                <c:pt idx="908">
                  <c:v>37.426600000000008</c:v>
                </c:pt>
                <c:pt idx="909">
                  <c:v>37.2166</c:v>
                </c:pt>
                <c:pt idx="910">
                  <c:v>37.013000000000005</c:v>
                </c:pt>
                <c:pt idx="911">
                  <c:v>36.841999999999999</c:v>
                </c:pt>
                <c:pt idx="912">
                  <c:v>36.666399999999996</c:v>
                </c:pt>
                <c:pt idx="913">
                  <c:v>36.487000000000009</c:v>
                </c:pt>
                <c:pt idx="914">
                  <c:v>36.295000000000009</c:v>
                </c:pt>
                <c:pt idx="915">
                  <c:v>36.1</c:v>
                </c:pt>
                <c:pt idx="916">
                  <c:v>35.923600000000008</c:v>
                </c:pt>
                <c:pt idx="917">
                  <c:v>35.749800000000008</c:v>
                </c:pt>
                <c:pt idx="918">
                  <c:v>35.619400000000013</c:v>
                </c:pt>
                <c:pt idx="919">
                  <c:v>35.500400000000006</c:v>
                </c:pt>
                <c:pt idx="920">
                  <c:v>35.388000000000005</c:v>
                </c:pt>
                <c:pt idx="921">
                  <c:v>35.2928</c:v>
                </c:pt>
                <c:pt idx="922">
                  <c:v>35.205999999999996</c:v>
                </c:pt>
                <c:pt idx="923">
                  <c:v>35.109800000000007</c:v>
                </c:pt>
                <c:pt idx="924">
                  <c:v>35.037800000000004</c:v>
                </c:pt>
                <c:pt idx="925">
                  <c:v>34.973199999999999</c:v>
                </c:pt>
                <c:pt idx="926">
                  <c:v>34.891999999999996</c:v>
                </c:pt>
                <c:pt idx="927">
                  <c:v>34.834999999999994</c:v>
                </c:pt>
                <c:pt idx="928">
                  <c:v>34.778799999999997</c:v>
                </c:pt>
                <c:pt idx="929">
                  <c:v>34.739800000000002</c:v>
                </c:pt>
                <c:pt idx="930">
                  <c:v>34.734800000000007</c:v>
                </c:pt>
                <c:pt idx="931">
                  <c:v>34.744599999999998</c:v>
                </c:pt>
                <c:pt idx="932">
                  <c:v>34.745599999999996</c:v>
                </c:pt>
                <c:pt idx="933">
                  <c:v>34.789000000000001</c:v>
                </c:pt>
                <c:pt idx="934">
                  <c:v>34.8626</c:v>
                </c:pt>
                <c:pt idx="935">
                  <c:v>34.930599999999998</c:v>
                </c:pt>
                <c:pt idx="936">
                  <c:v>35.000799999999998</c:v>
                </c:pt>
                <c:pt idx="937">
                  <c:v>35.096599999999995</c:v>
                </c:pt>
                <c:pt idx="938">
                  <c:v>35.215600000000002</c:v>
                </c:pt>
                <c:pt idx="939">
                  <c:v>35.343200000000003</c:v>
                </c:pt>
                <c:pt idx="940">
                  <c:v>35.461199999999998</c:v>
                </c:pt>
                <c:pt idx="941">
                  <c:v>35.544800000000002</c:v>
                </c:pt>
                <c:pt idx="942">
                  <c:v>35.662200000000006</c:v>
                </c:pt>
                <c:pt idx="943">
                  <c:v>35.752399999999994</c:v>
                </c:pt>
                <c:pt idx="944">
                  <c:v>35.855199999999996</c:v>
                </c:pt>
                <c:pt idx="945">
                  <c:v>35.974800000000002</c:v>
                </c:pt>
                <c:pt idx="946">
                  <c:v>36.108000000000004</c:v>
                </c:pt>
                <c:pt idx="947">
                  <c:v>36.231400000000001</c:v>
                </c:pt>
                <c:pt idx="948">
                  <c:v>36.3504</c:v>
                </c:pt>
                <c:pt idx="949">
                  <c:v>36.492200000000004</c:v>
                </c:pt>
                <c:pt idx="950">
                  <c:v>36.646999999999998</c:v>
                </c:pt>
                <c:pt idx="951">
                  <c:v>36.777200000000001</c:v>
                </c:pt>
                <c:pt idx="952">
                  <c:v>36.920400000000001</c:v>
                </c:pt>
                <c:pt idx="953">
                  <c:v>37.090800000000002</c:v>
                </c:pt>
                <c:pt idx="954">
                  <c:v>37.295200000000001</c:v>
                </c:pt>
                <c:pt idx="955">
                  <c:v>37.509600000000006</c:v>
                </c:pt>
                <c:pt idx="956">
                  <c:v>37.738799999999998</c:v>
                </c:pt>
                <c:pt idx="957">
                  <c:v>37.959400000000002</c:v>
                </c:pt>
                <c:pt idx="958">
                  <c:v>38.1038</c:v>
                </c:pt>
                <c:pt idx="959">
                  <c:v>38.231000000000002</c:v>
                </c:pt>
                <c:pt idx="960">
                  <c:v>38.333400000000005</c:v>
                </c:pt>
                <c:pt idx="961">
                  <c:v>38.428200000000004</c:v>
                </c:pt>
                <c:pt idx="962">
                  <c:v>38.5154</c:v>
                </c:pt>
                <c:pt idx="963">
                  <c:v>38.586200000000005</c:v>
                </c:pt>
                <c:pt idx="964">
                  <c:v>38.663000000000004</c:v>
                </c:pt>
                <c:pt idx="965">
                  <c:v>38.757200000000005</c:v>
                </c:pt>
                <c:pt idx="966">
                  <c:v>38.879600000000011</c:v>
                </c:pt>
                <c:pt idx="967">
                  <c:v>38.988800000000012</c:v>
                </c:pt>
                <c:pt idx="968">
                  <c:v>39.085800000000006</c:v>
                </c:pt>
                <c:pt idx="969">
                  <c:v>39.161000000000008</c:v>
                </c:pt>
                <c:pt idx="970">
                  <c:v>39.233600000000003</c:v>
                </c:pt>
                <c:pt idx="971">
                  <c:v>39.307600000000008</c:v>
                </c:pt>
                <c:pt idx="972">
                  <c:v>39.377200000000009</c:v>
                </c:pt>
                <c:pt idx="973">
                  <c:v>39.444400000000009</c:v>
                </c:pt>
                <c:pt idx="974">
                  <c:v>39.529000000000011</c:v>
                </c:pt>
                <c:pt idx="975">
                  <c:v>39.611200000000011</c:v>
                </c:pt>
                <c:pt idx="976">
                  <c:v>39.701400000000007</c:v>
                </c:pt>
                <c:pt idx="977">
                  <c:v>39.790800000000011</c:v>
                </c:pt>
                <c:pt idx="978">
                  <c:v>39.869600000000005</c:v>
                </c:pt>
                <c:pt idx="979">
                  <c:v>39.931200000000004</c:v>
                </c:pt>
                <c:pt idx="980">
                  <c:v>39.987000000000002</c:v>
                </c:pt>
                <c:pt idx="981">
                  <c:v>40.043800000000005</c:v>
                </c:pt>
                <c:pt idx="982">
                  <c:v>40.094000000000001</c:v>
                </c:pt>
                <c:pt idx="983">
                  <c:v>40.127199999999995</c:v>
                </c:pt>
                <c:pt idx="984">
                  <c:v>40.135599999999997</c:v>
                </c:pt>
                <c:pt idx="985">
                  <c:v>40.170999999999999</c:v>
                </c:pt>
                <c:pt idx="986">
                  <c:v>40.1952</c:v>
                </c:pt>
                <c:pt idx="987">
                  <c:v>40.206199999999995</c:v>
                </c:pt>
                <c:pt idx="988">
                  <c:v>40.222000000000001</c:v>
                </c:pt>
                <c:pt idx="989">
                  <c:v>40.2134</c:v>
                </c:pt>
                <c:pt idx="990">
                  <c:v>40.211999999999996</c:v>
                </c:pt>
                <c:pt idx="991">
                  <c:v>40.231599999999993</c:v>
                </c:pt>
                <c:pt idx="992">
                  <c:v>40.239999999999988</c:v>
                </c:pt>
                <c:pt idx="993">
                  <c:v>40.269199999999991</c:v>
                </c:pt>
                <c:pt idx="994">
                  <c:v>40.287199999999991</c:v>
                </c:pt>
                <c:pt idx="995">
                  <c:v>40.320199999999986</c:v>
                </c:pt>
                <c:pt idx="996">
                  <c:v>40.349799999999988</c:v>
                </c:pt>
                <c:pt idx="997">
                  <c:v>40.39159999999999</c:v>
                </c:pt>
                <c:pt idx="998">
                  <c:v>40.43419999999999</c:v>
                </c:pt>
                <c:pt idx="999">
                  <c:v>40.507799999999989</c:v>
                </c:pt>
                <c:pt idx="1000">
                  <c:v>40.559999999999988</c:v>
                </c:pt>
                <c:pt idx="1001">
                  <c:v>40.64759999999999</c:v>
                </c:pt>
                <c:pt idx="1002">
                  <c:v>40.732399999999991</c:v>
                </c:pt>
                <c:pt idx="1003">
                  <c:v>40.796399999999991</c:v>
                </c:pt>
                <c:pt idx="1004">
                  <c:v>40.871399999999994</c:v>
                </c:pt>
                <c:pt idx="1005">
                  <c:v>40.944999999999993</c:v>
                </c:pt>
                <c:pt idx="1006">
                  <c:v>41.014600000000002</c:v>
                </c:pt>
                <c:pt idx="1007">
                  <c:v>41.077799999999996</c:v>
                </c:pt>
                <c:pt idx="1008">
                  <c:v>41.226999999999997</c:v>
                </c:pt>
                <c:pt idx="1009">
                  <c:v>41.4238</c:v>
                </c:pt>
                <c:pt idx="1010">
                  <c:v>41.638400000000004</c:v>
                </c:pt>
                <c:pt idx="1011">
                  <c:v>41.841000000000001</c:v>
                </c:pt>
                <c:pt idx="1012">
                  <c:v>42.0334</c:v>
                </c:pt>
                <c:pt idx="1013">
                  <c:v>42.225200000000001</c:v>
                </c:pt>
                <c:pt idx="1014">
                  <c:v>42.382600000000011</c:v>
                </c:pt>
                <c:pt idx="1015">
                  <c:v>42.54</c:v>
                </c:pt>
                <c:pt idx="1016">
                  <c:v>42.676600000000008</c:v>
                </c:pt>
                <c:pt idx="1017">
                  <c:v>42.830400000000012</c:v>
                </c:pt>
                <c:pt idx="1018">
                  <c:v>42.953400000000002</c:v>
                </c:pt>
                <c:pt idx="1019">
                  <c:v>43.115600000000001</c:v>
                </c:pt>
                <c:pt idx="1020">
                  <c:v>43.27</c:v>
                </c:pt>
                <c:pt idx="1021">
                  <c:v>43.407800000000009</c:v>
                </c:pt>
                <c:pt idx="1022">
                  <c:v>43.539200000000008</c:v>
                </c:pt>
                <c:pt idx="1023">
                  <c:v>43.71200000000001</c:v>
                </c:pt>
                <c:pt idx="1024">
                  <c:v>43.865400000000001</c:v>
                </c:pt>
                <c:pt idx="1025">
                  <c:v>44.012599999999999</c:v>
                </c:pt>
                <c:pt idx="1026">
                  <c:v>44.186000000000007</c:v>
                </c:pt>
                <c:pt idx="1027">
                  <c:v>44.360400000000006</c:v>
                </c:pt>
                <c:pt idx="1028">
                  <c:v>44.507600000000004</c:v>
                </c:pt>
                <c:pt idx="1029">
                  <c:v>44.704999999999998</c:v>
                </c:pt>
                <c:pt idx="1030">
                  <c:v>44.886600000000001</c:v>
                </c:pt>
                <c:pt idx="1031">
                  <c:v>45.075599999999994</c:v>
                </c:pt>
                <c:pt idx="1032">
                  <c:v>45.2746</c:v>
                </c:pt>
                <c:pt idx="1033">
                  <c:v>45.463000000000001</c:v>
                </c:pt>
                <c:pt idx="1034">
                  <c:v>45.668399999999998</c:v>
                </c:pt>
                <c:pt idx="1035">
                  <c:v>45.857000000000006</c:v>
                </c:pt>
                <c:pt idx="1036">
                  <c:v>46.08120000000001</c:v>
                </c:pt>
                <c:pt idx="1037">
                  <c:v>46.289400000000008</c:v>
                </c:pt>
                <c:pt idx="1038">
                  <c:v>46.495400000000011</c:v>
                </c:pt>
                <c:pt idx="1039">
                  <c:v>46.710200000000007</c:v>
                </c:pt>
                <c:pt idx="1040">
                  <c:v>46.916799999999995</c:v>
                </c:pt>
                <c:pt idx="1041">
                  <c:v>47.133399999999995</c:v>
                </c:pt>
                <c:pt idx="1042">
                  <c:v>47.363199999999999</c:v>
                </c:pt>
                <c:pt idx="1043">
                  <c:v>47.592399999999998</c:v>
                </c:pt>
                <c:pt idx="1044">
                  <c:v>47.802199999999999</c:v>
                </c:pt>
                <c:pt idx="1045">
                  <c:v>48.000599999999991</c:v>
                </c:pt>
                <c:pt idx="1046">
                  <c:v>48.215600000000002</c:v>
                </c:pt>
                <c:pt idx="1047">
                  <c:v>48.406599999999997</c:v>
                </c:pt>
                <c:pt idx="1048">
                  <c:v>48.582999999999998</c:v>
                </c:pt>
                <c:pt idx="1049">
                  <c:v>48.7288</c:v>
                </c:pt>
                <c:pt idx="1050">
                  <c:v>48.904399999999995</c:v>
                </c:pt>
                <c:pt idx="1051">
                  <c:v>49.047599999999996</c:v>
                </c:pt>
                <c:pt idx="1052">
                  <c:v>49.1768</c:v>
                </c:pt>
                <c:pt idx="1053">
                  <c:v>49.304200000000002</c:v>
                </c:pt>
                <c:pt idx="1054">
                  <c:v>49.417000000000009</c:v>
                </c:pt>
                <c:pt idx="1055">
                  <c:v>49.512800000000006</c:v>
                </c:pt>
                <c:pt idx="1056">
                  <c:v>49.598200000000013</c:v>
                </c:pt>
                <c:pt idx="1057">
                  <c:v>49.706200000000017</c:v>
                </c:pt>
                <c:pt idx="1058">
                  <c:v>49.796200000000006</c:v>
                </c:pt>
                <c:pt idx="1059">
                  <c:v>49.858800000000002</c:v>
                </c:pt>
                <c:pt idx="1060">
                  <c:v>49.9114</c:v>
                </c:pt>
                <c:pt idx="1061">
                  <c:v>49.932800000000007</c:v>
                </c:pt>
                <c:pt idx="1062">
                  <c:v>50.007200000000005</c:v>
                </c:pt>
                <c:pt idx="1063">
                  <c:v>50.0792</c:v>
                </c:pt>
                <c:pt idx="1064">
                  <c:v>50.135999999999996</c:v>
                </c:pt>
                <c:pt idx="1065">
                  <c:v>50.208999999999989</c:v>
                </c:pt>
                <c:pt idx="1066">
                  <c:v>50.260399999999983</c:v>
                </c:pt>
                <c:pt idx="1067">
                  <c:v>50.30619999999999</c:v>
                </c:pt>
                <c:pt idx="1068">
                  <c:v>50.368999999999986</c:v>
                </c:pt>
                <c:pt idx="1069">
                  <c:v>50.404399999999995</c:v>
                </c:pt>
                <c:pt idx="1070">
                  <c:v>50.44339999999999</c:v>
                </c:pt>
                <c:pt idx="1071">
                  <c:v>50.473999999999997</c:v>
                </c:pt>
                <c:pt idx="1072">
                  <c:v>50.514999999999993</c:v>
                </c:pt>
                <c:pt idx="1073">
                  <c:v>50.506199999999993</c:v>
                </c:pt>
                <c:pt idx="1074">
                  <c:v>50.487599999999993</c:v>
                </c:pt>
                <c:pt idx="1075">
                  <c:v>50.470399999999998</c:v>
                </c:pt>
                <c:pt idx="1076">
                  <c:v>50.437799999999996</c:v>
                </c:pt>
                <c:pt idx="1077">
                  <c:v>50.373599999999989</c:v>
                </c:pt>
                <c:pt idx="1078">
                  <c:v>50.341799999999985</c:v>
                </c:pt>
                <c:pt idx="1079">
                  <c:v>50.281999999999989</c:v>
                </c:pt>
                <c:pt idx="1080">
                  <c:v>50.220799999999997</c:v>
                </c:pt>
                <c:pt idx="1081">
                  <c:v>50.111599999999996</c:v>
                </c:pt>
                <c:pt idx="1082">
                  <c:v>49.982599999999991</c:v>
                </c:pt>
                <c:pt idx="1083">
                  <c:v>49.842199999999991</c:v>
                </c:pt>
                <c:pt idx="1084">
                  <c:v>49.74199999999999</c:v>
                </c:pt>
                <c:pt idx="1085">
                  <c:v>49.626199999999997</c:v>
                </c:pt>
                <c:pt idx="1086">
                  <c:v>49.466000000000001</c:v>
                </c:pt>
                <c:pt idx="1087">
                  <c:v>49.330800000000011</c:v>
                </c:pt>
                <c:pt idx="1088">
                  <c:v>49.161799999999999</c:v>
                </c:pt>
                <c:pt idx="1089">
                  <c:v>48.979000000000006</c:v>
                </c:pt>
                <c:pt idx="1090">
                  <c:v>48.785800000000009</c:v>
                </c:pt>
                <c:pt idx="1091">
                  <c:v>48.595399999999998</c:v>
                </c:pt>
                <c:pt idx="1092">
                  <c:v>48.416800000000002</c:v>
                </c:pt>
                <c:pt idx="1093">
                  <c:v>48.215199999999996</c:v>
                </c:pt>
                <c:pt idx="1094">
                  <c:v>48.029599999999988</c:v>
                </c:pt>
                <c:pt idx="1095">
                  <c:v>47.836000000000006</c:v>
                </c:pt>
                <c:pt idx="1096">
                  <c:v>47.606200000000001</c:v>
                </c:pt>
                <c:pt idx="1097">
                  <c:v>47.358199999999997</c:v>
                </c:pt>
                <c:pt idx="1098">
                  <c:v>47.085199999999993</c:v>
                </c:pt>
                <c:pt idx="1099">
                  <c:v>46.825599999999987</c:v>
                </c:pt>
                <c:pt idx="1100">
                  <c:v>46.535199999999996</c:v>
                </c:pt>
                <c:pt idx="1101">
                  <c:v>46.321800000000003</c:v>
                </c:pt>
                <c:pt idx="1102">
                  <c:v>46.109800000000007</c:v>
                </c:pt>
                <c:pt idx="1103">
                  <c:v>45.88880000000001</c:v>
                </c:pt>
                <c:pt idx="1104">
                  <c:v>45.6584</c:v>
                </c:pt>
                <c:pt idx="1105">
                  <c:v>45.416400000000003</c:v>
                </c:pt>
                <c:pt idx="1106">
                  <c:v>45.222799999999999</c:v>
                </c:pt>
                <c:pt idx="1107">
                  <c:v>45.009399999999999</c:v>
                </c:pt>
                <c:pt idx="1108">
                  <c:v>44.810199999999988</c:v>
                </c:pt>
                <c:pt idx="1109">
                  <c:v>44.603799999999985</c:v>
                </c:pt>
                <c:pt idx="1110">
                  <c:v>44.39739999999999</c:v>
                </c:pt>
                <c:pt idx="1111">
                  <c:v>44.214399999999983</c:v>
                </c:pt>
                <c:pt idx="1112">
                  <c:v>44.029600000000002</c:v>
                </c:pt>
                <c:pt idx="1113">
                  <c:v>43.845799999999997</c:v>
                </c:pt>
                <c:pt idx="1114">
                  <c:v>43.687600000000003</c:v>
                </c:pt>
                <c:pt idx="1115">
                  <c:v>43.501999999999995</c:v>
                </c:pt>
                <c:pt idx="1116">
                  <c:v>43.3416</c:v>
                </c:pt>
                <c:pt idx="1117">
                  <c:v>43.199199999999998</c:v>
                </c:pt>
                <c:pt idx="1118">
                  <c:v>43.059000000000005</c:v>
                </c:pt>
                <c:pt idx="1119">
                  <c:v>42.918399999999998</c:v>
                </c:pt>
                <c:pt idx="1120">
                  <c:v>42.785600000000002</c:v>
                </c:pt>
                <c:pt idx="1121">
                  <c:v>42.662600000000005</c:v>
                </c:pt>
                <c:pt idx="1122">
                  <c:v>42.5642</c:v>
                </c:pt>
                <c:pt idx="1123">
                  <c:v>42.483400000000003</c:v>
                </c:pt>
                <c:pt idx="1124">
                  <c:v>42.430600000000005</c:v>
                </c:pt>
                <c:pt idx="1125">
                  <c:v>42.381800000000005</c:v>
                </c:pt>
                <c:pt idx="1126">
                  <c:v>42.337600000000002</c:v>
                </c:pt>
                <c:pt idx="1127">
                  <c:v>42.323600000000006</c:v>
                </c:pt>
                <c:pt idx="1128">
                  <c:v>42.330200000000005</c:v>
                </c:pt>
                <c:pt idx="1129">
                  <c:v>42.330800000000011</c:v>
                </c:pt>
                <c:pt idx="1130">
                  <c:v>42.336200000000005</c:v>
                </c:pt>
                <c:pt idx="1131">
                  <c:v>42.375200000000014</c:v>
                </c:pt>
                <c:pt idx="1132">
                  <c:v>42.446000000000005</c:v>
                </c:pt>
                <c:pt idx="1133">
                  <c:v>42.542000000000016</c:v>
                </c:pt>
                <c:pt idx="1134">
                  <c:v>42.596600000000009</c:v>
                </c:pt>
                <c:pt idx="1135">
                  <c:v>42.717600000000012</c:v>
                </c:pt>
                <c:pt idx="1136">
                  <c:v>42.850000000000009</c:v>
                </c:pt>
                <c:pt idx="1137">
                  <c:v>42.957000000000008</c:v>
                </c:pt>
                <c:pt idx="1138">
                  <c:v>43.079599999999999</c:v>
                </c:pt>
                <c:pt idx="1139">
                  <c:v>43.17540000000001</c:v>
                </c:pt>
                <c:pt idx="1140">
                  <c:v>43.265799999999999</c:v>
                </c:pt>
                <c:pt idx="1141">
                  <c:v>43.382000000000005</c:v>
                </c:pt>
                <c:pt idx="1142">
                  <c:v>43.488799999999998</c:v>
                </c:pt>
                <c:pt idx="1143">
                  <c:v>43.637599999999999</c:v>
                </c:pt>
                <c:pt idx="1144">
                  <c:v>43.792600000000014</c:v>
                </c:pt>
                <c:pt idx="1145">
                  <c:v>43.938000000000009</c:v>
                </c:pt>
                <c:pt idx="1146">
                  <c:v>44.134599999999999</c:v>
                </c:pt>
                <c:pt idx="1147">
                  <c:v>44.401600000000002</c:v>
                </c:pt>
                <c:pt idx="1148">
                  <c:v>44.697600000000001</c:v>
                </c:pt>
                <c:pt idx="1149">
                  <c:v>45.059400000000004</c:v>
                </c:pt>
                <c:pt idx="1150">
                  <c:v>45.418200000000006</c:v>
                </c:pt>
                <c:pt idx="1151">
                  <c:v>45.742000000000004</c:v>
                </c:pt>
                <c:pt idx="1152">
                  <c:v>46.058</c:v>
                </c:pt>
                <c:pt idx="1153">
                  <c:v>46.372800000000012</c:v>
                </c:pt>
                <c:pt idx="1154">
                  <c:v>46.67580000000001</c:v>
                </c:pt>
                <c:pt idx="1155">
                  <c:v>46.997400000000006</c:v>
                </c:pt>
                <c:pt idx="1156">
                  <c:v>47.276199999999996</c:v>
                </c:pt>
                <c:pt idx="1157">
                  <c:v>47.580799999999996</c:v>
                </c:pt>
                <c:pt idx="1158">
                  <c:v>47.918199999999999</c:v>
                </c:pt>
                <c:pt idx="1159">
                  <c:v>48.284999999999997</c:v>
                </c:pt>
                <c:pt idx="1160">
                  <c:v>48.625799999999991</c:v>
                </c:pt>
                <c:pt idx="1161">
                  <c:v>48.990799999999993</c:v>
                </c:pt>
                <c:pt idx="1162">
                  <c:v>49.300999999999995</c:v>
                </c:pt>
                <c:pt idx="1163">
                  <c:v>49.647199999999991</c:v>
                </c:pt>
                <c:pt idx="1164">
                  <c:v>50.07739999999999</c:v>
                </c:pt>
                <c:pt idx="1165">
                  <c:v>50.477399999999989</c:v>
                </c:pt>
                <c:pt idx="1166">
                  <c:v>50.867199999999983</c:v>
                </c:pt>
                <c:pt idx="1167">
                  <c:v>51.288599999999981</c:v>
                </c:pt>
                <c:pt idx="1168">
                  <c:v>51.722199999999994</c:v>
                </c:pt>
                <c:pt idx="1169">
                  <c:v>52.163999999999994</c:v>
                </c:pt>
                <c:pt idx="1170">
                  <c:v>52.617599999999996</c:v>
                </c:pt>
                <c:pt idx="1171">
                  <c:v>53.058399999999999</c:v>
                </c:pt>
                <c:pt idx="1172">
                  <c:v>53.449600000000004</c:v>
                </c:pt>
                <c:pt idx="1173">
                  <c:v>53.87660000000001</c:v>
                </c:pt>
                <c:pt idx="1174">
                  <c:v>54.263800000000003</c:v>
                </c:pt>
                <c:pt idx="1175">
                  <c:v>54.645200000000003</c:v>
                </c:pt>
                <c:pt idx="1176">
                  <c:v>55.008400000000009</c:v>
                </c:pt>
                <c:pt idx="1177">
                  <c:v>55.391800000000003</c:v>
                </c:pt>
                <c:pt idx="1178">
                  <c:v>55.741000000000007</c:v>
                </c:pt>
                <c:pt idx="1179">
                  <c:v>56.074999999999989</c:v>
                </c:pt>
                <c:pt idx="1180">
                  <c:v>56.408799999999992</c:v>
                </c:pt>
                <c:pt idx="1181">
                  <c:v>56.738199999999985</c:v>
                </c:pt>
                <c:pt idx="1182">
                  <c:v>57.046399999999991</c:v>
                </c:pt>
                <c:pt idx="1183">
                  <c:v>57.375600000000006</c:v>
                </c:pt>
                <c:pt idx="1184">
                  <c:v>57.715999999999994</c:v>
                </c:pt>
                <c:pt idx="1185">
                  <c:v>57.970399999999998</c:v>
                </c:pt>
                <c:pt idx="1186">
                  <c:v>58.184800000000003</c:v>
                </c:pt>
                <c:pt idx="1187">
                  <c:v>58.424400000000006</c:v>
                </c:pt>
                <c:pt idx="1188">
                  <c:v>58.694800000000008</c:v>
                </c:pt>
                <c:pt idx="1189">
                  <c:v>58.959400000000016</c:v>
                </c:pt>
                <c:pt idx="1190">
                  <c:v>59.240600000000001</c:v>
                </c:pt>
                <c:pt idx="1191">
                  <c:v>59.476000000000013</c:v>
                </c:pt>
                <c:pt idx="1192">
                  <c:v>59.702800000000018</c:v>
                </c:pt>
                <c:pt idx="1193">
                  <c:v>59.868000000000009</c:v>
                </c:pt>
                <c:pt idx="1194">
                  <c:v>60.056000000000019</c:v>
                </c:pt>
                <c:pt idx="1195">
                  <c:v>60.26880000000002</c:v>
                </c:pt>
                <c:pt idx="1196">
                  <c:v>60.472600000000014</c:v>
                </c:pt>
                <c:pt idx="1197">
                  <c:v>60.66020000000001</c:v>
                </c:pt>
                <c:pt idx="1198">
                  <c:v>60.853600000000007</c:v>
                </c:pt>
                <c:pt idx="1199">
                  <c:v>60.952600000000011</c:v>
                </c:pt>
                <c:pt idx="1200">
                  <c:v>61.061800000000012</c:v>
                </c:pt>
                <c:pt idx="1201">
                  <c:v>61.155799999999999</c:v>
                </c:pt>
                <c:pt idx="1202">
                  <c:v>61.235200000000006</c:v>
                </c:pt>
                <c:pt idx="1203">
                  <c:v>61.319200000000009</c:v>
                </c:pt>
                <c:pt idx="1204">
                  <c:v>61.427</c:v>
                </c:pt>
                <c:pt idx="1205">
                  <c:v>61.555199999999992</c:v>
                </c:pt>
                <c:pt idx="1206">
                  <c:v>61.7012</c:v>
                </c:pt>
                <c:pt idx="1207">
                  <c:v>61.932600000000001</c:v>
                </c:pt>
                <c:pt idx="1208">
                  <c:v>62.087799999999994</c:v>
                </c:pt>
                <c:pt idx="1209">
                  <c:v>62.244399999999999</c:v>
                </c:pt>
                <c:pt idx="1210">
                  <c:v>62.409999999999989</c:v>
                </c:pt>
                <c:pt idx="1211">
                  <c:v>62.565799999999989</c:v>
                </c:pt>
                <c:pt idx="1212">
                  <c:v>62.744399999999999</c:v>
                </c:pt>
                <c:pt idx="1213">
                  <c:v>62.945400000000006</c:v>
                </c:pt>
                <c:pt idx="1214">
                  <c:v>63.054600000000008</c:v>
                </c:pt>
                <c:pt idx="1215">
                  <c:v>63.195</c:v>
                </c:pt>
                <c:pt idx="1216">
                  <c:v>63.317599999999999</c:v>
                </c:pt>
                <c:pt idx="1217">
                  <c:v>63.401800000000001</c:v>
                </c:pt>
                <c:pt idx="1218">
                  <c:v>63.473800000000004</c:v>
                </c:pt>
                <c:pt idx="1219">
                  <c:v>63.553199999999997</c:v>
                </c:pt>
                <c:pt idx="1220">
                  <c:v>63.627600000000001</c:v>
                </c:pt>
                <c:pt idx="1221">
                  <c:v>63.691600000000001</c:v>
                </c:pt>
                <c:pt idx="1222">
                  <c:v>63.756399999999992</c:v>
                </c:pt>
                <c:pt idx="1223">
                  <c:v>63.84259999999999</c:v>
                </c:pt>
                <c:pt idx="1224">
                  <c:v>63.951000000000001</c:v>
                </c:pt>
                <c:pt idx="1225">
                  <c:v>64.042600000000007</c:v>
                </c:pt>
                <c:pt idx="1226">
                  <c:v>64.138600000000011</c:v>
                </c:pt>
                <c:pt idx="1227">
                  <c:v>64.172600000000003</c:v>
                </c:pt>
                <c:pt idx="1228">
                  <c:v>64.18480000000001</c:v>
                </c:pt>
                <c:pt idx="1229">
                  <c:v>64.23899999999999</c:v>
                </c:pt>
                <c:pt idx="1230">
                  <c:v>64.243799999999993</c:v>
                </c:pt>
                <c:pt idx="1231">
                  <c:v>64.283399999999986</c:v>
                </c:pt>
                <c:pt idx="1232">
                  <c:v>64.318799999999996</c:v>
                </c:pt>
                <c:pt idx="1233">
                  <c:v>64.334399999999988</c:v>
                </c:pt>
                <c:pt idx="1234">
                  <c:v>64.293999999999997</c:v>
                </c:pt>
                <c:pt idx="1235">
                  <c:v>64.203399999999988</c:v>
                </c:pt>
                <c:pt idx="1236">
                  <c:v>64.187999999999988</c:v>
                </c:pt>
                <c:pt idx="1237">
                  <c:v>64.168399999999991</c:v>
                </c:pt>
                <c:pt idx="1238">
                  <c:v>64.132799999999989</c:v>
                </c:pt>
                <c:pt idx="1239">
                  <c:v>64.095199999999991</c:v>
                </c:pt>
                <c:pt idx="1240">
                  <c:v>64.067199999999985</c:v>
                </c:pt>
                <c:pt idx="1241">
                  <c:v>64.015199999999979</c:v>
                </c:pt>
                <c:pt idx="1242">
                  <c:v>63.892799999999987</c:v>
                </c:pt>
                <c:pt idx="1243">
                  <c:v>63.850599999999979</c:v>
                </c:pt>
                <c:pt idx="1244">
                  <c:v>63.742199999999983</c:v>
                </c:pt>
                <c:pt idx="1245">
                  <c:v>63.589199999999991</c:v>
                </c:pt>
                <c:pt idx="1246">
                  <c:v>63.365399999999994</c:v>
                </c:pt>
                <c:pt idx="1247">
                  <c:v>63.047799999999995</c:v>
                </c:pt>
                <c:pt idx="1248">
                  <c:v>62.705799999999989</c:v>
                </c:pt>
                <c:pt idx="1249">
                  <c:v>62.358999999999995</c:v>
                </c:pt>
                <c:pt idx="1250">
                  <c:v>62.079599999999992</c:v>
                </c:pt>
                <c:pt idx="1251">
                  <c:v>61.807399999999987</c:v>
                </c:pt>
                <c:pt idx="1252">
                  <c:v>61.544399999999996</c:v>
                </c:pt>
                <c:pt idx="1253">
                  <c:v>61.319399999999987</c:v>
                </c:pt>
                <c:pt idx="1254">
                  <c:v>61.057599999999987</c:v>
                </c:pt>
                <c:pt idx="1255">
                  <c:v>60.76939999999999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F-4C3D-A7C7-64B1BA05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617632"/>
        <c:axId val="1973611872"/>
      </c:lineChart>
      <c:dateAx>
        <c:axId val="19736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11872"/>
        <c:crosses val="autoZero"/>
        <c:auto val="0"/>
        <c:lblOffset val="100"/>
        <c:baseTimeUnit val="days"/>
      </c:dateAx>
      <c:valAx>
        <c:axId val="19736118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'EMA 20 and 50'!$B$1</c:f>
              <c:strCache>
                <c:ptCount val="1"/>
                <c:pt idx="0">
                  <c:v>Close/Last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'EMA 20 and 50'!$A$2:$A$1257</c:f>
              <c:strCache>
                <c:ptCount val="1256"/>
                <c:pt idx="0">
                  <c:v>03/24/2020</c:v>
                </c:pt>
                <c:pt idx="1">
                  <c:v>03/25/2020</c:v>
                </c:pt>
                <c:pt idx="2">
                  <c:v>03/26/2020</c:v>
                </c:pt>
                <c:pt idx="3">
                  <c:v>03/27/2020</c:v>
                </c:pt>
                <c:pt idx="4">
                  <c:v>03/30/2020</c:v>
                </c:pt>
                <c:pt idx="5">
                  <c:v>03/31/2020</c:v>
                </c:pt>
                <c:pt idx="6">
                  <c:v>04/01/2020</c:v>
                </c:pt>
                <c:pt idx="7">
                  <c:v>04/02/2020</c:v>
                </c:pt>
                <c:pt idx="8">
                  <c:v>04/03/2020</c:v>
                </c:pt>
                <c:pt idx="9">
                  <c:v>04/06/2020</c:v>
                </c:pt>
                <c:pt idx="10">
                  <c:v>04/07/2020</c:v>
                </c:pt>
                <c:pt idx="11">
                  <c:v>04/08/2020</c:v>
                </c:pt>
                <c:pt idx="12">
                  <c:v>04/09/2020</c:v>
                </c:pt>
                <c:pt idx="13">
                  <c:v>04/13/2020</c:v>
                </c:pt>
                <c:pt idx="14">
                  <c:v>04/14/2020</c:v>
                </c:pt>
                <c:pt idx="15">
                  <c:v>04/15/2020</c:v>
                </c:pt>
                <c:pt idx="16">
                  <c:v>04/16/2020</c:v>
                </c:pt>
                <c:pt idx="17">
                  <c:v>04/17/2020</c:v>
                </c:pt>
                <c:pt idx="18">
                  <c:v>04/20/2020</c:v>
                </c:pt>
                <c:pt idx="19">
                  <c:v>04/21/2020</c:v>
                </c:pt>
                <c:pt idx="20">
                  <c:v>04/22/2020</c:v>
                </c:pt>
                <c:pt idx="21">
                  <c:v>04/23/2020</c:v>
                </c:pt>
                <c:pt idx="22">
                  <c:v>04/24/2020</c:v>
                </c:pt>
                <c:pt idx="23">
                  <c:v>04/27/2020</c:v>
                </c:pt>
                <c:pt idx="24">
                  <c:v>04/28/2020</c:v>
                </c:pt>
                <c:pt idx="25">
                  <c:v>04/29/2020</c:v>
                </c:pt>
                <c:pt idx="26">
                  <c:v>04/30/2020</c:v>
                </c:pt>
                <c:pt idx="27">
                  <c:v>05/01/2020</c:v>
                </c:pt>
                <c:pt idx="28">
                  <c:v>05/04/2020</c:v>
                </c:pt>
                <c:pt idx="29">
                  <c:v>05/05/2020</c:v>
                </c:pt>
                <c:pt idx="30">
                  <c:v>05/06/2020</c:v>
                </c:pt>
                <c:pt idx="31">
                  <c:v>05/07/2020</c:v>
                </c:pt>
                <c:pt idx="32">
                  <c:v>05/08/2020</c:v>
                </c:pt>
                <c:pt idx="33">
                  <c:v>05/11/2020</c:v>
                </c:pt>
                <c:pt idx="34">
                  <c:v>05/12/2020</c:v>
                </c:pt>
                <c:pt idx="35">
                  <c:v>05/13/2020</c:v>
                </c:pt>
                <c:pt idx="36">
                  <c:v>05/14/2020</c:v>
                </c:pt>
                <c:pt idx="37">
                  <c:v>05/15/2020</c:v>
                </c:pt>
                <c:pt idx="38">
                  <c:v>05/18/2020</c:v>
                </c:pt>
                <c:pt idx="39">
                  <c:v>05/19/2020</c:v>
                </c:pt>
                <c:pt idx="40">
                  <c:v>05/20/2020</c:v>
                </c:pt>
                <c:pt idx="41">
                  <c:v>05/21/2020</c:v>
                </c:pt>
                <c:pt idx="42">
                  <c:v>05/22/2020</c:v>
                </c:pt>
                <c:pt idx="43">
                  <c:v>05/26/2020</c:v>
                </c:pt>
                <c:pt idx="44">
                  <c:v>05/27/2020</c:v>
                </c:pt>
                <c:pt idx="45">
                  <c:v>05/28/2020</c:v>
                </c:pt>
                <c:pt idx="46">
                  <c:v>05/29/2020</c:v>
                </c:pt>
                <c:pt idx="47">
                  <c:v>06/01/2020</c:v>
                </c:pt>
                <c:pt idx="48">
                  <c:v>06/02/2020</c:v>
                </c:pt>
                <c:pt idx="49">
                  <c:v>06/03/2020</c:v>
                </c:pt>
                <c:pt idx="50">
                  <c:v>06/04/2020</c:v>
                </c:pt>
                <c:pt idx="51">
                  <c:v>06/05/2020</c:v>
                </c:pt>
                <c:pt idx="52">
                  <c:v>06/08/2020</c:v>
                </c:pt>
                <c:pt idx="53">
                  <c:v>06/09/2020</c:v>
                </c:pt>
                <c:pt idx="54">
                  <c:v>06/10/2020</c:v>
                </c:pt>
                <c:pt idx="55">
                  <c:v>06/11/2020</c:v>
                </c:pt>
                <c:pt idx="56">
                  <c:v>06/12/2020</c:v>
                </c:pt>
                <c:pt idx="57">
                  <c:v>06/15/2020</c:v>
                </c:pt>
                <c:pt idx="58">
                  <c:v>06/16/2020</c:v>
                </c:pt>
                <c:pt idx="59">
                  <c:v>06/17/2020</c:v>
                </c:pt>
                <c:pt idx="60">
                  <c:v>06/18/2020</c:v>
                </c:pt>
                <c:pt idx="61">
                  <c:v>06/19/2020</c:v>
                </c:pt>
                <c:pt idx="62">
                  <c:v>06/22/2020</c:v>
                </c:pt>
                <c:pt idx="63">
                  <c:v>06/23/2020</c:v>
                </c:pt>
                <c:pt idx="64">
                  <c:v>06/24/2020</c:v>
                </c:pt>
                <c:pt idx="65">
                  <c:v>06/25/2020</c:v>
                </c:pt>
                <c:pt idx="66">
                  <c:v>06/26/2020</c:v>
                </c:pt>
                <c:pt idx="67">
                  <c:v>06/29/2020</c:v>
                </c:pt>
                <c:pt idx="68">
                  <c:v>06/30/2020</c:v>
                </c:pt>
                <c:pt idx="69">
                  <c:v>07/01/2020</c:v>
                </c:pt>
                <c:pt idx="70">
                  <c:v>07/02/2020</c:v>
                </c:pt>
                <c:pt idx="71">
                  <c:v>07/06/2020</c:v>
                </c:pt>
                <c:pt idx="72">
                  <c:v>07/07/2020</c:v>
                </c:pt>
                <c:pt idx="73">
                  <c:v>07/08/2020</c:v>
                </c:pt>
                <c:pt idx="74">
                  <c:v>07/09/2020</c:v>
                </c:pt>
                <c:pt idx="75">
                  <c:v>07/10/2020</c:v>
                </c:pt>
                <c:pt idx="76">
                  <c:v>07/13/2020</c:v>
                </c:pt>
                <c:pt idx="77">
                  <c:v>07/14/2020</c:v>
                </c:pt>
                <c:pt idx="78">
                  <c:v>07/15/2020</c:v>
                </c:pt>
                <c:pt idx="79">
                  <c:v>07/16/2020</c:v>
                </c:pt>
                <c:pt idx="80">
                  <c:v>07/17/2020</c:v>
                </c:pt>
                <c:pt idx="81">
                  <c:v>07/20/2020</c:v>
                </c:pt>
                <c:pt idx="82">
                  <c:v>07/21/2020</c:v>
                </c:pt>
                <c:pt idx="83">
                  <c:v>07/22/2020</c:v>
                </c:pt>
                <c:pt idx="84">
                  <c:v>07/23/2020</c:v>
                </c:pt>
                <c:pt idx="85">
                  <c:v>07/24/2020</c:v>
                </c:pt>
                <c:pt idx="86">
                  <c:v>07/27/2020</c:v>
                </c:pt>
                <c:pt idx="87">
                  <c:v>07/28/2020</c:v>
                </c:pt>
                <c:pt idx="88">
                  <c:v>07/29/2020</c:v>
                </c:pt>
                <c:pt idx="89">
                  <c:v>07/30/2020</c:v>
                </c:pt>
                <c:pt idx="90">
                  <c:v>07/31/2020</c:v>
                </c:pt>
                <c:pt idx="91">
                  <c:v>08/03/2020</c:v>
                </c:pt>
                <c:pt idx="92">
                  <c:v>08/04/2020</c:v>
                </c:pt>
                <c:pt idx="93">
                  <c:v>08/05/2020</c:v>
                </c:pt>
                <c:pt idx="94">
                  <c:v>08/06/2020</c:v>
                </c:pt>
                <c:pt idx="95">
                  <c:v>08/07/2020</c:v>
                </c:pt>
                <c:pt idx="96">
                  <c:v>08/10/2020</c:v>
                </c:pt>
                <c:pt idx="97">
                  <c:v>08/11/2020</c:v>
                </c:pt>
                <c:pt idx="98">
                  <c:v>08/12/2020</c:v>
                </c:pt>
                <c:pt idx="99">
                  <c:v>08/13/2020</c:v>
                </c:pt>
                <c:pt idx="100">
                  <c:v>08/14/2020</c:v>
                </c:pt>
                <c:pt idx="101">
                  <c:v>08/17/2020</c:v>
                </c:pt>
                <c:pt idx="102">
                  <c:v>08/18/2020</c:v>
                </c:pt>
                <c:pt idx="103">
                  <c:v>08/19/2020</c:v>
                </c:pt>
                <c:pt idx="104">
                  <c:v>08/20/2020</c:v>
                </c:pt>
                <c:pt idx="105">
                  <c:v>08/21/2020</c:v>
                </c:pt>
                <c:pt idx="106">
                  <c:v>08/24/2020</c:v>
                </c:pt>
                <c:pt idx="107">
                  <c:v>08/25/2020</c:v>
                </c:pt>
                <c:pt idx="108">
                  <c:v>08/26/2020</c:v>
                </c:pt>
                <c:pt idx="109">
                  <c:v>08/27/2020</c:v>
                </c:pt>
                <c:pt idx="110">
                  <c:v>08/28/2020</c:v>
                </c:pt>
                <c:pt idx="111">
                  <c:v>08/31/2020</c:v>
                </c:pt>
                <c:pt idx="112">
                  <c:v>09/01/2020</c:v>
                </c:pt>
                <c:pt idx="113">
                  <c:v>09/02/2020</c:v>
                </c:pt>
                <c:pt idx="114">
                  <c:v>09/03/2020</c:v>
                </c:pt>
                <c:pt idx="115">
                  <c:v>09/04/2020</c:v>
                </c:pt>
                <c:pt idx="116">
                  <c:v>09/08/2020</c:v>
                </c:pt>
                <c:pt idx="117">
                  <c:v>09/09/2020</c:v>
                </c:pt>
                <c:pt idx="118">
                  <c:v>09/10/2020</c:v>
                </c:pt>
                <c:pt idx="119">
                  <c:v>09/11/2020</c:v>
                </c:pt>
                <c:pt idx="120">
                  <c:v>09/14/2020</c:v>
                </c:pt>
                <c:pt idx="121">
                  <c:v>09/15/2020</c:v>
                </c:pt>
                <c:pt idx="122">
                  <c:v>09/16/2020</c:v>
                </c:pt>
                <c:pt idx="123">
                  <c:v>09/17/2020</c:v>
                </c:pt>
                <c:pt idx="124">
                  <c:v>09/18/2020</c:v>
                </c:pt>
                <c:pt idx="125">
                  <c:v>09/21/2020</c:v>
                </c:pt>
                <c:pt idx="126">
                  <c:v>09/22/2020</c:v>
                </c:pt>
                <c:pt idx="127">
                  <c:v>09/23/2020</c:v>
                </c:pt>
                <c:pt idx="128">
                  <c:v>09/24/2020</c:v>
                </c:pt>
                <c:pt idx="129">
                  <c:v>09/25/2020</c:v>
                </c:pt>
                <c:pt idx="130">
                  <c:v>09/28/2020</c:v>
                </c:pt>
                <c:pt idx="131">
                  <c:v>09/29/2020</c:v>
                </c:pt>
                <c:pt idx="132">
                  <c:v>09/30/2020</c:v>
                </c:pt>
                <c:pt idx="133">
                  <c:v>10/01/2020</c:v>
                </c:pt>
                <c:pt idx="134">
                  <c:v>10/02/2020</c:v>
                </c:pt>
                <c:pt idx="135">
                  <c:v>10/05/2020</c:v>
                </c:pt>
                <c:pt idx="136">
                  <c:v>10/06/2020</c:v>
                </c:pt>
                <c:pt idx="137">
                  <c:v>10/07/2020</c:v>
                </c:pt>
                <c:pt idx="138">
                  <c:v>10/08/2020</c:v>
                </c:pt>
                <c:pt idx="139">
                  <c:v>10/09/2020</c:v>
                </c:pt>
                <c:pt idx="140">
                  <c:v>10/12/2020</c:v>
                </c:pt>
                <c:pt idx="141">
                  <c:v>10/13/2020</c:v>
                </c:pt>
                <c:pt idx="142">
                  <c:v>10/14/2020</c:v>
                </c:pt>
                <c:pt idx="143">
                  <c:v>10/15/2020</c:v>
                </c:pt>
                <c:pt idx="144">
                  <c:v>10/16/2020</c:v>
                </c:pt>
                <c:pt idx="145">
                  <c:v>10/19/2020</c:v>
                </c:pt>
                <c:pt idx="146">
                  <c:v>10/20/2020</c:v>
                </c:pt>
                <c:pt idx="147">
                  <c:v>10/21/2020</c:v>
                </c:pt>
                <c:pt idx="148">
                  <c:v>10/22/2020</c:v>
                </c:pt>
                <c:pt idx="149">
                  <c:v>10/23/2020</c:v>
                </c:pt>
                <c:pt idx="150">
                  <c:v>10/26/2020</c:v>
                </c:pt>
                <c:pt idx="151">
                  <c:v>10/27/2020</c:v>
                </c:pt>
                <c:pt idx="152">
                  <c:v>10/28/2020</c:v>
                </c:pt>
                <c:pt idx="153">
                  <c:v>10/29/2020</c:v>
                </c:pt>
                <c:pt idx="154">
                  <c:v>10/30/2020</c:v>
                </c:pt>
                <c:pt idx="155">
                  <c:v>11/02/2020</c:v>
                </c:pt>
                <c:pt idx="156">
                  <c:v>11/03/2020</c:v>
                </c:pt>
                <c:pt idx="157">
                  <c:v>11/04/2020</c:v>
                </c:pt>
                <c:pt idx="158">
                  <c:v>11/05/2020</c:v>
                </c:pt>
                <c:pt idx="159">
                  <c:v>11/06/2020</c:v>
                </c:pt>
                <c:pt idx="160">
                  <c:v>11/09/2020</c:v>
                </c:pt>
                <c:pt idx="161">
                  <c:v>11/10/2020</c:v>
                </c:pt>
                <c:pt idx="162">
                  <c:v>11/11/2020</c:v>
                </c:pt>
                <c:pt idx="163">
                  <c:v>11/12/2020</c:v>
                </c:pt>
                <c:pt idx="164">
                  <c:v>11/13/2020</c:v>
                </c:pt>
                <c:pt idx="165">
                  <c:v>11/16/2020</c:v>
                </c:pt>
                <c:pt idx="166">
                  <c:v>11/17/2020</c:v>
                </c:pt>
                <c:pt idx="167">
                  <c:v>11/18/2020</c:v>
                </c:pt>
                <c:pt idx="168">
                  <c:v>11/19/2020</c:v>
                </c:pt>
                <c:pt idx="169">
                  <c:v>11/20/2020</c:v>
                </c:pt>
                <c:pt idx="170">
                  <c:v>11/23/2020</c:v>
                </c:pt>
                <c:pt idx="171">
                  <c:v>11/24/2020</c:v>
                </c:pt>
                <c:pt idx="172">
                  <c:v>11/25/2020</c:v>
                </c:pt>
                <c:pt idx="173">
                  <c:v>11/27/2020</c:v>
                </c:pt>
                <c:pt idx="174">
                  <c:v>11/30/2020</c:v>
                </c:pt>
                <c:pt idx="175">
                  <c:v>12/01/2020</c:v>
                </c:pt>
                <c:pt idx="176">
                  <c:v>12/02/2020</c:v>
                </c:pt>
                <c:pt idx="177">
                  <c:v>12/03/2020</c:v>
                </c:pt>
                <c:pt idx="178">
                  <c:v>12/04/2020</c:v>
                </c:pt>
                <c:pt idx="179">
                  <c:v>12/07/2020</c:v>
                </c:pt>
                <c:pt idx="180">
                  <c:v>12/08/2020</c:v>
                </c:pt>
                <c:pt idx="181">
                  <c:v>12/09/2020</c:v>
                </c:pt>
                <c:pt idx="182">
                  <c:v>12/10/2020</c:v>
                </c:pt>
                <c:pt idx="183">
                  <c:v>12/11/2020</c:v>
                </c:pt>
                <c:pt idx="184">
                  <c:v>12/14/2020</c:v>
                </c:pt>
                <c:pt idx="185">
                  <c:v>12/15/2020</c:v>
                </c:pt>
                <c:pt idx="186">
                  <c:v>12/16/2020</c:v>
                </c:pt>
                <c:pt idx="187">
                  <c:v>12/17/2020</c:v>
                </c:pt>
                <c:pt idx="188">
                  <c:v>12/18/2020</c:v>
                </c:pt>
                <c:pt idx="189">
                  <c:v>12/21/2020</c:v>
                </c:pt>
                <c:pt idx="190">
                  <c:v>12/22/2020</c:v>
                </c:pt>
                <c:pt idx="191">
                  <c:v>12/23/2020</c:v>
                </c:pt>
                <c:pt idx="192">
                  <c:v>12/24/2020</c:v>
                </c:pt>
                <c:pt idx="193">
                  <c:v>12/28/2020</c:v>
                </c:pt>
                <c:pt idx="194">
                  <c:v>12/29/2020</c:v>
                </c:pt>
                <c:pt idx="195">
                  <c:v>12/30/2020</c:v>
                </c:pt>
                <c:pt idx="196">
                  <c:v>12/31/2020</c:v>
                </c:pt>
                <c:pt idx="197">
                  <c:v>01/04/2021</c:v>
                </c:pt>
                <c:pt idx="198">
                  <c:v>01/05/2021</c:v>
                </c:pt>
                <c:pt idx="199">
                  <c:v>01/06/2021</c:v>
                </c:pt>
                <c:pt idx="200">
                  <c:v>01/07/2021</c:v>
                </c:pt>
                <c:pt idx="201">
                  <c:v>01/08/2021</c:v>
                </c:pt>
                <c:pt idx="202">
                  <c:v>01/11/2021</c:v>
                </c:pt>
                <c:pt idx="203">
                  <c:v>01/12/2021</c:v>
                </c:pt>
                <c:pt idx="204">
                  <c:v>01/13/2021</c:v>
                </c:pt>
                <c:pt idx="205">
                  <c:v>01/14/2021</c:v>
                </c:pt>
                <c:pt idx="206">
                  <c:v>01/15/2021</c:v>
                </c:pt>
                <c:pt idx="207">
                  <c:v>01/19/2021</c:v>
                </c:pt>
                <c:pt idx="208">
                  <c:v>01/20/2021</c:v>
                </c:pt>
                <c:pt idx="209">
                  <c:v>01/21/2021</c:v>
                </c:pt>
                <c:pt idx="210">
                  <c:v>01/22/2021</c:v>
                </c:pt>
                <c:pt idx="211">
                  <c:v>01/25/2021</c:v>
                </c:pt>
                <c:pt idx="212">
                  <c:v>01/26/2021</c:v>
                </c:pt>
                <c:pt idx="213">
                  <c:v>01/27/2021</c:v>
                </c:pt>
                <c:pt idx="214">
                  <c:v>01/28/2021</c:v>
                </c:pt>
                <c:pt idx="215">
                  <c:v>01/29/2021</c:v>
                </c:pt>
                <c:pt idx="216">
                  <c:v>02/01/2021</c:v>
                </c:pt>
                <c:pt idx="217">
                  <c:v>02/02/2021</c:v>
                </c:pt>
                <c:pt idx="218">
                  <c:v>02/03/2021</c:v>
                </c:pt>
                <c:pt idx="219">
                  <c:v>02/04/2021</c:v>
                </c:pt>
                <c:pt idx="220">
                  <c:v>02/05/2021</c:v>
                </c:pt>
                <c:pt idx="221">
                  <c:v>02/08/2021</c:v>
                </c:pt>
                <c:pt idx="222">
                  <c:v>02/09/2021</c:v>
                </c:pt>
                <c:pt idx="223">
                  <c:v>02/10/2021</c:v>
                </c:pt>
                <c:pt idx="224">
                  <c:v>02/11/2021</c:v>
                </c:pt>
                <c:pt idx="225">
                  <c:v>02/12/2021</c:v>
                </c:pt>
                <c:pt idx="226">
                  <c:v>02/16/2021</c:v>
                </c:pt>
                <c:pt idx="227">
                  <c:v>02/17/2021</c:v>
                </c:pt>
                <c:pt idx="228">
                  <c:v>02/18/2021</c:v>
                </c:pt>
                <c:pt idx="229">
                  <c:v>02/19/2021</c:v>
                </c:pt>
                <c:pt idx="230">
                  <c:v>02/22/2021</c:v>
                </c:pt>
                <c:pt idx="231">
                  <c:v>02/23/2021</c:v>
                </c:pt>
                <c:pt idx="232">
                  <c:v>02/24/2021</c:v>
                </c:pt>
                <c:pt idx="233">
                  <c:v>02/25/2021</c:v>
                </c:pt>
                <c:pt idx="234">
                  <c:v>02/26/2021</c:v>
                </c:pt>
                <c:pt idx="235">
                  <c:v>03/01/2021</c:v>
                </c:pt>
                <c:pt idx="236">
                  <c:v>03/02/2021</c:v>
                </c:pt>
                <c:pt idx="237">
                  <c:v>03/03/2021</c:v>
                </c:pt>
                <c:pt idx="238">
                  <c:v>03/04/2021</c:v>
                </c:pt>
                <c:pt idx="239">
                  <c:v>03/05/2021</c:v>
                </c:pt>
                <c:pt idx="240">
                  <c:v>03/08/2021</c:v>
                </c:pt>
                <c:pt idx="241">
                  <c:v>03/09/2021</c:v>
                </c:pt>
                <c:pt idx="242">
                  <c:v>03/10/2021</c:v>
                </c:pt>
                <c:pt idx="243">
                  <c:v>03/11/2021</c:v>
                </c:pt>
                <c:pt idx="244">
                  <c:v>03/12/2021</c:v>
                </c:pt>
                <c:pt idx="245">
                  <c:v>03/15/2021</c:v>
                </c:pt>
                <c:pt idx="246">
                  <c:v>03/16/2021</c:v>
                </c:pt>
                <c:pt idx="247">
                  <c:v>03/17/2021</c:v>
                </c:pt>
                <c:pt idx="248">
                  <c:v>03/18/2021</c:v>
                </c:pt>
                <c:pt idx="249">
                  <c:v>03/19/2021</c:v>
                </c:pt>
                <c:pt idx="250">
                  <c:v>03/22/2021</c:v>
                </c:pt>
                <c:pt idx="251">
                  <c:v>03/23/2021</c:v>
                </c:pt>
                <c:pt idx="252">
                  <c:v>03/24/2021</c:v>
                </c:pt>
                <c:pt idx="253">
                  <c:v>03/25/2021</c:v>
                </c:pt>
                <c:pt idx="254">
                  <c:v>03/26/2021</c:v>
                </c:pt>
                <c:pt idx="255">
                  <c:v>03/29/2021</c:v>
                </c:pt>
                <c:pt idx="256">
                  <c:v>03/30/2021</c:v>
                </c:pt>
                <c:pt idx="257">
                  <c:v>03/31/2021</c:v>
                </c:pt>
                <c:pt idx="258">
                  <c:v>04/01/2021</c:v>
                </c:pt>
                <c:pt idx="259">
                  <c:v>04/05/2021</c:v>
                </c:pt>
                <c:pt idx="260">
                  <c:v>04/06/2021</c:v>
                </c:pt>
                <c:pt idx="261">
                  <c:v>04/07/2021</c:v>
                </c:pt>
                <c:pt idx="262">
                  <c:v>04/08/2021</c:v>
                </c:pt>
                <c:pt idx="263">
                  <c:v>04/09/2021</c:v>
                </c:pt>
                <c:pt idx="264">
                  <c:v>04/12/2021</c:v>
                </c:pt>
                <c:pt idx="265">
                  <c:v>04/13/2021</c:v>
                </c:pt>
                <c:pt idx="266">
                  <c:v>04/14/2021</c:v>
                </c:pt>
                <c:pt idx="267">
                  <c:v>04/15/2021</c:v>
                </c:pt>
                <c:pt idx="268">
                  <c:v>04/16/2021</c:v>
                </c:pt>
                <c:pt idx="269">
                  <c:v>04/19/2021</c:v>
                </c:pt>
                <c:pt idx="270">
                  <c:v>04/20/2021</c:v>
                </c:pt>
                <c:pt idx="271">
                  <c:v>04/21/2021</c:v>
                </c:pt>
                <c:pt idx="272">
                  <c:v>04/22/2021</c:v>
                </c:pt>
                <c:pt idx="273">
                  <c:v>04/23/2021</c:v>
                </c:pt>
                <c:pt idx="274">
                  <c:v>04/26/2021</c:v>
                </c:pt>
                <c:pt idx="275">
                  <c:v>04/27/2021</c:v>
                </c:pt>
                <c:pt idx="276">
                  <c:v>04/28/2021</c:v>
                </c:pt>
                <c:pt idx="277">
                  <c:v>04/29/2021</c:v>
                </c:pt>
                <c:pt idx="278">
                  <c:v>04/30/2021</c:v>
                </c:pt>
                <c:pt idx="279">
                  <c:v>05/03/2021</c:v>
                </c:pt>
                <c:pt idx="280">
                  <c:v>05/04/2021</c:v>
                </c:pt>
                <c:pt idx="281">
                  <c:v>05/05/2021</c:v>
                </c:pt>
                <c:pt idx="282">
                  <c:v>05/06/2021</c:v>
                </c:pt>
                <c:pt idx="283">
                  <c:v>05/07/2021</c:v>
                </c:pt>
                <c:pt idx="284">
                  <c:v>05/10/2021</c:v>
                </c:pt>
                <c:pt idx="285">
                  <c:v>05/11/2021</c:v>
                </c:pt>
                <c:pt idx="286">
                  <c:v>05/12/2021</c:v>
                </c:pt>
                <c:pt idx="287">
                  <c:v>05/13/2021</c:v>
                </c:pt>
                <c:pt idx="288">
                  <c:v>05/14/2021</c:v>
                </c:pt>
                <c:pt idx="289">
                  <c:v>05/17/2021</c:v>
                </c:pt>
                <c:pt idx="290">
                  <c:v>05/18/2021</c:v>
                </c:pt>
                <c:pt idx="291">
                  <c:v>05/19/2021</c:v>
                </c:pt>
                <c:pt idx="292">
                  <c:v>05/20/2021</c:v>
                </c:pt>
                <c:pt idx="293">
                  <c:v>05/21/2021</c:v>
                </c:pt>
                <c:pt idx="294">
                  <c:v>05/24/2021</c:v>
                </c:pt>
                <c:pt idx="295">
                  <c:v>05/25/2021</c:v>
                </c:pt>
                <c:pt idx="296">
                  <c:v>05/26/2021</c:v>
                </c:pt>
                <c:pt idx="297">
                  <c:v>05/27/2021</c:v>
                </c:pt>
                <c:pt idx="298">
                  <c:v>05/28/2021</c:v>
                </c:pt>
                <c:pt idx="299">
                  <c:v>06/01/2021</c:v>
                </c:pt>
                <c:pt idx="300">
                  <c:v>06/02/2021</c:v>
                </c:pt>
                <c:pt idx="301">
                  <c:v>06/03/2021</c:v>
                </c:pt>
                <c:pt idx="302">
                  <c:v>06/04/2021</c:v>
                </c:pt>
                <c:pt idx="303">
                  <c:v>06/07/2021</c:v>
                </c:pt>
                <c:pt idx="304">
                  <c:v>06/08/2021</c:v>
                </c:pt>
                <c:pt idx="305">
                  <c:v>06/09/2021</c:v>
                </c:pt>
                <c:pt idx="306">
                  <c:v>06/10/2021</c:v>
                </c:pt>
                <c:pt idx="307">
                  <c:v>06/11/2021</c:v>
                </c:pt>
                <c:pt idx="308">
                  <c:v>06/14/2021</c:v>
                </c:pt>
                <c:pt idx="309">
                  <c:v>06/15/2021</c:v>
                </c:pt>
                <c:pt idx="310">
                  <c:v>06/16/2021</c:v>
                </c:pt>
                <c:pt idx="311">
                  <c:v>06/17/2021</c:v>
                </c:pt>
                <c:pt idx="312">
                  <c:v>06/18/2021</c:v>
                </c:pt>
                <c:pt idx="313">
                  <c:v>06/21/2021</c:v>
                </c:pt>
                <c:pt idx="314">
                  <c:v>06/22/2021</c:v>
                </c:pt>
                <c:pt idx="315">
                  <c:v>06/23/2021</c:v>
                </c:pt>
                <c:pt idx="316">
                  <c:v>06/24/2021</c:v>
                </c:pt>
                <c:pt idx="317">
                  <c:v>06/25/2021</c:v>
                </c:pt>
                <c:pt idx="318">
                  <c:v>06/28/2021</c:v>
                </c:pt>
                <c:pt idx="319">
                  <c:v>06/29/2021</c:v>
                </c:pt>
                <c:pt idx="320">
                  <c:v>06/30/2021</c:v>
                </c:pt>
                <c:pt idx="321">
                  <c:v>07/01/2021</c:v>
                </c:pt>
                <c:pt idx="322">
                  <c:v>07/02/2021</c:v>
                </c:pt>
                <c:pt idx="323">
                  <c:v>07/06/2021</c:v>
                </c:pt>
                <c:pt idx="324">
                  <c:v>07/07/2021</c:v>
                </c:pt>
                <c:pt idx="325">
                  <c:v>07/08/2021</c:v>
                </c:pt>
                <c:pt idx="326">
                  <c:v>07/09/2021</c:v>
                </c:pt>
                <c:pt idx="327">
                  <c:v>07/12/2021</c:v>
                </c:pt>
                <c:pt idx="328">
                  <c:v>07/13/2021</c:v>
                </c:pt>
                <c:pt idx="329">
                  <c:v>07/14/2021</c:v>
                </c:pt>
                <c:pt idx="330">
                  <c:v>07/15/2021</c:v>
                </c:pt>
                <c:pt idx="331">
                  <c:v>07/16/2021</c:v>
                </c:pt>
                <c:pt idx="332">
                  <c:v>07/19/2021</c:v>
                </c:pt>
                <c:pt idx="333">
                  <c:v>07/20/2021</c:v>
                </c:pt>
                <c:pt idx="334">
                  <c:v>07/21/2021</c:v>
                </c:pt>
                <c:pt idx="335">
                  <c:v>07/22/2021</c:v>
                </c:pt>
                <c:pt idx="336">
                  <c:v>07/23/2021</c:v>
                </c:pt>
                <c:pt idx="337">
                  <c:v>07/26/2021</c:v>
                </c:pt>
                <c:pt idx="338">
                  <c:v>07/27/2021</c:v>
                </c:pt>
                <c:pt idx="339">
                  <c:v>07/28/2021</c:v>
                </c:pt>
                <c:pt idx="340">
                  <c:v>07/29/2021</c:v>
                </c:pt>
                <c:pt idx="341">
                  <c:v>07/30/2021</c:v>
                </c:pt>
                <c:pt idx="342">
                  <c:v>08/02/2021</c:v>
                </c:pt>
                <c:pt idx="343">
                  <c:v>08/03/2021</c:v>
                </c:pt>
                <c:pt idx="344">
                  <c:v>08/04/2021</c:v>
                </c:pt>
                <c:pt idx="345">
                  <c:v>08/05/2021</c:v>
                </c:pt>
                <c:pt idx="346">
                  <c:v>08/06/2021</c:v>
                </c:pt>
                <c:pt idx="347">
                  <c:v>08/09/2021</c:v>
                </c:pt>
                <c:pt idx="348">
                  <c:v>08/10/2021</c:v>
                </c:pt>
                <c:pt idx="349">
                  <c:v>08/11/2021</c:v>
                </c:pt>
                <c:pt idx="350">
                  <c:v>08/12/2021</c:v>
                </c:pt>
                <c:pt idx="351">
                  <c:v>08/13/2021</c:v>
                </c:pt>
                <c:pt idx="352">
                  <c:v>08/16/2021</c:v>
                </c:pt>
                <c:pt idx="353">
                  <c:v>08/17/2021</c:v>
                </c:pt>
                <c:pt idx="354">
                  <c:v>08/18/2021</c:v>
                </c:pt>
                <c:pt idx="355">
                  <c:v>08/19/2021</c:v>
                </c:pt>
                <c:pt idx="356">
                  <c:v>08/20/2021</c:v>
                </c:pt>
                <c:pt idx="357">
                  <c:v>08/23/2021</c:v>
                </c:pt>
                <c:pt idx="358">
                  <c:v>08/24/2021</c:v>
                </c:pt>
                <c:pt idx="359">
                  <c:v>08/25/2021</c:v>
                </c:pt>
                <c:pt idx="360">
                  <c:v>08/26/2021</c:v>
                </c:pt>
                <c:pt idx="361">
                  <c:v>08/27/2021</c:v>
                </c:pt>
                <c:pt idx="362">
                  <c:v>08/30/2021</c:v>
                </c:pt>
                <c:pt idx="363">
                  <c:v>08/31/2021</c:v>
                </c:pt>
                <c:pt idx="364">
                  <c:v>09/01/2021</c:v>
                </c:pt>
                <c:pt idx="365">
                  <c:v>09/02/2021</c:v>
                </c:pt>
                <c:pt idx="366">
                  <c:v>09/03/2021</c:v>
                </c:pt>
                <c:pt idx="367">
                  <c:v>09/07/2021</c:v>
                </c:pt>
                <c:pt idx="368">
                  <c:v>09/08/2021</c:v>
                </c:pt>
                <c:pt idx="369">
                  <c:v>09/09/2021</c:v>
                </c:pt>
                <c:pt idx="370">
                  <c:v>09/10/2021</c:v>
                </c:pt>
                <c:pt idx="371">
                  <c:v>09/13/2021</c:v>
                </c:pt>
                <c:pt idx="372">
                  <c:v>09/14/2021</c:v>
                </c:pt>
                <c:pt idx="373">
                  <c:v>09/15/2021</c:v>
                </c:pt>
                <c:pt idx="374">
                  <c:v>09/16/2021</c:v>
                </c:pt>
                <c:pt idx="375">
                  <c:v>09/17/2021</c:v>
                </c:pt>
                <c:pt idx="376">
                  <c:v>09/20/2021</c:v>
                </c:pt>
                <c:pt idx="377">
                  <c:v>09/21/2021</c:v>
                </c:pt>
                <c:pt idx="378">
                  <c:v>09/22/2021</c:v>
                </c:pt>
                <c:pt idx="379">
                  <c:v>09/23/2021</c:v>
                </c:pt>
                <c:pt idx="380">
                  <c:v>09/24/2021</c:v>
                </c:pt>
                <c:pt idx="381">
                  <c:v>09/27/2021</c:v>
                </c:pt>
                <c:pt idx="382">
                  <c:v>09/28/2021</c:v>
                </c:pt>
                <c:pt idx="383">
                  <c:v>09/29/2021</c:v>
                </c:pt>
                <c:pt idx="384">
                  <c:v>09/30/2021</c:v>
                </c:pt>
                <c:pt idx="385">
                  <c:v>10/01/2021</c:v>
                </c:pt>
                <c:pt idx="386">
                  <c:v>10/04/2021</c:v>
                </c:pt>
                <c:pt idx="387">
                  <c:v>10/05/2021</c:v>
                </c:pt>
                <c:pt idx="388">
                  <c:v>10/06/2021</c:v>
                </c:pt>
                <c:pt idx="389">
                  <c:v>10/07/2021</c:v>
                </c:pt>
                <c:pt idx="390">
                  <c:v>10/08/2021</c:v>
                </c:pt>
                <c:pt idx="391">
                  <c:v>10/11/2021</c:v>
                </c:pt>
                <c:pt idx="392">
                  <c:v>10/12/2021</c:v>
                </c:pt>
                <c:pt idx="393">
                  <c:v>10/13/2021</c:v>
                </c:pt>
                <c:pt idx="394">
                  <c:v>10/14/2021</c:v>
                </c:pt>
                <c:pt idx="395">
                  <c:v>10/15/2021</c:v>
                </c:pt>
                <c:pt idx="396">
                  <c:v>10/18/2021</c:v>
                </c:pt>
                <c:pt idx="397">
                  <c:v>10/19/2021</c:v>
                </c:pt>
                <c:pt idx="398">
                  <c:v>10/20/2021</c:v>
                </c:pt>
                <c:pt idx="399">
                  <c:v>10/21/2021</c:v>
                </c:pt>
                <c:pt idx="400">
                  <c:v>10/22/2021</c:v>
                </c:pt>
                <c:pt idx="401">
                  <c:v>10/25/2021</c:v>
                </c:pt>
                <c:pt idx="402">
                  <c:v>10/26/2021</c:v>
                </c:pt>
                <c:pt idx="403">
                  <c:v>10/27/2021</c:v>
                </c:pt>
                <c:pt idx="404">
                  <c:v>10/28/2021</c:v>
                </c:pt>
                <c:pt idx="405">
                  <c:v>10/29/2021</c:v>
                </c:pt>
                <c:pt idx="406">
                  <c:v>11/01/2021</c:v>
                </c:pt>
                <c:pt idx="407">
                  <c:v>11/02/2021</c:v>
                </c:pt>
                <c:pt idx="408">
                  <c:v>11/03/2021</c:v>
                </c:pt>
                <c:pt idx="409">
                  <c:v>11/04/2021</c:v>
                </c:pt>
                <c:pt idx="410">
                  <c:v>11/05/2021</c:v>
                </c:pt>
                <c:pt idx="411">
                  <c:v>11/08/2021</c:v>
                </c:pt>
                <c:pt idx="412">
                  <c:v>11/09/2021</c:v>
                </c:pt>
                <c:pt idx="413">
                  <c:v>11/10/2021</c:v>
                </c:pt>
                <c:pt idx="414">
                  <c:v>11/11/2021</c:v>
                </c:pt>
                <c:pt idx="415">
                  <c:v>11/12/2021</c:v>
                </c:pt>
                <c:pt idx="416">
                  <c:v>11/15/2021</c:v>
                </c:pt>
                <c:pt idx="417">
                  <c:v>11/16/2021</c:v>
                </c:pt>
                <c:pt idx="418">
                  <c:v>11/17/2021</c:v>
                </c:pt>
                <c:pt idx="419">
                  <c:v>11/18/2021</c:v>
                </c:pt>
                <c:pt idx="420">
                  <c:v>11/19/2021</c:v>
                </c:pt>
                <c:pt idx="421">
                  <c:v>11/22/2021</c:v>
                </c:pt>
                <c:pt idx="422">
                  <c:v>11/23/2021</c:v>
                </c:pt>
                <c:pt idx="423">
                  <c:v>11/24/2021</c:v>
                </c:pt>
                <c:pt idx="424">
                  <c:v>11/26/2021</c:v>
                </c:pt>
                <c:pt idx="425">
                  <c:v>11/29/2021</c:v>
                </c:pt>
                <c:pt idx="426">
                  <c:v>11/30/2021</c:v>
                </c:pt>
                <c:pt idx="427">
                  <c:v>12/01/2021</c:v>
                </c:pt>
                <c:pt idx="428">
                  <c:v>12/02/2021</c:v>
                </c:pt>
                <c:pt idx="429">
                  <c:v>12/03/2021</c:v>
                </c:pt>
                <c:pt idx="430">
                  <c:v>12/06/2021</c:v>
                </c:pt>
                <c:pt idx="431">
                  <c:v>12/07/2021</c:v>
                </c:pt>
                <c:pt idx="432">
                  <c:v>12/08/2021</c:v>
                </c:pt>
                <c:pt idx="433">
                  <c:v>12/09/2021</c:v>
                </c:pt>
                <c:pt idx="434">
                  <c:v>12/10/2021</c:v>
                </c:pt>
                <c:pt idx="435">
                  <c:v>12/13/2021</c:v>
                </c:pt>
                <c:pt idx="436">
                  <c:v>12/14/2021</c:v>
                </c:pt>
                <c:pt idx="437">
                  <c:v>12/15/2021</c:v>
                </c:pt>
                <c:pt idx="438">
                  <c:v>12/16/2021</c:v>
                </c:pt>
                <c:pt idx="439">
                  <c:v>12/17/2021</c:v>
                </c:pt>
                <c:pt idx="440">
                  <c:v>12/20/2021</c:v>
                </c:pt>
                <c:pt idx="441">
                  <c:v>12/21/2021</c:v>
                </c:pt>
                <c:pt idx="442">
                  <c:v>12/22/2021</c:v>
                </c:pt>
                <c:pt idx="443">
                  <c:v>12/23/2021</c:v>
                </c:pt>
                <c:pt idx="444">
                  <c:v>12/27/2021</c:v>
                </c:pt>
                <c:pt idx="445">
                  <c:v>12/28/2021</c:v>
                </c:pt>
                <c:pt idx="446">
                  <c:v>12/29/2021</c:v>
                </c:pt>
                <c:pt idx="447">
                  <c:v>12/30/2021</c:v>
                </c:pt>
                <c:pt idx="448">
                  <c:v>12/31/2021</c:v>
                </c:pt>
                <c:pt idx="449">
                  <c:v>01/03/2022</c:v>
                </c:pt>
                <c:pt idx="450">
                  <c:v>01/04/2022</c:v>
                </c:pt>
                <c:pt idx="451">
                  <c:v>01/05/2022</c:v>
                </c:pt>
                <c:pt idx="452">
                  <c:v>01/06/2022</c:v>
                </c:pt>
                <c:pt idx="453">
                  <c:v>01/07/2022</c:v>
                </c:pt>
                <c:pt idx="454">
                  <c:v>01/10/2022</c:v>
                </c:pt>
                <c:pt idx="455">
                  <c:v>01/11/2022</c:v>
                </c:pt>
                <c:pt idx="456">
                  <c:v>01/12/2022</c:v>
                </c:pt>
                <c:pt idx="457">
                  <c:v>01/13/2022</c:v>
                </c:pt>
                <c:pt idx="458">
                  <c:v>01/14/2022</c:v>
                </c:pt>
                <c:pt idx="459">
                  <c:v>01/18/2022</c:v>
                </c:pt>
                <c:pt idx="460">
                  <c:v>01/19/2022</c:v>
                </c:pt>
                <c:pt idx="461">
                  <c:v>01/20/2022</c:v>
                </c:pt>
                <c:pt idx="462">
                  <c:v>01/21/2022</c:v>
                </c:pt>
                <c:pt idx="463">
                  <c:v>01/24/2022</c:v>
                </c:pt>
                <c:pt idx="464">
                  <c:v>01/25/2022</c:v>
                </c:pt>
                <c:pt idx="465">
                  <c:v>01/26/2022</c:v>
                </c:pt>
                <c:pt idx="466">
                  <c:v>01/27/2022</c:v>
                </c:pt>
                <c:pt idx="467">
                  <c:v>01/28/2022</c:v>
                </c:pt>
                <c:pt idx="468">
                  <c:v>01/31/2022</c:v>
                </c:pt>
                <c:pt idx="469">
                  <c:v>02/01/2022</c:v>
                </c:pt>
                <c:pt idx="470">
                  <c:v>02/02/2022</c:v>
                </c:pt>
                <c:pt idx="471">
                  <c:v>02/03/2022</c:v>
                </c:pt>
                <c:pt idx="472">
                  <c:v>02/04/2022</c:v>
                </c:pt>
                <c:pt idx="473">
                  <c:v>02/07/2022</c:v>
                </c:pt>
                <c:pt idx="474">
                  <c:v>02/08/2022</c:v>
                </c:pt>
                <c:pt idx="475">
                  <c:v>02/09/2022</c:v>
                </c:pt>
                <c:pt idx="476">
                  <c:v>02/10/2022</c:v>
                </c:pt>
                <c:pt idx="477">
                  <c:v>02/11/2022</c:v>
                </c:pt>
                <c:pt idx="478">
                  <c:v>02/14/2022</c:v>
                </c:pt>
                <c:pt idx="479">
                  <c:v>02/15/2022</c:v>
                </c:pt>
                <c:pt idx="480">
                  <c:v>02/16/2022</c:v>
                </c:pt>
                <c:pt idx="481">
                  <c:v>02/17/2022</c:v>
                </c:pt>
                <c:pt idx="482">
                  <c:v>02/18/2022</c:v>
                </c:pt>
                <c:pt idx="483">
                  <c:v>02/22/2022</c:v>
                </c:pt>
                <c:pt idx="484">
                  <c:v>02/23/2022</c:v>
                </c:pt>
                <c:pt idx="485">
                  <c:v>02/24/2022</c:v>
                </c:pt>
                <c:pt idx="486">
                  <c:v>02/25/2022</c:v>
                </c:pt>
                <c:pt idx="487">
                  <c:v>02/28/2022</c:v>
                </c:pt>
                <c:pt idx="488">
                  <c:v>03/01/2022</c:v>
                </c:pt>
                <c:pt idx="489">
                  <c:v>03/02/2022</c:v>
                </c:pt>
                <c:pt idx="490">
                  <c:v>03/03/2022</c:v>
                </c:pt>
                <c:pt idx="491">
                  <c:v>03/04/2022</c:v>
                </c:pt>
                <c:pt idx="492">
                  <c:v>03/07/2022</c:v>
                </c:pt>
                <c:pt idx="493">
                  <c:v>03/08/2022</c:v>
                </c:pt>
                <c:pt idx="494">
                  <c:v>03/09/2022</c:v>
                </c:pt>
                <c:pt idx="495">
                  <c:v>03/10/2022</c:v>
                </c:pt>
                <c:pt idx="496">
                  <c:v>03/11/2022</c:v>
                </c:pt>
                <c:pt idx="497">
                  <c:v>03/14/2022</c:v>
                </c:pt>
                <c:pt idx="498">
                  <c:v>03/15/2022</c:v>
                </c:pt>
                <c:pt idx="499">
                  <c:v>03/16/2022</c:v>
                </c:pt>
                <c:pt idx="500">
                  <c:v>03/17/2022</c:v>
                </c:pt>
                <c:pt idx="501">
                  <c:v>03/18/2022</c:v>
                </c:pt>
                <c:pt idx="502">
                  <c:v>03/21/2022</c:v>
                </c:pt>
                <c:pt idx="503">
                  <c:v>03/22/2022</c:v>
                </c:pt>
                <c:pt idx="504">
                  <c:v>03/23/2022</c:v>
                </c:pt>
                <c:pt idx="505">
                  <c:v>03/24/2022</c:v>
                </c:pt>
                <c:pt idx="506">
                  <c:v>03/25/2022</c:v>
                </c:pt>
                <c:pt idx="507">
                  <c:v>03/28/2022</c:v>
                </c:pt>
                <c:pt idx="508">
                  <c:v>03/29/2022</c:v>
                </c:pt>
                <c:pt idx="509">
                  <c:v>03/30/2022</c:v>
                </c:pt>
                <c:pt idx="510">
                  <c:v>03/31/2022</c:v>
                </c:pt>
                <c:pt idx="511">
                  <c:v>04/01/2022</c:v>
                </c:pt>
                <c:pt idx="512">
                  <c:v>04/04/2022</c:v>
                </c:pt>
                <c:pt idx="513">
                  <c:v>04/05/2022</c:v>
                </c:pt>
                <c:pt idx="514">
                  <c:v>04/06/2022</c:v>
                </c:pt>
                <c:pt idx="515">
                  <c:v>04/07/2022</c:v>
                </c:pt>
                <c:pt idx="516">
                  <c:v>04/08/2022</c:v>
                </c:pt>
                <c:pt idx="517">
                  <c:v>04/11/2022</c:v>
                </c:pt>
                <c:pt idx="518">
                  <c:v>04/12/2022</c:v>
                </c:pt>
                <c:pt idx="519">
                  <c:v>04/13/2022</c:v>
                </c:pt>
                <c:pt idx="520">
                  <c:v>04/14/2022</c:v>
                </c:pt>
                <c:pt idx="521">
                  <c:v>04/18/2022</c:v>
                </c:pt>
                <c:pt idx="522">
                  <c:v>04/19/2022</c:v>
                </c:pt>
                <c:pt idx="523">
                  <c:v>04/20/2022</c:v>
                </c:pt>
                <c:pt idx="524">
                  <c:v>04/21/2022</c:v>
                </c:pt>
                <c:pt idx="525">
                  <c:v>04/22/2022</c:v>
                </c:pt>
                <c:pt idx="526">
                  <c:v>04/25/2022</c:v>
                </c:pt>
                <c:pt idx="527">
                  <c:v>04/26/2022</c:v>
                </c:pt>
                <c:pt idx="528">
                  <c:v>04/27/2022</c:v>
                </c:pt>
                <c:pt idx="529">
                  <c:v>04/28/2022</c:v>
                </c:pt>
                <c:pt idx="530">
                  <c:v>04/29/2022</c:v>
                </c:pt>
                <c:pt idx="531">
                  <c:v>05/02/2022</c:v>
                </c:pt>
                <c:pt idx="532">
                  <c:v>05/03/2022</c:v>
                </c:pt>
                <c:pt idx="533">
                  <c:v>05/04/2022</c:v>
                </c:pt>
                <c:pt idx="534">
                  <c:v>05/05/2022</c:v>
                </c:pt>
                <c:pt idx="535">
                  <c:v>05/06/2022</c:v>
                </c:pt>
                <c:pt idx="536">
                  <c:v>05/09/2022</c:v>
                </c:pt>
                <c:pt idx="537">
                  <c:v>05/10/2022</c:v>
                </c:pt>
                <c:pt idx="538">
                  <c:v>05/11/2022</c:v>
                </c:pt>
                <c:pt idx="539">
                  <c:v>05/12/2022</c:v>
                </c:pt>
                <c:pt idx="540">
                  <c:v>05/13/2022</c:v>
                </c:pt>
                <c:pt idx="541">
                  <c:v>05/16/2022</c:v>
                </c:pt>
                <c:pt idx="542">
                  <c:v>05/17/2022</c:v>
                </c:pt>
                <c:pt idx="543">
                  <c:v>05/18/2022</c:v>
                </c:pt>
                <c:pt idx="544">
                  <c:v>05/19/2022</c:v>
                </c:pt>
                <c:pt idx="545">
                  <c:v>05/20/2022</c:v>
                </c:pt>
                <c:pt idx="546">
                  <c:v>05/23/2022</c:v>
                </c:pt>
                <c:pt idx="547">
                  <c:v>05/24/2022</c:v>
                </c:pt>
                <c:pt idx="548">
                  <c:v>05/25/2022</c:v>
                </c:pt>
                <c:pt idx="549">
                  <c:v>05/26/2022</c:v>
                </c:pt>
                <c:pt idx="550">
                  <c:v>05/27/2022</c:v>
                </c:pt>
                <c:pt idx="551">
                  <c:v>05/31/2022</c:v>
                </c:pt>
                <c:pt idx="552">
                  <c:v>06/01/2022</c:v>
                </c:pt>
                <c:pt idx="553">
                  <c:v>06/02/2022</c:v>
                </c:pt>
                <c:pt idx="554">
                  <c:v>06/03/2022</c:v>
                </c:pt>
                <c:pt idx="555">
                  <c:v>06/06/2022</c:v>
                </c:pt>
                <c:pt idx="556">
                  <c:v>06/07/2022</c:v>
                </c:pt>
                <c:pt idx="557">
                  <c:v>06/08/2022</c:v>
                </c:pt>
                <c:pt idx="558">
                  <c:v>06/09/2022</c:v>
                </c:pt>
                <c:pt idx="559">
                  <c:v>06/10/2022</c:v>
                </c:pt>
                <c:pt idx="560">
                  <c:v>06/13/2022</c:v>
                </c:pt>
                <c:pt idx="561">
                  <c:v>06/14/2022</c:v>
                </c:pt>
                <c:pt idx="562">
                  <c:v>06/15/2022</c:v>
                </c:pt>
                <c:pt idx="563">
                  <c:v>06/16/2022</c:v>
                </c:pt>
                <c:pt idx="564">
                  <c:v>06/17/2022</c:v>
                </c:pt>
                <c:pt idx="565">
                  <c:v>06/21/2022</c:v>
                </c:pt>
                <c:pt idx="566">
                  <c:v>06/22/2022</c:v>
                </c:pt>
                <c:pt idx="567">
                  <c:v>06/23/2022</c:v>
                </c:pt>
                <c:pt idx="568">
                  <c:v>06/24/2022</c:v>
                </c:pt>
                <c:pt idx="569">
                  <c:v>06/27/2022</c:v>
                </c:pt>
                <c:pt idx="570">
                  <c:v>06/28/2022</c:v>
                </c:pt>
                <c:pt idx="571">
                  <c:v>06/29/2022</c:v>
                </c:pt>
                <c:pt idx="572">
                  <c:v>06/30/2022</c:v>
                </c:pt>
                <c:pt idx="573">
                  <c:v>07/01/2022</c:v>
                </c:pt>
                <c:pt idx="574">
                  <c:v>07/05/2022</c:v>
                </c:pt>
                <c:pt idx="575">
                  <c:v>07/06/2022</c:v>
                </c:pt>
                <c:pt idx="576">
                  <c:v>07/07/2022</c:v>
                </c:pt>
                <c:pt idx="577">
                  <c:v>07/08/2022</c:v>
                </c:pt>
                <c:pt idx="578">
                  <c:v>07/11/2022</c:v>
                </c:pt>
                <c:pt idx="579">
                  <c:v>07/12/2022</c:v>
                </c:pt>
                <c:pt idx="580">
                  <c:v>07/13/2022</c:v>
                </c:pt>
                <c:pt idx="581">
                  <c:v>07/14/2022</c:v>
                </c:pt>
                <c:pt idx="582">
                  <c:v>07/15/2022</c:v>
                </c:pt>
                <c:pt idx="583">
                  <c:v>07/18/2022</c:v>
                </c:pt>
                <c:pt idx="584">
                  <c:v>07/19/2022</c:v>
                </c:pt>
                <c:pt idx="585">
                  <c:v>07/20/2022</c:v>
                </c:pt>
                <c:pt idx="586">
                  <c:v>07/21/2022</c:v>
                </c:pt>
                <c:pt idx="587">
                  <c:v>07/22/2022</c:v>
                </c:pt>
                <c:pt idx="588">
                  <c:v>07/25/2022</c:v>
                </c:pt>
                <c:pt idx="589">
                  <c:v>07/26/2022</c:v>
                </c:pt>
                <c:pt idx="590">
                  <c:v>07/27/2022</c:v>
                </c:pt>
                <c:pt idx="591">
                  <c:v>07/28/2022</c:v>
                </c:pt>
                <c:pt idx="592">
                  <c:v>07/29/2022</c:v>
                </c:pt>
                <c:pt idx="593">
                  <c:v>08/01/2022</c:v>
                </c:pt>
                <c:pt idx="594">
                  <c:v>08/02/2022</c:v>
                </c:pt>
                <c:pt idx="595">
                  <c:v>08/03/2022</c:v>
                </c:pt>
                <c:pt idx="596">
                  <c:v>08/04/2022</c:v>
                </c:pt>
                <c:pt idx="597">
                  <c:v>08/05/2022</c:v>
                </c:pt>
                <c:pt idx="598">
                  <c:v>08/08/2022</c:v>
                </c:pt>
                <c:pt idx="599">
                  <c:v>08/09/2022</c:v>
                </c:pt>
                <c:pt idx="600">
                  <c:v>08/10/2022</c:v>
                </c:pt>
                <c:pt idx="601">
                  <c:v>08/11/2022</c:v>
                </c:pt>
                <c:pt idx="602">
                  <c:v>08/12/2022</c:v>
                </c:pt>
                <c:pt idx="603">
                  <c:v>08/15/2022</c:v>
                </c:pt>
                <c:pt idx="604">
                  <c:v>08/16/2022</c:v>
                </c:pt>
                <c:pt idx="605">
                  <c:v>08/17/2022</c:v>
                </c:pt>
                <c:pt idx="606">
                  <c:v>08/18/2022</c:v>
                </c:pt>
                <c:pt idx="607">
                  <c:v>08/19/2022</c:v>
                </c:pt>
                <c:pt idx="608">
                  <c:v>08/22/2022</c:v>
                </c:pt>
                <c:pt idx="609">
                  <c:v>08/23/2022</c:v>
                </c:pt>
                <c:pt idx="610">
                  <c:v>08/24/2022</c:v>
                </c:pt>
                <c:pt idx="611">
                  <c:v>08/25/2022</c:v>
                </c:pt>
                <c:pt idx="612">
                  <c:v>08/26/2022</c:v>
                </c:pt>
                <c:pt idx="613">
                  <c:v>08/29/2022</c:v>
                </c:pt>
                <c:pt idx="614">
                  <c:v>08/30/2022</c:v>
                </c:pt>
                <c:pt idx="615">
                  <c:v>08/31/2022</c:v>
                </c:pt>
                <c:pt idx="616">
                  <c:v>09/01/2022</c:v>
                </c:pt>
                <c:pt idx="617">
                  <c:v>09/02/2022</c:v>
                </c:pt>
                <c:pt idx="618">
                  <c:v>09/06/2022</c:v>
                </c:pt>
                <c:pt idx="619">
                  <c:v>09/07/2022</c:v>
                </c:pt>
                <c:pt idx="620">
                  <c:v>09/08/2022</c:v>
                </c:pt>
                <c:pt idx="621">
                  <c:v>09/09/2022</c:v>
                </c:pt>
                <c:pt idx="622">
                  <c:v>09/12/2022</c:v>
                </c:pt>
                <c:pt idx="623">
                  <c:v>09/13/2022</c:v>
                </c:pt>
                <c:pt idx="624">
                  <c:v>09/14/2022</c:v>
                </c:pt>
                <c:pt idx="625">
                  <c:v>09/15/2022</c:v>
                </c:pt>
                <c:pt idx="626">
                  <c:v>09/16/2022</c:v>
                </c:pt>
                <c:pt idx="627">
                  <c:v>09/19/2022</c:v>
                </c:pt>
                <c:pt idx="628">
                  <c:v>09/20/2022</c:v>
                </c:pt>
                <c:pt idx="629">
                  <c:v>09/21/2022</c:v>
                </c:pt>
                <c:pt idx="630">
                  <c:v>09/22/2022</c:v>
                </c:pt>
                <c:pt idx="631">
                  <c:v>09/23/2022</c:v>
                </c:pt>
                <c:pt idx="632">
                  <c:v>09/26/2022</c:v>
                </c:pt>
                <c:pt idx="633">
                  <c:v>09/27/2022</c:v>
                </c:pt>
                <c:pt idx="634">
                  <c:v>09/28/2022</c:v>
                </c:pt>
                <c:pt idx="635">
                  <c:v>09/29/2022</c:v>
                </c:pt>
                <c:pt idx="636">
                  <c:v>09/30/2022</c:v>
                </c:pt>
                <c:pt idx="637">
                  <c:v>10/03/2022</c:v>
                </c:pt>
                <c:pt idx="638">
                  <c:v>10/04/2022</c:v>
                </c:pt>
                <c:pt idx="639">
                  <c:v>10/05/2022</c:v>
                </c:pt>
                <c:pt idx="640">
                  <c:v>10/06/2022</c:v>
                </c:pt>
                <c:pt idx="641">
                  <c:v>10/07/2022</c:v>
                </c:pt>
                <c:pt idx="642">
                  <c:v>10/10/2022</c:v>
                </c:pt>
                <c:pt idx="643">
                  <c:v>10/11/2022</c:v>
                </c:pt>
                <c:pt idx="644">
                  <c:v>10/12/2022</c:v>
                </c:pt>
                <c:pt idx="645">
                  <c:v>10/13/2022</c:v>
                </c:pt>
                <c:pt idx="646">
                  <c:v>10/14/2022</c:v>
                </c:pt>
                <c:pt idx="647">
                  <c:v>10/17/2022</c:v>
                </c:pt>
                <c:pt idx="648">
                  <c:v>10/18/2022</c:v>
                </c:pt>
                <c:pt idx="649">
                  <c:v>10/19/2022</c:v>
                </c:pt>
                <c:pt idx="650">
                  <c:v>10/20/2022</c:v>
                </c:pt>
                <c:pt idx="651">
                  <c:v>10/21/2022</c:v>
                </c:pt>
                <c:pt idx="652">
                  <c:v>10/24/2022</c:v>
                </c:pt>
                <c:pt idx="653">
                  <c:v>10/25/2022</c:v>
                </c:pt>
                <c:pt idx="654">
                  <c:v>10/26/2022</c:v>
                </c:pt>
                <c:pt idx="655">
                  <c:v>10/27/2022</c:v>
                </c:pt>
                <c:pt idx="656">
                  <c:v>10/28/2022</c:v>
                </c:pt>
                <c:pt idx="657">
                  <c:v>10/31/2022</c:v>
                </c:pt>
                <c:pt idx="658">
                  <c:v>11/01/2022</c:v>
                </c:pt>
                <c:pt idx="659">
                  <c:v>11/02/2022</c:v>
                </c:pt>
                <c:pt idx="660">
                  <c:v>11/03/2022</c:v>
                </c:pt>
                <c:pt idx="661">
                  <c:v>11/04/2022</c:v>
                </c:pt>
                <c:pt idx="662">
                  <c:v>11/07/2022</c:v>
                </c:pt>
                <c:pt idx="663">
                  <c:v>11/08/2022</c:v>
                </c:pt>
                <c:pt idx="664">
                  <c:v>11/09/2022</c:v>
                </c:pt>
                <c:pt idx="665">
                  <c:v>11/10/2022</c:v>
                </c:pt>
                <c:pt idx="666">
                  <c:v>11/11/2022</c:v>
                </c:pt>
                <c:pt idx="667">
                  <c:v>11/14/2022</c:v>
                </c:pt>
                <c:pt idx="668">
                  <c:v>11/15/2022</c:v>
                </c:pt>
                <c:pt idx="669">
                  <c:v>11/16/2022</c:v>
                </c:pt>
                <c:pt idx="670">
                  <c:v>11/17/2022</c:v>
                </c:pt>
                <c:pt idx="671">
                  <c:v>11/18/2022</c:v>
                </c:pt>
                <c:pt idx="672">
                  <c:v>11/21/2022</c:v>
                </c:pt>
                <c:pt idx="673">
                  <c:v>11/22/2022</c:v>
                </c:pt>
                <c:pt idx="674">
                  <c:v>11/23/2022</c:v>
                </c:pt>
                <c:pt idx="675">
                  <c:v>11/25/2022</c:v>
                </c:pt>
                <c:pt idx="676">
                  <c:v>11/28/2022</c:v>
                </c:pt>
                <c:pt idx="677">
                  <c:v>11/29/2022</c:v>
                </c:pt>
                <c:pt idx="678">
                  <c:v>11/30/2022</c:v>
                </c:pt>
                <c:pt idx="679">
                  <c:v>12/01/2022</c:v>
                </c:pt>
                <c:pt idx="680">
                  <c:v>12/02/2022</c:v>
                </c:pt>
                <c:pt idx="681">
                  <c:v>12/05/2022</c:v>
                </c:pt>
                <c:pt idx="682">
                  <c:v>12/06/2022</c:v>
                </c:pt>
                <c:pt idx="683">
                  <c:v>12/07/2022</c:v>
                </c:pt>
                <c:pt idx="684">
                  <c:v>12/08/2022</c:v>
                </c:pt>
                <c:pt idx="685">
                  <c:v>12/09/2022</c:v>
                </c:pt>
                <c:pt idx="686">
                  <c:v>12/12/2022</c:v>
                </c:pt>
                <c:pt idx="687">
                  <c:v>12/13/2022</c:v>
                </c:pt>
                <c:pt idx="688">
                  <c:v>12/14/2022</c:v>
                </c:pt>
                <c:pt idx="689">
                  <c:v>12/15/2022</c:v>
                </c:pt>
                <c:pt idx="690">
                  <c:v>12/16/2022</c:v>
                </c:pt>
                <c:pt idx="691">
                  <c:v>12/19/2022</c:v>
                </c:pt>
                <c:pt idx="692">
                  <c:v>12/20/2022</c:v>
                </c:pt>
                <c:pt idx="693">
                  <c:v>12/21/2022</c:v>
                </c:pt>
                <c:pt idx="694">
                  <c:v>12/22/2022</c:v>
                </c:pt>
                <c:pt idx="695">
                  <c:v>12/23/2022</c:v>
                </c:pt>
                <c:pt idx="696">
                  <c:v>12/27/2022</c:v>
                </c:pt>
                <c:pt idx="697">
                  <c:v>12/28/2022</c:v>
                </c:pt>
                <c:pt idx="698">
                  <c:v>12/29/2022</c:v>
                </c:pt>
                <c:pt idx="699">
                  <c:v>12/30/2022</c:v>
                </c:pt>
                <c:pt idx="700">
                  <c:v>01/03/2023</c:v>
                </c:pt>
                <c:pt idx="701">
                  <c:v>01/04/2023</c:v>
                </c:pt>
                <c:pt idx="702">
                  <c:v>01/05/2023</c:v>
                </c:pt>
                <c:pt idx="703">
                  <c:v>01/06/2023</c:v>
                </c:pt>
                <c:pt idx="704">
                  <c:v>01/09/2023</c:v>
                </c:pt>
                <c:pt idx="705">
                  <c:v>01/10/2023</c:v>
                </c:pt>
                <c:pt idx="706">
                  <c:v>01/11/2023</c:v>
                </c:pt>
                <c:pt idx="707">
                  <c:v>01/12/2023</c:v>
                </c:pt>
                <c:pt idx="708">
                  <c:v>01/13/2023</c:v>
                </c:pt>
                <c:pt idx="709">
                  <c:v>01/17/2023</c:v>
                </c:pt>
                <c:pt idx="710">
                  <c:v>01/18/2023</c:v>
                </c:pt>
                <c:pt idx="711">
                  <c:v>01/19/2023</c:v>
                </c:pt>
                <c:pt idx="712">
                  <c:v>01/20/2023</c:v>
                </c:pt>
                <c:pt idx="713">
                  <c:v>01/23/2023</c:v>
                </c:pt>
                <c:pt idx="714">
                  <c:v>01/24/2023</c:v>
                </c:pt>
                <c:pt idx="715">
                  <c:v>01/25/2023</c:v>
                </c:pt>
                <c:pt idx="716">
                  <c:v>01/26/2023</c:v>
                </c:pt>
                <c:pt idx="717">
                  <c:v>01/27/2023</c:v>
                </c:pt>
                <c:pt idx="718">
                  <c:v>01/30/2023</c:v>
                </c:pt>
                <c:pt idx="719">
                  <c:v>01/31/2023</c:v>
                </c:pt>
                <c:pt idx="720">
                  <c:v>02/01/2023</c:v>
                </c:pt>
                <c:pt idx="721">
                  <c:v>02/02/2023</c:v>
                </c:pt>
                <c:pt idx="722">
                  <c:v>02/03/2023</c:v>
                </c:pt>
                <c:pt idx="723">
                  <c:v>02/06/2023</c:v>
                </c:pt>
                <c:pt idx="724">
                  <c:v>02/07/2023</c:v>
                </c:pt>
                <c:pt idx="725">
                  <c:v>02/08/2023</c:v>
                </c:pt>
                <c:pt idx="726">
                  <c:v>02/09/2023</c:v>
                </c:pt>
                <c:pt idx="727">
                  <c:v>02/10/2023</c:v>
                </c:pt>
                <c:pt idx="728">
                  <c:v>02/13/2023</c:v>
                </c:pt>
                <c:pt idx="729">
                  <c:v>02/14/2023</c:v>
                </c:pt>
                <c:pt idx="730">
                  <c:v>02/15/2023</c:v>
                </c:pt>
                <c:pt idx="731">
                  <c:v>02/16/2023</c:v>
                </c:pt>
                <c:pt idx="732">
                  <c:v>02/17/2023</c:v>
                </c:pt>
                <c:pt idx="733">
                  <c:v>02/21/2023</c:v>
                </c:pt>
                <c:pt idx="734">
                  <c:v>02/22/2023</c:v>
                </c:pt>
                <c:pt idx="735">
                  <c:v>02/23/2023</c:v>
                </c:pt>
                <c:pt idx="736">
                  <c:v>02/24/2023</c:v>
                </c:pt>
                <c:pt idx="737">
                  <c:v>02/27/2023</c:v>
                </c:pt>
                <c:pt idx="738">
                  <c:v>02/28/2023</c:v>
                </c:pt>
                <c:pt idx="739">
                  <c:v>03/01/2023</c:v>
                </c:pt>
                <c:pt idx="740">
                  <c:v>03/02/2023</c:v>
                </c:pt>
                <c:pt idx="741">
                  <c:v>03/03/2023</c:v>
                </c:pt>
                <c:pt idx="742">
                  <c:v>03/06/2023</c:v>
                </c:pt>
                <c:pt idx="743">
                  <c:v>03/07/2023</c:v>
                </c:pt>
                <c:pt idx="744">
                  <c:v>03/08/2023</c:v>
                </c:pt>
                <c:pt idx="745">
                  <c:v>03/09/2023</c:v>
                </c:pt>
                <c:pt idx="746">
                  <c:v>03/10/2023</c:v>
                </c:pt>
                <c:pt idx="747">
                  <c:v>03/13/2023</c:v>
                </c:pt>
                <c:pt idx="748">
                  <c:v>03/14/2023</c:v>
                </c:pt>
                <c:pt idx="749">
                  <c:v>03/15/2023</c:v>
                </c:pt>
                <c:pt idx="750">
                  <c:v>03/16/2023</c:v>
                </c:pt>
                <c:pt idx="751">
                  <c:v>03/17/2023</c:v>
                </c:pt>
                <c:pt idx="752">
                  <c:v>03/20/2023</c:v>
                </c:pt>
                <c:pt idx="753">
                  <c:v>03/21/2023</c:v>
                </c:pt>
                <c:pt idx="754">
                  <c:v>03/22/2023</c:v>
                </c:pt>
                <c:pt idx="755">
                  <c:v>03/23/2023</c:v>
                </c:pt>
                <c:pt idx="756">
                  <c:v>03/24/2023</c:v>
                </c:pt>
                <c:pt idx="757">
                  <c:v>03/27/2023</c:v>
                </c:pt>
                <c:pt idx="758">
                  <c:v>03/28/2023</c:v>
                </c:pt>
                <c:pt idx="759">
                  <c:v>03/29/2023</c:v>
                </c:pt>
                <c:pt idx="760">
                  <c:v>03/30/2023</c:v>
                </c:pt>
                <c:pt idx="761">
                  <c:v>03/31/2023</c:v>
                </c:pt>
                <c:pt idx="762">
                  <c:v>04/03/2023</c:v>
                </c:pt>
                <c:pt idx="763">
                  <c:v>04/04/2023</c:v>
                </c:pt>
                <c:pt idx="764">
                  <c:v>04/05/2023</c:v>
                </c:pt>
                <c:pt idx="765">
                  <c:v>04/06/2023</c:v>
                </c:pt>
                <c:pt idx="766">
                  <c:v>04/10/2023</c:v>
                </c:pt>
                <c:pt idx="767">
                  <c:v>04/11/2023</c:v>
                </c:pt>
                <c:pt idx="768">
                  <c:v>04/12/2023</c:v>
                </c:pt>
                <c:pt idx="769">
                  <c:v>04/13/2023</c:v>
                </c:pt>
                <c:pt idx="770">
                  <c:v>04/14/2023</c:v>
                </c:pt>
                <c:pt idx="771">
                  <c:v>04/17/2023</c:v>
                </c:pt>
                <c:pt idx="772">
                  <c:v>04/18/2023</c:v>
                </c:pt>
                <c:pt idx="773">
                  <c:v>04/19/2023</c:v>
                </c:pt>
                <c:pt idx="774">
                  <c:v>04/20/2023</c:v>
                </c:pt>
                <c:pt idx="775">
                  <c:v>04/21/2023</c:v>
                </c:pt>
                <c:pt idx="776">
                  <c:v>04/24/2023</c:v>
                </c:pt>
                <c:pt idx="777">
                  <c:v>04/25/2023</c:v>
                </c:pt>
                <c:pt idx="778">
                  <c:v>04/26/2023</c:v>
                </c:pt>
                <c:pt idx="779">
                  <c:v>04/27/2023</c:v>
                </c:pt>
                <c:pt idx="780">
                  <c:v>04/28/2023</c:v>
                </c:pt>
                <c:pt idx="781">
                  <c:v>05/01/2023</c:v>
                </c:pt>
                <c:pt idx="782">
                  <c:v>05/02/2023</c:v>
                </c:pt>
                <c:pt idx="783">
                  <c:v>05/03/2023</c:v>
                </c:pt>
                <c:pt idx="784">
                  <c:v>05/04/2023</c:v>
                </c:pt>
                <c:pt idx="785">
                  <c:v>05/05/2023</c:v>
                </c:pt>
                <c:pt idx="786">
                  <c:v>05/08/2023</c:v>
                </c:pt>
                <c:pt idx="787">
                  <c:v>05/09/2023</c:v>
                </c:pt>
                <c:pt idx="788">
                  <c:v>05/10/2023</c:v>
                </c:pt>
                <c:pt idx="789">
                  <c:v>05/11/2023</c:v>
                </c:pt>
                <c:pt idx="790">
                  <c:v>05/12/2023</c:v>
                </c:pt>
                <c:pt idx="791">
                  <c:v>05/15/2023</c:v>
                </c:pt>
                <c:pt idx="792">
                  <c:v>05/16/2023</c:v>
                </c:pt>
                <c:pt idx="793">
                  <c:v>05/17/2023</c:v>
                </c:pt>
                <c:pt idx="794">
                  <c:v>05/18/2023</c:v>
                </c:pt>
                <c:pt idx="795">
                  <c:v>05/19/2023</c:v>
                </c:pt>
                <c:pt idx="796">
                  <c:v>05/22/2023</c:v>
                </c:pt>
                <c:pt idx="797">
                  <c:v>05/23/2023</c:v>
                </c:pt>
                <c:pt idx="798">
                  <c:v>05/24/2023</c:v>
                </c:pt>
                <c:pt idx="799">
                  <c:v>05/25/2023</c:v>
                </c:pt>
                <c:pt idx="800">
                  <c:v>05/26/2023</c:v>
                </c:pt>
                <c:pt idx="801">
                  <c:v>05/30/2023</c:v>
                </c:pt>
                <c:pt idx="802">
                  <c:v>05/31/2023</c:v>
                </c:pt>
                <c:pt idx="803">
                  <c:v>06/01/2023</c:v>
                </c:pt>
                <c:pt idx="804">
                  <c:v>06/02/2023</c:v>
                </c:pt>
                <c:pt idx="805">
                  <c:v>06/05/2023</c:v>
                </c:pt>
                <c:pt idx="806">
                  <c:v>06/06/2023</c:v>
                </c:pt>
                <c:pt idx="807">
                  <c:v>06/07/2023</c:v>
                </c:pt>
                <c:pt idx="808">
                  <c:v>06/08/2023</c:v>
                </c:pt>
                <c:pt idx="809">
                  <c:v>06/09/2023</c:v>
                </c:pt>
                <c:pt idx="810">
                  <c:v>06/12/2023</c:v>
                </c:pt>
                <c:pt idx="811">
                  <c:v>06/13/2023</c:v>
                </c:pt>
                <c:pt idx="812">
                  <c:v>06/14/2023</c:v>
                </c:pt>
                <c:pt idx="813">
                  <c:v>06/15/2023</c:v>
                </c:pt>
                <c:pt idx="814">
                  <c:v>06/16/2023</c:v>
                </c:pt>
                <c:pt idx="815">
                  <c:v>06/20/2023</c:v>
                </c:pt>
                <c:pt idx="816">
                  <c:v>06/21/2023</c:v>
                </c:pt>
                <c:pt idx="817">
                  <c:v>06/22/2023</c:v>
                </c:pt>
                <c:pt idx="818">
                  <c:v>06/23/2023</c:v>
                </c:pt>
                <c:pt idx="819">
                  <c:v>06/26/2023</c:v>
                </c:pt>
                <c:pt idx="820">
                  <c:v>06/27/2023</c:v>
                </c:pt>
                <c:pt idx="821">
                  <c:v>06/28/2023</c:v>
                </c:pt>
                <c:pt idx="822">
                  <c:v>06/29/2023</c:v>
                </c:pt>
                <c:pt idx="823">
                  <c:v>06/30/2023</c:v>
                </c:pt>
                <c:pt idx="824">
                  <c:v>07/03/2023</c:v>
                </c:pt>
                <c:pt idx="825">
                  <c:v>07/05/2023</c:v>
                </c:pt>
                <c:pt idx="826">
                  <c:v>07/06/2023</c:v>
                </c:pt>
                <c:pt idx="827">
                  <c:v>07/07/2023</c:v>
                </c:pt>
                <c:pt idx="828">
                  <c:v>07/10/2023</c:v>
                </c:pt>
                <c:pt idx="829">
                  <c:v>07/11/2023</c:v>
                </c:pt>
                <c:pt idx="830">
                  <c:v>07/12/2023</c:v>
                </c:pt>
                <c:pt idx="831">
                  <c:v>07/13/2023</c:v>
                </c:pt>
                <c:pt idx="832">
                  <c:v>07/14/2023</c:v>
                </c:pt>
                <c:pt idx="833">
                  <c:v>07/17/2023</c:v>
                </c:pt>
                <c:pt idx="834">
                  <c:v>07/18/2023</c:v>
                </c:pt>
                <c:pt idx="835">
                  <c:v>07/19/2023</c:v>
                </c:pt>
                <c:pt idx="836">
                  <c:v>07/20/2023</c:v>
                </c:pt>
                <c:pt idx="837">
                  <c:v>07/21/2023</c:v>
                </c:pt>
                <c:pt idx="838">
                  <c:v>07/24/2023</c:v>
                </c:pt>
                <c:pt idx="839">
                  <c:v>07/25/2023</c:v>
                </c:pt>
                <c:pt idx="840">
                  <c:v>07/26/2023</c:v>
                </c:pt>
                <c:pt idx="841">
                  <c:v>07/27/2023</c:v>
                </c:pt>
                <c:pt idx="842">
                  <c:v>07/28/2023</c:v>
                </c:pt>
                <c:pt idx="843">
                  <c:v>07/31/2023</c:v>
                </c:pt>
                <c:pt idx="844">
                  <c:v>08/01/2023</c:v>
                </c:pt>
                <c:pt idx="845">
                  <c:v>08/02/2023</c:v>
                </c:pt>
                <c:pt idx="846">
                  <c:v>08/03/2023</c:v>
                </c:pt>
                <c:pt idx="847">
                  <c:v>08/04/2023</c:v>
                </c:pt>
                <c:pt idx="848">
                  <c:v>08/07/2023</c:v>
                </c:pt>
                <c:pt idx="849">
                  <c:v>08/08/2023</c:v>
                </c:pt>
                <c:pt idx="850">
                  <c:v>08/09/2023</c:v>
                </c:pt>
                <c:pt idx="851">
                  <c:v>08/10/2023</c:v>
                </c:pt>
                <c:pt idx="852">
                  <c:v>08/11/2023</c:v>
                </c:pt>
                <c:pt idx="853">
                  <c:v>08/14/2023</c:v>
                </c:pt>
                <c:pt idx="854">
                  <c:v>08/15/2023</c:v>
                </c:pt>
                <c:pt idx="855">
                  <c:v>08/16/2023</c:v>
                </c:pt>
                <c:pt idx="856">
                  <c:v>08/17/2023</c:v>
                </c:pt>
                <c:pt idx="857">
                  <c:v>08/18/2023</c:v>
                </c:pt>
                <c:pt idx="858">
                  <c:v>08/21/2023</c:v>
                </c:pt>
                <c:pt idx="859">
                  <c:v>08/22/2023</c:v>
                </c:pt>
                <c:pt idx="860">
                  <c:v>08/23/2023</c:v>
                </c:pt>
                <c:pt idx="861">
                  <c:v>08/24/2023</c:v>
                </c:pt>
                <c:pt idx="862">
                  <c:v>08/25/2023</c:v>
                </c:pt>
                <c:pt idx="863">
                  <c:v>08/28/2023</c:v>
                </c:pt>
                <c:pt idx="864">
                  <c:v>08/29/2023</c:v>
                </c:pt>
                <c:pt idx="865">
                  <c:v>08/30/2023</c:v>
                </c:pt>
                <c:pt idx="866">
                  <c:v>08/31/2023</c:v>
                </c:pt>
                <c:pt idx="867">
                  <c:v>09/01/2023</c:v>
                </c:pt>
                <c:pt idx="868">
                  <c:v>09/05/2023</c:v>
                </c:pt>
                <c:pt idx="869">
                  <c:v>09/06/2023</c:v>
                </c:pt>
                <c:pt idx="870">
                  <c:v>09/07/2023</c:v>
                </c:pt>
                <c:pt idx="871">
                  <c:v>09/08/2023</c:v>
                </c:pt>
                <c:pt idx="872">
                  <c:v>09/11/2023</c:v>
                </c:pt>
                <c:pt idx="873">
                  <c:v>09/12/2023</c:v>
                </c:pt>
                <c:pt idx="874">
                  <c:v>09/13/2023</c:v>
                </c:pt>
                <c:pt idx="875">
                  <c:v>09/14/2023</c:v>
                </c:pt>
                <c:pt idx="876">
                  <c:v>09/15/2023</c:v>
                </c:pt>
                <c:pt idx="877">
                  <c:v>09/18/2023</c:v>
                </c:pt>
                <c:pt idx="878">
                  <c:v>09/19/2023</c:v>
                </c:pt>
                <c:pt idx="879">
                  <c:v>09/20/2023</c:v>
                </c:pt>
                <c:pt idx="880">
                  <c:v>09/21/2023</c:v>
                </c:pt>
                <c:pt idx="881">
                  <c:v>09/22/2023</c:v>
                </c:pt>
                <c:pt idx="882">
                  <c:v>09/25/2023</c:v>
                </c:pt>
                <c:pt idx="883">
                  <c:v>09/26/2023</c:v>
                </c:pt>
                <c:pt idx="884">
                  <c:v>09/27/2023</c:v>
                </c:pt>
                <c:pt idx="885">
                  <c:v>09/28/2023</c:v>
                </c:pt>
                <c:pt idx="886">
                  <c:v>09/29/2023</c:v>
                </c:pt>
                <c:pt idx="887">
                  <c:v>10/02/2023</c:v>
                </c:pt>
                <c:pt idx="888">
                  <c:v>10/03/2023</c:v>
                </c:pt>
                <c:pt idx="889">
                  <c:v>10/04/2023</c:v>
                </c:pt>
                <c:pt idx="890">
                  <c:v>10/05/2023</c:v>
                </c:pt>
                <c:pt idx="891">
                  <c:v>10/06/2023</c:v>
                </c:pt>
                <c:pt idx="892">
                  <c:v>10/09/2023</c:v>
                </c:pt>
                <c:pt idx="893">
                  <c:v>10/10/2023</c:v>
                </c:pt>
                <c:pt idx="894">
                  <c:v>10/11/2023</c:v>
                </c:pt>
                <c:pt idx="895">
                  <c:v>10/12/2023</c:v>
                </c:pt>
                <c:pt idx="896">
                  <c:v>10/13/2023</c:v>
                </c:pt>
                <c:pt idx="897">
                  <c:v>10/16/2023</c:v>
                </c:pt>
                <c:pt idx="898">
                  <c:v>10/17/2023</c:v>
                </c:pt>
                <c:pt idx="899">
                  <c:v>10/18/2023</c:v>
                </c:pt>
                <c:pt idx="900">
                  <c:v>10/19/2023</c:v>
                </c:pt>
                <c:pt idx="901">
                  <c:v>10/20/2023</c:v>
                </c:pt>
                <c:pt idx="902">
                  <c:v>10/23/2023</c:v>
                </c:pt>
                <c:pt idx="903">
                  <c:v>10/24/2023</c:v>
                </c:pt>
                <c:pt idx="904">
                  <c:v>10/25/2023</c:v>
                </c:pt>
                <c:pt idx="905">
                  <c:v>10/26/2023</c:v>
                </c:pt>
                <c:pt idx="906">
                  <c:v>10/27/2023</c:v>
                </c:pt>
                <c:pt idx="907">
                  <c:v>10/30/2023</c:v>
                </c:pt>
                <c:pt idx="908">
                  <c:v>10/31/2023</c:v>
                </c:pt>
                <c:pt idx="909">
                  <c:v>11/01/2023</c:v>
                </c:pt>
                <c:pt idx="910">
                  <c:v>11/02/2023</c:v>
                </c:pt>
                <c:pt idx="911">
                  <c:v>11/03/2023</c:v>
                </c:pt>
                <c:pt idx="912">
                  <c:v>11/06/2023</c:v>
                </c:pt>
                <c:pt idx="913">
                  <c:v>11/07/2023</c:v>
                </c:pt>
                <c:pt idx="914">
                  <c:v>11/08/2023</c:v>
                </c:pt>
                <c:pt idx="915">
                  <c:v>11/09/2023</c:v>
                </c:pt>
                <c:pt idx="916">
                  <c:v>11/10/2023</c:v>
                </c:pt>
                <c:pt idx="917">
                  <c:v>11/13/2023</c:v>
                </c:pt>
                <c:pt idx="918">
                  <c:v>11/14/2023</c:v>
                </c:pt>
                <c:pt idx="919">
                  <c:v>11/15/2023</c:v>
                </c:pt>
                <c:pt idx="920">
                  <c:v>11/16/2023</c:v>
                </c:pt>
                <c:pt idx="921">
                  <c:v>11/17/2023</c:v>
                </c:pt>
                <c:pt idx="922">
                  <c:v>11/20/2023</c:v>
                </c:pt>
                <c:pt idx="923">
                  <c:v>11/21/2023</c:v>
                </c:pt>
                <c:pt idx="924">
                  <c:v>11/22/2023</c:v>
                </c:pt>
                <c:pt idx="925">
                  <c:v>11/24/2023</c:v>
                </c:pt>
                <c:pt idx="926">
                  <c:v>11/27/2023</c:v>
                </c:pt>
                <c:pt idx="927">
                  <c:v>11/28/2023</c:v>
                </c:pt>
                <c:pt idx="928">
                  <c:v>11/29/2023</c:v>
                </c:pt>
                <c:pt idx="929">
                  <c:v>11/30/2023</c:v>
                </c:pt>
                <c:pt idx="930">
                  <c:v>12/01/2023</c:v>
                </c:pt>
                <c:pt idx="931">
                  <c:v>12/04/2023</c:v>
                </c:pt>
                <c:pt idx="932">
                  <c:v>12/05/2023</c:v>
                </c:pt>
                <c:pt idx="933">
                  <c:v>12/06/2023</c:v>
                </c:pt>
                <c:pt idx="934">
                  <c:v>12/07/2023</c:v>
                </c:pt>
                <c:pt idx="935">
                  <c:v>12/08/2023</c:v>
                </c:pt>
                <c:pt idx="936">
                  <c:v>12/11/2023</c:v>
                </c:pt>
                <c:pt idx="937">
                  <c:v>12/12/2023</c:v>
                </c:pt>
                <c:pt idx="938">
                  <c:v>12/13/2023</c:v>
                </c:pt>
                <c:pt idx="939">
                  <c:v>12/14/2023</c:v>
                </c:pt>
                <c:pt idx="940">
                  <c:v>12/15/2023</c:v>
                </c:pt>
                <c:pt idx="941">
                  <c:v>12/18/2023</c:v>
                </c:pt>
                <c:pt idx="942">
                  <c:v>12/19/2023</c:v>
                </c:pt>
                <c:pt idx="943">
                  <c:v>12/20/2023</c:v>
                </c:pt>
                <c:pt idx="944">
                  <c:v>12/21/2023</c:v>
                </c:pt>
                <c:pt idx="945">
                  <c:v>12/22/2023</c:v>
                </c:pt>
                <c:pt idx="946">
                  <c:v>12/26/2023</c:v>
                </c:pt>
                <c:pt idx="947">
                  <c:v>12/27/2023</c:v>
                </c:pt>
                <c:pt idx="948">
                  <c:v>12/28/2023</c:v>
                </c:pt>
                <c:pt idx="949">
                  <c:v>12/29/2023</c:v>
                </c:pt>
                <c:pt idx="950">
                  <c:v>01/02/2024</c:v>
                </c:pt>
                <c:pt idx="951">
                  <c:v>01/03/2024</c:v>
                </c:pt>
                <c:pt idx="952">
                  <c:v>01/04/2024</c:v>
                </c:pt>
                <c:pt idx="953">
                  <c:v>01/05/2024</c:v>
                </c:pt>
                <c:pt idx="954">
                  <c:v>01/08/2024</c:v>
                </c:pt>
                <c:pt idx="955">
                  <c:v>01/09/2024</c:v>
                </c:pt>
                <c:pt idx="956">
                  <c:v>01/10/2024</c:v>
                </c:pt>
                <c:pt idx="957">
                  <c:v>01/11/2024</c:v>
                </c:pt>
                <c:pt idx="958">
                  <c:v>01/12/2024</c:v>
                </c:pt>
                <c:pt idx="959">
                  <c:v>01/16/2024</c:v>
                </c:pt>
                <c:pt idx="960">
                  <c:v>01/17/2024</c:v>
                </c:pt>
                <c:pt idx="961">
                  <c:v>01/18/2024</c:v>
                </c:pt>
                <c:pt idx="962">
                  <c:v>01/19/2024</c:v>
                </c:pt>
                <c:pt idx="963">
                  <c:v>01/22/2024</c:v>
                </c:pt>
                <c:pt idx="964">
                  <c:v>01/23/2024</c:v>
                </c:pt>
                <c:pt idx="965">
                  <c:v>01/24/2024</c:v>
                </c:pt>
                <c:pt idx="966">
                  <c:v>01/25/2024</c:v>
                </c:pt>
                <c:pt idx="967">
                  <c:v>01/26/2024</c:v>
                </c:pt>
                <c:pt idx="968">
                  <c:v>01/29/2024</c:v>
                </c:pt>
                <c:pt idx="969">
                  <c:v>01/30/2024</c:v>
                </c:pt>
                <c:pt idx="970">
                  <c:v>01/31/2024</c:v>
                </c:pt>
                <c:pt idx="971">
                  <c:v>02/01/2024</c:v>
                </c:pt>
                <c:pt idx="972">
                  <c:v>02/02/2024</c:v>
                </c:pt>
                <c:pt idx="973">
                  <c:v>02/05/2024</c:v>
                </c:pt>
                <c:pt idx="974">
                  <c:v>02/06/2024</c:v>
                </c:pt>
                <c:pt idx="975">
                  <c:v>02/07/2024</c:v>
                </c:pt>
                <c:pt idx="976">
                  <c:v>02/08/2024</c:v>
                </c:pt>
                <c:pt idx="977">
                  <c:v>02/09/2024</c:v>
                </c:pt>
                <c:pt idx="978">
                  <c:v>02/12/2024</c:v>
                </c:pt>
                <c:pt idx="979">
                  <c:v>02/13/2024</c:v>
                </c:pt>
                <c:pt idx="980">
                  <c:v>02/14/2024</c:v>
                </c:pt>
                <c:pt idx="981">
                  <c:v>02/15/2024</c:v>
                </c:pt>
                <c:pt idx="982">
                  <c:v>02/16/2024</c:v>
                </c:pt>
                <c:pt idx="983">
                  <c:v>02/20/2024</c:v>
                </c:pt>
                <c:pt idx="984">
                  <c:v>02/21/2024</c:v>
                </c:pt>
                <c:pt idx="985">
                  <c:v>02/22/2024</c:v>
                </c:pt>
                <c:pt idx="986">
                  <c:v>02/23/2024</c:v>
                </c:pt>
                <c:pt idx="987">
                  <c:v>02/26/2024</c:v>
                </c:pt>
                <c:pt idx="988">
                  <c:v>02/27/2024</c:v>
                </c:pt>
                <c:pt idx="989">
                  <c:v>02/28/2024</c:v>
                </c:pt>
                <c:pt idx="990">
                  <c:v>02/29/2024</c:v>
                </c:pt>
                <c:pt idx="991">
                  <c:v>03/01/2024</c:v>
                </c:pt>
                <c:pt idx="992">
                  <c:v>03/04/2024</c:v>
                </c:pt>
                <c:pt idx="993">
                  <c:v>03/05/2024</c:v>
                </c:pt>
                <c:pt idx="994">
                  <c:v>03/06/2024</c:v>
                </c:pt>
                <c:pt idx="995">
                  <c:v>03/07/2024</c:v>
                </c:pt>
                <c:pt idx="996">
                  <c:v>03/08/2024</c:v>
                </c:pt>
                <c:pt idx="997">
                  <c:v>03/11/2024</c:v>
                </c:pt>
                <c:pt idx="998">
                  <c:v>03/12/2024</c:v>
                </c:pt>
                <c:pt idx="999">
                  <c:v>03/13/2024</c:v>
                </c:pt>
                <c:pt idx="1000">
                  <c:v>03/14/2024</c:v>
                </c:pt>
                <c:pt idx="1001">
                  <c:v>03/15/2024</c:v>
                </c:pt>
                <c:pt idx="1002">
                  <c:v>03/18/2024</c:v>
                </c:pt>
                <c:pt idx="1003">
                  <c:v>03/19/2024</c:v>
                </c:pt>
                <c:pt idx="1004">
                  <c:v>03/20/2024</c:v>
                </c:pt>
                <c:pt idx="1005">
                  <c:v>03/21/2024</c:v>
                </c:pt>
                <c:pt idx="1006">
                  <c:v>03/22/2024</c:v>
                </c:pt>
                <c:pt idx="1007">
                  <c:v>03/25/2024</c:v>
                </c:pt>
                <c:pt idx="1008">
                  <c:v>03/26/2024</c:v>
                </c:pt>
                <c:pt idx="1009">
                  <c:v>03/27/2024</c:v>
                </c:pt>
                <c:pt idx="1010">
                  <c:v>03/28/2024</c:v>
                </c:pt>
                <c:pt idx="1011">
                  <c:v>04/01/2024</c:v>
                </c:pt>
                <c:pt idx="1012">
                  <c:v>04/02/2024</c:v>
                </c:pt>
                <c:pt idx="1013">
                  <c:v>04/03/2024</c:v>
                </c:pt>
                <c:pt idx="1014">
                  <c:v>04/04/2024</c:v>
                </c:pt>
                <c:pt idx="1015">
                  <c:v>04/05/2024</c:v>
                </c:pt>
                <c:pt idx="1016">
                  <c:v>04/08/2024</c:v>
                </c:pt>
                <c:pt idx="1017">
                  <c:v>04/09/2024</c:v>
                </c:pt>
                <c:pt idx="1018">
                  <c:v>04/10/2024</c:v>
                </c:pt>
                <c:pt idx="1019">
                  <c:v>04/11/2024</c:v>
                </c:pt>
                <c:pt idx="1020">
                  <c:v>04/12/2024</c:v>
                </c:pt>
                <c:pt idx="1021">
                  <c:v>04/15/2024</c:v>
                </c:pt>
                <c:pt idx="1022">
                  <c:v>04/16/2024</c:v>
                </c:pt>
                <c:pt idx="1023">
                  <c:v>04/17/2024</c:v>
                </c:pt>
                <c:pt idx="1024">
                  <c:v>04/18/2024</c:v>
                </c:pt>
                <c:pt idx="1025">
                  <c:v>04/19/2024</c:v>
                </c:pt>
                <c:pt idx="1026">
                  <c:v>04/22/2024</c:v>
                </c:pt>
                <c:pt idx="1027">
                  <c:v>04/23/2024</c:v>
                </c:pt>
                <c:pt idx="1028">
                  <c:v>04/24/2024</c:v>
                </c:pt>
                <c:pt idx="1029">
                  <c:v>04/25/2024</c:v>
                </c:pt>
                <c:pt idx="1030">
                  <c:v>04/26/2024</c:v>
                </c:pt>
                <c:pt idx="1031">
                  <c:v>04/29/2024</c:v>
                </c:pt>
                <c:pt idx="1032">
                  <c:v>04/30/2024</c:v>
                </c:pt>
                <c:pt idx="1033">
                  <c:v>05/01/2024</c:v>
                </c:pt>
                <c:pt idx="1034">
                  <c:v>05/02/2024</c:v>
                </c:pt>
                <c:pt idx="1035">
                  <c:v>05/03/2024</c:v>
                </c:pt>
                <c:pt idx="1036">
                  <c:v>05/06/2024</c:v>
                </c:pt>
                <c:pt idx="1037">
                  <c:v>05/07/2024</c:v>
                </c:pt>
                <c:pt idx="1038">
                  <c:v>05/08/2024</c:v>
                </c:pt>
                <c:pt idx="1039">
                  <c:v>05/09/2024</c:v>
                </c:pt>
                <c:pt idx="1040">
                  <c:v>05/10/2024</c:v>
                </c:pt>
                <c:pt idx="1041">
                  <c:v>05/13/2024</c:v>
                </c:pt>
                <c:pt idx="1042">
                  <c:v>05/14/2024</c:v>
                </c:pt>
                <c:pt idx="1043">
                  <c:v>05/15/2024</c:v>
                </c:pt>
                <c:pt idx="1044">
                  <c:v>05/16/2024</c:v>
                </c:pt>
                <c:pt idx="1045">
                  <c:v>05/17/2024</c:v>
                </c:pt>
                <c:pt idx="1046">
                  <c:v>05/20/2024</c:v>
                </c:pt>
                <c:pt idx="1047">
                  <c:v>05/21/2024</c:v>
                </c:pt>
                <c:pt idx="1048">
                  <c:v>05/22/2024</c:v>
                </c:pt>
                <c:pt idx="1049">
                  <c:v>05/23/2024</c:v>
                </c:pt>
                <c:pt idx="1050">
                  <c:v>05/24/2024</c:v>
                </c:pt>
                <c:pt idx="1051">
                  <c:v>05/28/2024</c:v>
                </c:pt>
                <c:pt idx="1052">
                  <c:v>05/29/2024</c:v>
                </c:pt>
                <c:pt idx="1053">
                  <c:v>05/30/2024</c:v>
                </c:pt>
                <c:pt idx="1054">
                  <c:v>05/31/2024</c:v>
                </c:pt>
                <c:pt idx="1055">
                  <c:v>06/03/2024</c:v>
                </c:pt>
                <c:pt idx="1056">
                  <c:v>06/04/2024</c:v>
                </c:pt>
                <c:pt idx="1057">
                  <c:v>06/05/2024</c:v>
                </c:pt>
                <c:pt idx="1058">
                  <c:v>06/06/2024</c:v>
                </c:pt>
                <c:pt idx="1059">
                  <c:v>06/07/2024</c:v>
                </c:pt>
                <c:pt idx="1060">
                  <c:v>06/10/2024</c:v>
                </c:pt>
                <c:pt idx="1061">
                  <c:v>06/11/2024</c:v>
                </c:pt>
                <c:pt idx="1062">
                  <c:v>06/12/2024</c:v>
                </c:pt>
                <c:pt idx="1063">
                  <c:v>06/13/2024</c:v>
                </c:pt>
                <c:pt idx="1064">
                  <c:v>06/14/2024</c:v>
                </c:pt>
                <c:pt idx="1065">
                  <c:v>06/17/2024</c:v>
                </c:pt>
                <c:pt idx="1066">
                  <c:v>06/18/2024</c:v>
                </c:pt>
                <c:pt idx="1067">
                  <c:v>06/20/2024</c:v>
                </c:pt>
                <c:pt idx="1068">
                  <c:v>06/21/2024</c:v>
                </c:pt>
                <c:pt idx="1069">
                  <c:v>06/24/2024</c:v>
                </c:pt>
                <c:pt idx="1070">
                  <c:v>06/25/2024</c:v>
                </c:pt>
                <c:pt idx="1071">
                  <c:v>06/26/2024</c:v>
                </c:pt>
                <c:pt idx="1072">
                  <c:v>06/27/2024</c:v>
                </c:pt>
                <c:pt idx="1073">
                  <c:v>06/28/2024</c:v>
                </c:pt>
                <c:pt idx="1074">
                  <c:v>07/01/2024</c:v>
                </c:pt>
                <c:pt idx="1075">
                  <c:v>07/02/2024</c:v>
                </c:pt>
                <c:pt idx="1076">
                  <c:v>07/03/2024</c:v>
                </c:pt>
                <c:pt idx="1077">
                  <c:v>07/05/2024</c:v>
                </c:pt>
                <c:pt idx="1078">
                  <c:v>07/08/2024</c:v>
                </c:pt>
                <c:pt idx="1079">
                  <c:v>07/09/2024</c:v>
                </c:pt>
                <c:pt idx="1080">
                  <c:v>07/10/2024</c:v>
                </c:pt>
                <c:pt idx="1081">
                  <c:v>07/11/2024</c:v>
                </c:pt>
                <c:pt idx="1082">
                  <c:v>07/12/2024</c:v>
                </c:pt>
                <c:pt idx="1083">
                  <c:v>07/15/2024</c:v>
                </c:pt>
                <c:pt idx="1084">
                  <c:v>07/16/2024</c:v>
                </c:pt>
                <c:pt idx="1085">
                  <c:v>07/17/2024</c:v>
                </c:pt>
                <c:pt idx="1086">
                  <c:v>07/18/2024</c:v>
                </c:pt>
                <c:pt idx="1087">
                  <c:v>07/19/2024</c:v>
                </c:pt>
                <c:pt idx="1088">
                  <c:v>07/22/2024</c:v>
                </c:pt>
                <c:pt idx="1089">
                  <c:v>07/23/2024</c:v>
                </c:pt>
                <c:pt idx="1090">
                  <c:v>07/24/2024</c:v>
                </c:pt>
                <c:pt idx="1091">
                  <c:v>07/25/2024</c:v>
                </c:pt>
                <c:pt idx="1092">
                  <c:v>07/26/2024</c:v>
                </c:pt>
                <c:pt idx="1093">
                  <c:v>07/29/2024</c:v>
                </c:pt>
                <c:pt idx="1094">
                  <c:v>07/30/2024</c:v>
                </c:pt>
                <c:pt idx="1095">
                  <c:v>07/31/2024</c:v>
                </c:pt>
                <c:pt idx="1096">
                  <c:v>08/01/2024</c:v>
                </c:pt>
                <c:pt idx="1097">
                  <c:v>08/02/2024</c:v>
                </c:pt>
                <c:pt idx="1098">
                  <c:v>08/05/2024</c:v>
                </c:pt>
                <c:pt idx="1099">
                  <c:v>08/06/2024</c:v>
                </c:pt>
                <c:pt idx="1100">
                  <c:v>08/07/2024</c:v>
                </c:pt>
                <c:pt idx="1101">
                  <c:v>08/08/2024</c:v>
                </c:pt>
                <c:pt idx="1102">
                  <c:v>08/09/2024</c:v>
                </c:pt>
                <c:pt idx="1103">
                  <c:v>08/12/2024</c:v>
                </c:pt>
                <c:pt idx="1104">
                  <c:v>08/13/2024</c:v>
                </c:pt>
                <c:pt idx="1105">
                  <c:v>08/14/2024</c:v>
                </c:pt>
                <c:pt idx="1106">
                  <c:v>08/15/2024</c:v>
                </c:pt>
                <c:pt idx="1107">
                  <c:v>08/16/2024</c:v>
                </c:pt>
                <c:pt idx="1108">
                  <c:v>08/19/2024</c:v>
                </c:pt>
                <c:pt idx="1109">
                  <c:v>08/20/2024</c:v>
                </c:pt>
                <c:pt idx="1110">
                  <c:v>08/21/2024</c:v>
                </c:pt>
                <c:pt idx="1111">
                  <c:v>08/22/2024</c:v>
                </c:pt>
                <c:pt idx="1112">
                  <c:v>08/23/2024</c:v>
                </c:pt>
                <c:pt idx="1113">
                  <c:v>08/26/2024</c:v>
                </c:pt>
                <c:pt idx="1114">
                  <c:v>08/27/2024</c:v>
                </c:pt>
                <c:pt idx="1115">
                  <c:v>08/28/2024</c:v>
                </c:pt>
                <c:pt idx="1116">
                  <c:v>08/29/2024</c:v>
                </c:pt>
                <c:pt idx="1117">
                  <c:v>08/30/2024</c:v>
                </c:pt>
                <c:pt idx="1118">
                  <c:v>09/03/2024</c:v>
                </c:pt>
                <c:pt idx="1119">
                  <c:v>09/04/2024</c:v>
                </c:pt>
                <c:pt idx="1120">
                  <c:v>09/05/2024</c:v>
                </c:pt>
                <c:pt idx="1121">
                  <c:v>09/06/2024</c:v>
                </c:pt>
                <c:pt idx="1122">
                  <c:v>09/09/2024</c:v>
                </c:pt>
                <c:pt idx="1123">
                  <c:v>09/10/2024</c:v>
                </c:pt>
                <c:pt idx="1124">
                  <c:v>09/11/2024</c:v>
                </c:pt>
                <c:pt idx="1125">
                  <c:v>09/12/2024</c:v>
                </c:pt>
                <c:pt idx="1126">
                  <c:v>09/13/2024</c:v>
                </c:pt>
                <c:pt idx="1127">
                  <c:v>09/16/2024</c:v>
                </c:pt>
                <c:pt idx="1128">
                  <c:v>09/17/2024</c:v>
                </c:pt>
                <c:pt idx="1129">
                  <c:v>09/18/2024</c:v>
                </c:pt>
                <c:pt idx="1130">
                  <c:v>09/19/2024</c:v>
                </c:pt>
                <c:pt idx="1131">
                  <c:v>09/20/2024</c:v>
                </c:pt>
                <c:pt idx="1132">
                  <c:v>09/23/2024</c:v>
                </c:pt>
                <c:pt idx="1133">
                  <c:v>09/24/2024</c:v>
                </c:pt>
                <c:pt idx="1134">
                  <c:v>09/25/2024</c:v>
                </c:pt>
                <c:pt idx="1135">
                  <c:v>09/26/2024</c:v>
                </c:pt>
                <c:pt idx="1136">
                  <c:v>09/27/2024</c:v>
                </c:pt>
                <c:pt idx="1137">
                  <c:v>09/30/2024</c:v>
                </c:pt>
                <c:pt idx="1138">
                  <c:v>10/01/2024</c:v>
                </c:pt>
                <c:pt idx="1139">
                  <c:v>10/02/2024</c:v>
                </c:pt>
                <c:pt idx="1140">
                  <c:v>10/03/2024</c:v>
                </c:pt>
                <c:pt idx="1141">
                  <c:v>10/04/2024</c:v>
                </c:pt>
                <c:pt idx="1142">
                  <c:v>10/07/2024</c:v>
                </c:pt>
                <c:pt idx="1143">
                  <c:v>10/08/2024</c:v>
                </c:pt>
                <c:pt idx="1144">
                  <c:v>10/09/2024</c:v>
                </c:pt>
                <c:pt idx="1145">
                  <c:v>10/10/2024</c:v>
                </c:pt>
                <c:pt idx="1146">
                  <c:v>10/11/2024</c:v>
                </c:pt>
                <c:pt idx="1147">
                  <c:v>10/14/2024</c:v>
                </c:pt>
                <c:pt idx="1148">
                  <c:v>10/15/2024</c:v>
                </c:pt>
                <c:pt idx="1149">
                  <c:v>10/16/2024</c:v>
                </c:pt>
                <c:pt idx="1150">
                  <c:v>10/17/2024</c:v>
                </c:pt>
                <c:pt idx="1151">
                  <c:v>10/18/2024</c:v>
                </c:pt>
                <c:pt idx="1152">
                  <c:v>10/21/2024</c:v>
                </c:pt>
                <c:pt idx="1153">
                  <c:v>10/22/2024</c:v>
                </c:pt>
                <c:pt idx="1154">
                  <c:v>10/23/2024</c:v>
                </c:pt>
                <c:pt idx="1155">
                  <c:v>10/24/2024</c:v>
                </c:pt>
                <c:pt idx="1156">
                  <c:v>10/25/2024</c:v>
                </c:pt>
                <c:pt idx="1157">
                  <c:v>10/28/2024</c:v>
                </c:pt>
                <c:pt idx="1158">
                  <c:v>10/29/2024</c:v>
                </c:pt>
                <c:pt idx="1159">
                  <c:v>10/30/2024</c:v>
                </c:pt>
                <c:pt idx="1160">
                  <c:v>10/31/2024</c:v>
                </c:pt>
                <c:pt idx="1161">
                  <c:v>11/01/2024</c:v>
                </c:pt>
                <c:pt idx="1162">
                  <c:v>11/04/2024</c:v>
                </c:pt>
                <c:pt idx="1163">
                  <c:v>11/05/2024</c:v>
                </c:pt>
                <c:pt idx="1164">
                  <c:v>11/06/2024</c:v>
                </c:pt>
                <c:pt idx="1165">
                  <c:v>11/07/2024</c:v>
                </c:pt>
                <c:pt idx="1166">
                  <c:v>11/08/2024</c:v>
                </c:pt>
                <c:pt idx="1167">
                  <c:v>11/11/2024</c:v>
                </c:pt>
                <c:pt idx="1168">
                  <c:v>11/12/2024</c:v>
                </c:pt>
                <c:pt idx="1169">
                  <c:v>11/13/2024</c:v>
                </c:pt>
                <c:pt idx="1170">
                  <c:v>11/14/2024</c:v>
                </c:pt>
                <c:pt idx="1171">
                  <c:v>11/15/2024</c:v>
                </c:pt>
                <c:pt idx="1172">
                  <c:v>11/18/2024</c:v>
                </c:pt>
                <c:pt idx="1173">
                  <c:v>11/19/2024</c:v>
                </c:pt>
                <c:pt idx="1174">
                  <c:v>11/20/2024</c:v>
                </c:pt>
                <c:pt idx="1175">
                  <c:v>11/21/2024</c:v>
                </c:pt>
                <c:pt idx="1176">
                  <c:v>11/22/2024</c:v>
                </c:pt>
                <c:pt idx="1177">
                  <c:v>11/25/2024</c:v>
                </c:pt>
                <c:pt idx="1178">
                  <c:v>11/26/2024</c:v>
                </c:pt>
                <c:pt idx="1179">
                  <c:v>11/27/2024</c:v>
                </c:pt>
                <c:pt idx="1180">
                  <c:v>11/29/2024</c:v>
                </c:pt>
                <c:pt idx="1181">
                  <c:v>12/02/2024</c:v>
                </c:pt>
                <c:pt idx="1182">
                  <c:v>12/03/2024</c:v>
                </c:pt>
                <c:pt idx="1183">
                  <c:v>12/04/2024</c:v>
                </c:pt>
                <c:pt idx="1184">
                  <c:v>12/05/2024</c:v>
                </c:pt>
                <c:pt idx="1185">
                  <c:v>12/06/2024</c:v>
                </c:pt>
                <c:pt idx="1186">
                  <c:v>12/09/2024</c:v>
                </c:pt>
                <c:pt idx="1187">
                  <c:v>12/10/2024</c:v>
                </c:pt>
                <c:pt idx="1188">
                  <c:v>12/11/2024</c:v>
                </c:pt>
                <c:pt idx="1189">
                  <c:v>12/12/2024</c:v>
                </c:pt>
                <c:pt idx="1190">
                  <c:v>12/13/2024</c:v>
                </c:pt>
                <c:pt idx="1191">
                  <c:v>12/16/2024</c:v>
                </c:pt>
                <c:pt idx="1192">
                  <c:v>12/17/2024</c:v>
                </c:pt>
                <c:pt idx="1193">
                  <c:v>12/18/2024</c:v>
                </c:pt>
                <c:pt idx="1194">
                  <c:v>12/19/2024</c:v>
                </c:pt>
                <c:pt idx="1195">
                  <c:v>12/20/2024</c:v>
                </c:pt>
                <c:pt idx="1196">
                  <c:v>12/23/2024</c:v>
                </c:pt>
                <c:pt idx="1197">
                  <c:v>12/24/2024</c:v>
                </c:pt>
                <c:pt idx="1198">
                  <c:v>12/26/2024</c:v>
                </c:pt>
                <c:pt idx="1199">
                  <c:v>12/27/2024</c:v>
                </c:pt>
                <c:pt idx="1200">
                  <c:v>12/30/2024</c:v>
                </c:pt>
                <c:pt idx="1201">
                  <c:v>12/31/2024</c:v>
                </c:pt>
                <c:pt idx="1202">
                  <c:v>01/02/2025</c:v>
                </c:pt>
                <c:pt idx="1203">
                  <c:v>01/03/2025</c:v>
                </c:pt>
                <c:pt idx="1204">
                  <c:v>01/06/2025</c:v>
                </c:pt>
                <c:pt idx="1205">
                  <c:v>01/07/2025</c:v>
                </c:pt>
                <c:pt idx="1206">
                  <c:v>01/08/2025</c:v>
                </c:pt>
                <c:pt idx="1207">
                  <c:v>01/10/2025</c:v>
                </c:pt>
                <c:pt idx="1208">
                  <c:v>01/13/2025</c:v>
                </c:pt>
                <c:pt idx="1209">
                  <c:v>01/14/2025</c:v>
                </c:pt>
                <c:pt idx="1210">
                  <c:v>01/15/2025</c:v>
                </c:pt>
                <c:pt idx="1211">
                  <c:v>01/16/2025</c:v>
                </c:pt>
                <c:pt idx="1212">
                  <c:v>01/17/2025</c:v>
                </c:pt>
                <c:pt idx="1213">
                  <c:v>01/21/2025</c:v>
                </c:pt>
                <c:pt idx="1214">
                  <c:v>01/22/2025</c:v>
                </c:pt>
                <c:pt idx="1215">
                  <c:v>01/23/2025</c:v>
                </c:pt>
                <c:pt idx="1216">
                  <c:v>01/24/2025</c:v>
                </c:pt>
                <c:pt idx="1217">
                  <c:v>01/27/2025</c:v>
                </c:pt>
                <c:pt idx="1218">
                  <c:v>01/28/2025</c:v>
                </c:pt>
                <c:pt idx="1219">
                  <c:v>01/29/2025</c:v>
                </c:pt>
                <c:pt idx="1220">
                  <c:v>01/30/2025</c:v>
                </c:pt>
                <c:pt idx="1221">
                  <c:v>01/31/2025</c:v>
                </c:pt>
                <c:pt idx="1222">
                  <c:v>02/03/2025</c:v>
                </c:pt>
                <c:pt idx="1223">
                  <c:v>02/04/2025</c:v>
                </c:pt>
                <c:pt idx="1224">
                  <c:v>02/05/2025</c:v>
                </c:pt>
                <c:pt idx="1225">
                  <c:v>02/06/2025</c:v>
                </c:pt>
                <c:pt idx="1226">
                  <c:v>02/07/2025</c:v>
                </c:pt>
                <c:pt idx="1227">
                  <c:v>02/10/2025</c:v>
                </c:pt>
                <c:pt idx="1228">
                  <c:v>02/11/2025</c:v>
                </c:pt>
                <c:pt idx="1229">
                  <c:v>02/12/2025</c:v>
                </c:pt>
                <c:pt idx="1230">
                  <c:v>02/13/2025</c:v>
                </c:pt>
                <c:pt idx="1231">
                  <c:v>02/14/2025</c:v>
                </c:pt>
                <c:pt idx="1232">
                  <c:v>02/18/2025</c:v>
                </c:pt>
                <c:pt idx="1233">
                  <c:v>02/19/2025</c:v>
                </c:pt>
                <c:pt idx="1234">
                  <c:v>02/20/2025</c:v>
                </c:pt>
                <c:pt idx="1235">
                  <c:v>02/21/2025</c:v>
                </c:pt>
                <c:pt idx="1236">
                  <c:v>02/24/2025</c:v>
                </c:pt>
                <c:pt idx="1237">
                  <c:v>02/25/2025</c:v>
                </c:pt>
                <c:pt idx="1238">
                  <c:v>02/26/2025</c:v>
                </c:pt>
                <c:pt idx="1239">
                  <c:v>02/27/2025</c:v>
                </c:pt>
                <c:pt idx="1240">
                  <c:v>02/28/2025</c:v>
                </c:pt>
                <c:pt idx="1241">
                  <c:v>03/03/2025</c:v>
                </c:pt>
                <c:pt idx="1242">
                  <c:v>03/04/2025</c:v>
                </c:pt>
                <c:pt idx="1243">
                  <c:v>03/05/2025</c:v>
                </c:pt>
                <c:pt idx="1244">
                  <c:v>03/06/2025</c:v>
                </c:pt>
                <c:pt idx="1245">
                  <c:v>03/07/2025</c:v>
                </c:pt>
                <c:pt idx="1246">
                  <c:v>03/10/2025</c:v>
                </c:pt>
                <c:pt idx="1247">
                  <c:v>03/11/2025</c:v>
                </c:pt>
                <c:pt idx="1248">
                  <c:v>03/12/2025</c:v>
                </c:pt>
                <c:pt idx="1249">
                  <c:v>03/13/2025</c:v>
                </c:pt>
                <c:pt idx="1250">
                  <c:v>03/14/2025</c:v>
                </c:pt>
                <c:pt idx="1251">
                  <c:v>03/17/2025</c:v>
                </c:pt>
                <c:pt idx="1252">
                  <c:v>03/18/2025</c:v>
                </c:pt>
                <c:pt idx="1253">
                  <c:v>03/19/2025</c:v>
                </c:pt>
                <c:pt idx="1254">
                  <c:v>03/20/2025</c:v>
                </c:pt>
                <c:pt idx="1255">
                  <c:v>03/21/2025</c:v>
                </c:pt>
              </c:strCache>
            </c:strRef>
          </c:cat>
          <c:val>
            <c:numRef>
              <c:f>'EMA 20 and 50'!$B$2:$B$1257</c:f>
              <c:numCache>
                <c:formatCode>"$"#,##0.00_);[Red]\("$"#,##0.00\)</c:formatCode>
                <c:ptCount val="1256"/>
                <c:pt idx="0">
                  <c:v>26.89</c:v>
                </c:pt>
                <c:pt idx="1">
                  <c:v>31.1</c:v>
                </c:pt>
                <c:pt idx="2">
                  <c:v>31.7</c:v>
                </c:pt>
                <c:pt idx="3">
                  <c:v>29.55</c:v>
                </c:pt>
                <c:pt idx="4">
                  <c:v>28.67</c:v>
                </c:pt>
                <c:pt idx="5">
                  <c:v>28.53</c:v>
                </c:pt>
                <c:pt idx="6">
                  <c:v>23.87</c:v>
                </c:pt>
                <c:pt idx="7">
                  <c:v>22.68</c:v>
                </c:pt>
                <c:pt idx="8">
                  <c:v>22.48</c:v>
                </c:pt>
                <c:pt idx="9">
                  <c:v>22.32</c:v>
                </c:pt>
                <c:pt idx="10">
                  <c:v>22.25</c:v>
                </c:pt>
                <c:pt idx="11">
                  <c:v>23.23</c:v>
                </c:pt>
                <c:pt idx="12">
                  <c:v>24.39</c:v>
                </c:pt>
                <c:pt idx="13">
                  <c:v>23.25</c:v>
                </c:pt>
                <c:pt idx="14">
                  <c:v>24.54</c:v>
                </c:pt>
                <c:pt idx="15">
                  <c:v>24.35</c:v>
                </c:pt>
                <c:pt idx="16">
                  <c:v>22.78</c:v>
                </c:pt>
                <c:pt idx="17">
                  <c:v>24.27</c:v>
                </c:pt>
                <c:pt idx="18">
                  <c:v>23.64</c:v>
                </c:pt>
                <c:pt idx="19">
                  <c:v>23.1</c:v>
                </c:pt>
                <c:pt idx="20">
                  <c:v>22.47</c:v>
                </c:pt>
                <c:pt idx="21">
                  <c:v>22.48</c:v>
                </c:pt>
                <c:pt idx="22">
                  <c:v>22.41</c:v>
                </c:pt>
                <c:pt idx="23">
                  <c:v>22.16</c:v>
                </c:pt>
                <c:pt idx="24">
                  <c:v>24.34</c:v>
                </c:pt>
                <c:pt idx="25">
                  <c:v>27.32</c:v>
                </c:pt>
                <c:pt idx="26">
                  <c:v>25.91</c:v>
                </c:pt>
                <c:pt idx="27">
                  <c:v>24.12</c:v>
                </c:pt>
                <c:pt idx="28">
                  <c:v>22.57</c:v>
                </c:pt>
                <c:pt idx="29">
                  <c:v>21.71</c:v>
                </c:pt>
                <c:pt idx="30">
                  <c:v>21</c:v>
                </c:pt>
                <c:pt idx="31">
                  <c:v>21.68</c:v>
                </c:pt>
                <c:pt idx="32">
                  <c:v>22.72</c:v>
                </c:pt>
                <c:pt idx="33">
                  <c:v>22.01</c:v>
                </c:pt>
                <c:pt idx="34">
                  <c:v>21.03</c:v>
                </c:pt>
                <c:pt idx="35">
                  <c:v>19.41</c:v>
                </c:pt>
                <c:pt idx="36">
                  <c:v>19.38</c:v>
                </c:pt>
                <c:pt idx="37">
                  <c:v>19.190000000000001</c:v>
                </c:pt>
                <c:pt idx="38">
                  <c:v>21.86</c:v>
                </c:pt>
                <c:pt idx="39">
                  <c:v>21.76</c:v>
                </c:pt>
                <c:pt idx="40">
                  <c:v>22.72</c:v>
                </c:pt>
                <c:pt idx="41">
                  <c:v>23.16</c:v>
                </c:pt>
                <c:pt idx="42">
                  <c:v>22.69</c:v>
                </c:pt>
                <c:pt idx="43">
                  <c:v>25.65</c:v>
                </c:pt>
                <c:pt idx="44">
                  <c:v>26.32</c:v>
                </c:pt>
                <c:pt idx="45">
                  <c:v>25.66</c:v>
                </c:pt>
                <c:pt idx="46">
                  <c:v>25.21</c:v>
                </c:pt>
                <c:pt idx="47">
                  <c:v>26.17</c:v>
                </c:pt>
                <c:pt idx="48">
                  <c:v>26.41</c:v>
                </c:pt>
                <c:pt idx="49">
                  <c:v>28.47</c:v>
                </c:pt>
                <c:pt idx="50">
                  <c:v>32.380000000000003</c:v>
                </c:pt>
                <c:pt idx="51">
                  <c:v>34.159999999999997</c:v>
                </c:pt>
                <c:pt idx="52">
                  <c:v>36.97</c:v>
                </c:pt>
                <c:pt idx="53">
                  <c:v>34.17</c:v>
                </c:pt>
                <c:pt idx="54">
                  <c:v>31.64</c:v>
                </c:pt>
                <c:pt idx="55">
                  <c:v>27.2</c:v>
                </c:pt>
                <c:pt idx="56">
                  <c:v>30.43</c:v>
                </c:pt>
                <c:pt idx="57">
                  <c:v>30.46</c:v>
                </c:pt>
                <c:pt idx="58">
                  <c:v>31.3</c:v>
                </c:pt>
                <c:pt idx="59">
                  <c:v>30.72</c:v>
                </c:pt>
                <c:pt idx="60">
                  <c:v>30.79</c:v>
                </c:pt>
                <c:pt idx="61">
                  <c:v>29.51</c:v>
                </c:pt>
                <c:pt idx="62">
                  <c:v>29.31</c:v>
                </c:pt>
                <c:pt idx="63">
                  <c:v>29.64</c:v>
                </c:pt>
                <c:pt idx="64">
                  <c:v>27.34</c:v>
                </c:pt>
                <c:pt idx="65">
                  <c:v>28.01</c:v>
                </c:pt>
                <c:pt idx="66">
                  <c:v>26.91</c:v>
                </c:pt>
                <c:pt idx="67">
                  <c:v>28.61</c:v>
                </c:pt>
                <c:pt idx="68">
                  <c:v>28.05</c:v>
                </c:pt>
                <c:pt idx="69">
                  <c:v>27.7</c:v>
                </c:pt>
                <c:pt idx="70">
                  <c:v>27.72</c:v>
                </c:pt>
                <c:pt idx="71">
                  <c:v>28.44</c:v>
                </c:pt>
                <c:pt idx="72">
                  <c:v>27.01</c:v>
                </c:pt>
                <c:pt idx="73">
                  <c:v>27.01</c:v>
                </c:pt>
                <c:pt idx="74">
                  <c:v>25.65</c:v>
                </c:pt>
                <c:pt idx="75">
                  <c:v>27.09</c:v>
                </c:pt>
                <c:pt idx="76">
                  <c:v>26.82</c:v>
                </c:pt>
                <c:pt idx="77">
                  <c:v>26.11</c:v>
                </c:pt>
                <c:pt idx="78">
                  <c:v>28.6</c:v>
                </c:pt>
                <c:pt idx="79">
                  <c:v>27.26</c:v>
                </c:pt>
                <c:pt idx="80">
                  <c:v>27.05</c:v>
                </c:pt>
                <c:pt idx="81">
                  <c:v>26.22</c:v>
                </c:pt>
                <c:pt idx="82">
                  <c:v>26.43</c:v>
                </c:pt>
                <c:pt idx="83">
                  <c:v>26.25</c:v>
                </c:pt>
                <c:pt idx="84">
                  <c:v>26.78</c:v>
                </c:pt>
                <c:pt idx="85">
                  <c:v>25.96</c:v>
                </c:pt>
                <c:pt idx="86">
                  <c:v>25.5</c:v>
                </c:pt>
                <c:pt idx="87">
                  <c:v>25.94</c:v>
                </c:pt>
                <c:pt idx="88">
                  <c:v>25.72</c:v>
                </c:pt>
                <c:pt idx="89">
                  <c:v>24.94</c:v>
                </c:pt>
                <c:pt idx="90">
                  <c:v>24.97</c:v>
                </c:pt>
                <c:pt idx="91">
                  <c:v>25.2</c:v>
                </c:pt>
                <c:pt idx="92">
                  <c:v>25.67</c:v>
                </c:pt>
                <c:pt idx="93">
                  <c:v>26.47</c:v>
                </c:pt>
                <c:pt idx="94">
                  <c:v>27.08</c:v>
                </c:pt>
                <c:pt idx="95">
                  <c:v>27.18</c:v>
                </c:pt>
                <c:pt idx="96">
                  <c:v>29.34</c:v>
                </c:pt>
                <c:pt idx="97">
                  <c:v>29.64</c:v>
                </c:pt>
                <c:pt idx="98">
                  <c:v>29.09</c:v>
                </c:pt>
                <c:pt idx="99">
                  <c:v>28.7</c:v>
                </c:pt>
                <c:pt idx="100">
                  <c:v>28.95</c:v>
                </c:pt>
                <c:pt idx="101">
                  <c:v>28.02</c:v>
                </c:pt>
                <c:pt idx="102">
                  <c:v>27.63</c:v>
                </c:pt>
                <c:pt idx="103">
                  <c:v>27.67</c:v>
                </c:pt>
                <c:pt idx="104">
                  <c:v>27.62</c:v>
                </c:pt>
                <c:pt idx="105">
                  <c:v>27.27</c:v>
                </c:pt>
                <c:pt idx="106">
                  <c:v>29.8</c:v>
                </c:pt>
                <c:pt idx="107">
                  <c:v>30.1</c:v>
                </c:pt>
                <c:pt idx="108">
                  <c:v>29.95</c:v>
                </c:pt>
                <c:pt idx="109">
                  <c:v>30.82</c:v>
                </c:pt>
                <c:pt idx="110">
                  <c:v>31.99</c:v>
                </c:pt>
                <c:pt idx="111">
                  <c:v>30.85</c:v>
                </c:pt>
                <c:pt idx="112">
                  <c:v>30.71</c:v>
                </c:pt>
                <c:pt idx="113">
                  <c:v>31.14</c:v>
                </c:pt>
                <c:pt idx="114">
                  <c:v>31.22</c:v>
                </c:pt>
                <c:pt idx="115">
                  <c:v>31.77</c:v>
                </c:pt>
                <c:pt idx="116">
                  <c:v>32.54</c:v>
                </c:pt>
                <c:pt idx="117">
                  <c:v>31.76</c:v>
                </c:pt>
                <c:pt idx="118">
                  <c:v>31.79</c:v>
                </c:pt>
                <c:pt idx="119">
                  <c:v>31.7</c:v>
                </c:pt>
                <c:pt idx="120">
                  <c:v>32.82</c:v>
                </c:pt>
                <c:pt idx="121">
                  <c:v>33.51</c:v>
                </c:pt>
                <c:pt idx="122">
                  <c:v>34.57</c:v>
                </c:pt>
                <c:pt idx="123">
                  <c:v>33.96</c:v>
                </c:pt>
                <c:pt idx="124">
                  <c:v>32.840000000000003</c:v>
                </c:pt>
                <c:pt idx="125">
                  <c:v>29.82</c:v>
                </c:pt>
                <c:pt idx="126">
                  <c:v>30.22</c:v>
                </c:pt>
                <c:pt idx="127">
                  <c:v>29.56</c:v>
                </c:pt>
                <c:pt idx="128">
                  <c:v>29.01</c:v>
                </c:pt>
                <c:pt idx="129">
                  <c:v>29.78</c:v>
                </c:pt>
                <c:pt idx="130">
                  <c:v>31.34</c:v>
                </c:pt>
                <c:pt idx="131">
                  <c:v>30.61</c:v>
                </c:pt>
                <c:pt idx="132">
                  <c:v>30.58</c:v>
                </c:pt>
                <c:pt idx="133">
                  <c:v>31.1</c:v>
                </c:pt>
                <c:pt idx="134">
                  <c:v>31.75</c:v>
                </c:pt>
                <c:pt idx="135">
                  <c:v>32</c:v>
                </c:pt>
                <c:pt idx="136">
                  <c:v>31.06</c:v>
                </c:pt>
                <c:pt idx="137">
                  <c:v>32.15</c:v>
                </c:pt>
                <c:pt idx="138">
                  <c:v>32.68</c:v>
                </c:pt>
                <c:pt idx="139">
                  <c:v>32.81</c:v>
                </c:pt>
                <c:pt idx="140">
                  <c:v>32.64</c:v>
                </c:pt>
                <c:pt idx="141">
                  <c:v>31.77</c:v>
                </c:pt>
                <c:pt idx="142">
                  <c:v>31.76</c:v>
                </c:pt>
                <c:pt idx="143">
                  <c:v>31.34</c:v>
                </c:pt>
                <c:pt idx="144">
                  <c:v>31.47</c:v>
                </c:pt>
                <c:pt idx="145">
                  <c:v>31.5</c:v>
                </c:pt>
                <c:pt idx="146">
                  <c:v>31.98</c:v>
                </c:pt>
                <c:pt idx="147">
                  <c:v>31.5</c:v>
                </c:pt>
                <c:pt idx="148">
                  <c:v>33.72</c:v>
                </c:pt>
                <c:pt idx="149">
                  <c:v>34</c:v>
                </c:pt>
                <c:pt idx="150">
                  <c:v>31.93</c:v>
                </c:pt>
                <c:pt idx="151">
                  <c:v>30.71</c:v>
                </c:pt>
                <c:pt idx="152">
                  <c:v>29.65</c:v>
                </c:pt>
                <c:pt idx="153">
                  <c:v>30.76</c:v>
                </c:pt>
                <c:pt idx="154">
                  <c:v>30.64</c:v>
                </c:pt>
                <c:pt idx="155">
                  <c:v>30.22</c:v>
                </c:pt>
                <c:pt idx="156">
                  <c:v>30.9</c:v>
                </c:pt>
                <c:pt idx="157">
                  <c:v>30.43</c:v>
                </c:pt>
                <c:pt idx="158">
                  <c:v>31.98</c:v>
                </c:pt>
                <c:pt idx="159">
                  <c:v>31.42</c:v>
                </c:pt>
                <c:pt idx="160">
                  <c:v>36.770000000000003</c:v>
                </c:pt>
                <c:pt idx="161">
                  <c:v>37.04</c:v>
                </c:pt>
                <c:pt idx="162">
                  <c:v>35.020000000000003</c:v>
                </c:pt>
                <c:pt idx="163">
                  <c:v>34.380000000000003</c:v>
                </c:pt>
                <c:pt idx="164">
                  <c:v>36.46</c:v>
                </c:pt>
                <c:pt idx="165">
                  <c:v>38</c:v>
                </c:pt>
                <c:pt idx="166">
                  <c:v>37.6</c:v>
                </c:pt>
                <c:pt idx="167">
                  <c:v>37.909999999999997</c:v>
                </c:pt>
                <c:pt idx="168">
                  <c:v>37.909999999999997</c:v>
                </c:pt>
                <c:pt idx="169">
                  <c:v>37.130000000000003</c:v>
                </c:pt>
                <c:pt idx="170">
                  <c:v>38.79</c:v>
                </c:pt>
                <c:pt idx="171">
                  <c:v>41.26</c:v>
                </c:pt>
                <c:pt idx="172">
                  <c:v>41.29</c:v>
                </c:pt>
                <c:pt idx="173">
                  <c:v>41.06</c:v>
                </c:pt>
                <c:pt idx="174">
                  <c:v>40.25</c:v>
                </c:pt>
                <c:pt idx="175">
                  <c:v>39.96</c:v>
                </c:pt>
                <c:pt idx="176">
                  <c:v>41.07</c:v>
                </c:pt>
                <c:pt idx="177">
                  <c:v>42.95</c:v>
                </c:pt>
                <c:pt idx="178">
                  <c:v>42.36</c:v>
                </c:pt>
                <c:pt idx="179">
                  <c:v>42.35</c:v>
                </c:pt>
                <c:pt idx="180">
                  <c:v>42.41</c:v>
                </c:pt>
                <c:pt idx="181">
                  <c:v>42.11</c:v>
                </c:pt>
                <c:pt idx="182">
                  <c:v>42.62</c:v>
                </c:pt>
                <c:pt idx="183">
                  <c:v>41.74</c:v>
                </c:pt>
                <c:pt idx="184">
                  <c:v>40.69</c:v>
                </c:pt>
                <c:pt idx="185">
                  <c:v>41.85</c:v>
                </c:pt>
                <c:pt idx="186">
                  <c:v>41.08</c:v>
                </c:pt>
                <c:pt idx="187">
                  <c:v>41.11</c:v>
                </c:pt>
                <c:pt idx="188">
                  <c:v>40.68</c:v>
                </c:pt>
                <c:pt idx="189">
                  <c:v>40.14</c:v>
                </c:pt>
                <c:pt idx="190">
                  <c:v>38.94</c:v>
                </c:pt>
                <c:pt idx="191">
                  <c:v>40.24</c:v>
                </c:pt>
                <c:pt idx="192">
                  <c:v>39.729999999999997</c:v>
                </c:pt>
                <c:pt idx="193">
                  <c:v>40.15</c:v>
                </c:pt>
                <c:pt idx="194">
                  <c:v>40.03</c:v>
                </c:pt>
                <c:pt idx="195">
                  <c:v>40.56</c:v>
                </c:pt>
                <c:pt idx="196">
                  <c:v>40.21</c:v>
                </c:pt>
                <c:pt idx="197">
                  <c:v>38.729999999999997</c:v>
                </c:pt>
                <c:pt idx="198">
                  <c:v>39.549999999999997</c:v>
                </c:pt>
                <c:pt idx="199">
                  <c:v>40.380000000000003</c:v>
                </c:pt>
                <c:pt idx="200">
                  <c:v>40.229999999999997</c:v>
                </c:pt>
                <c:pt idx="201">
                  <c:v>40.020000000000003</c:v>
                </c:pt>
                <c:pt idx="202">
                  <c:v>39.409999999999997</c:v>
                </c:pt>
                <c:pt idx="203">
                  <c:v>40.299999999999997</c:v>
                </c:pt>
                <c:pt idx="204">
                  <c:v>40.450000000000003</c:v>
                </c:pt>
                <c:pt idx="205">
                  <c:v>41.47</c:v>
                </c:pt>
                <c:pt idx="206">
                  <c:v>39.979999999999997</c:v>
                </c:pt>
                <c:pt idx="207">
                  <c:v>40.31</c:v>
                </c:pt>
                <c:pt idx="208">
                  <c:v>41.62</c:v>
                </c:pt>
                <c:pt idx="209">
                  <c:v>40.67</c:v>
                </c:pt>
                <c:pt idx="210">
                  <c:v>40</c:v>
                </c:pt>
                <c:pt idx="211">
                  <c:v>38.9</c:v>
                </c:pt>
                <c:pt idx="212">
                  <c:v>39.32</c:v>
                </c:pt>
                <c:pt idx="213">
                  <c:v>38.520000000000003</c:v>
                </c:pt>
                <c:pt idx="214">
                  <c:v>40.08</c:v>
                </c:pt>
                <c:pt idx="215">
                  <c:v>37.96</c:v>
                </c:pt>
                <c:pt idx="216">
                  <c:v>37.82</c:v>
                </c:pt>
                <c:pt idx="217">
                  <c:v>38.799999999999997</c:v>
                </c:pt>
                <c:pt idx="218">
                  <c:v>39.78</c:v>
                </c:pt>
                <c:pt idx="219">
                  <c:v>40.93</c:v>
                </c:pt>
                <c:pt idx="220">
                  <c:v>41.15</c:v>
                </c:pt>
                <c:pt idx="221">
                  <c:v>43.24</c:v>
                </c:pt>
                <c:pt idx="222">
                  <c:v>42.51</c:v>
                </c:pt>
                <c:pt idx="223">
                  <c:v>42.9</c:v>
                </c:pt>
                <c:pt idx="224">
                  <c:v>42.72</c:v>
                </c:pt>
                <c:pt idx="225">
                  <c:v>43.29</c:v>
                </c:pt>
                <c:pt idx="226">
                  <c:v>44.65</c:v>
                </c:pt>
                <c:pt idx="227">
                  <c:v>44.39</c:v>
                </c:pt>
                <c:pt idx="228">
                  <c:v>44.38</c:v>
                </c:pt>
                <c:pt idx="229">
                  <c:v>45.67</c:v>
                </c:pt>
                <c:pt idx="230">
                  <c:v>47.74</c:v>
                </c:pt>
                <c:pt idx="231">
                  <c:v>48.34</c:v>
                </c:pt>
                <c:pt idx="232">
                  <c:v>49.6</c:v>
                </c:pt>
                <c:pt idx="233">
                  <c:v>48.25</c:v>
                </c:pt>
                <c:pt idx="234">
                  <c:v>47.94</c:v>
                </c:pt>
                <c:pt idx="235">
                  <c:v>48.06</c:v>
                </c:pt>
                <c:pt idx="236">
                  <c:v>48.23</c:v>
                </c:pt>
                <c:pt idx="237">
                  <c:v>48.35</c:v>
                </c:pt>
                <c:pt idx="238">
                  <c:v>46.96</c:v>
                </c:pt>
                <c:pt idx="239">
                  <c:v>46.21</c:v>
                </c:pt>
                <c:pt idx="240">
                  <c:v>47.88</c:v>
                </c:pt>
                <c:pt idx="241">
                  <c:v>47.62</c:v>
                </c:pt>
                <c:pt idx="242">
                  <c:v>47.8</c:v>
                </c:pt>
                <c:pt idx="243">
                  <c:v>48.32</c:v>
                </c:pt>
                <c:pt idx="244">
                  <c:v>49.83</c:v>
                </c:pt>
                <c:pt idx="245">
                  <c:v>50.99</c:v>
                </c:pt>
                <c:pt idx="246">
                  <c:v>49.39</c:v>
                </c:pt>
                <c:pt idx="247">
                  <c:v>50.44</c:v>
                </c:pt>
                <c:pt idx="248">
                  <c:v>49.18</c:v>
                </c:pt>
                <c:pt idx="249">
                  <c:v>49</c:v>
                </c:pt>
                <c:pt idx="250">
                  <c:v>47.97</c:v>
                </c:pt>
                <c:pt idx="251">
                  <c:v>45.64</c:v>
                </c:pt>
                <c:pt idx="252">
                  <c:v>45.61</c:v>
                </c:pt>
                <c:pt idx="253">
                  <c:v>47.01</c:v>
                </c:pt>
                <c:pt idx="254">
                  <c:v>47.66</c:v>
                </c:pt>
                <c:pt idx="255">
                  <c:v>47.32</c:v>
                </c:pt>
                <c:pt idx="256">
                  <c:v>48.9</c:v>
                </c:pt>
                <c:pt idx="257">
                  <c:v>48.28</c:v>
                </c:pt>
                <c:pt idx="258">
                  <c:v>48.83</c:v>
                </c:pt>
                <c:pt idx="259">
                  <c:v>50.25</c:v>
                </c:pt>
                <c:pt idx="260">
                  <c:v>51.65</c:v>
                </c:pt>
                <c:pt idx="261">
                  <c:v>50.2</c:v>
                </c:pt>
                <c:pt idx="262">
                  <c:v>49.81</c:v>
                </c:pt>
                <c:pt idx="263">
                  <c:v>49.27</c:v>
                </c:pt>
                <c:pt idx="264">
                  <c:v>48.82</c:v>
                </c:pt>
                <c:pt idx="265">
                  <c:v>48.26</c:v>
                </c:pt>
                <c:pt idx="266">
                  <c:v>48.17</c:v>
                </c:pt>
                <c:pt idx="267">
                  <c:v>46.82</c:v>
                </c:pt>
                <c:pt idx="268">
                  <c:v>46.64</c:v>
                </c:pt>
                <c:pt idx="269">
                  <c:v>46.15</c:v>
                </c:pt>
                <c:pt idx="270">
                  <c:v>44.45</c:v>
                </c:pt>
                <c:pt idx="271">
                  <c:v>45.7</c:v>
                </c:pt>
                <c:pt idx="272">
                  <c:v>44.65</c:v>
                </c:pt>
                <c:pt idx="273">
                  <c:v>45.8</c:v>
                </c:pt>
                <c:pt idx="274">
                  <c:v>46.61</c:v>
                </c:pt>
                <c:pt idx="275">
                  <c:v>46.34</c:v>
                </c:pt>
                <c:pt idx="276">
                  <c:v>46.44</c:v>
                </c:pt>
                <c:pt idx="277">
                  <c:v>46.38</c:v>
                </c:pt>
                <c:pt idx="278">
                  <c:v>46.92</c:v>
                </c:pt>
                <c:pt idx="279">
                  <c:v>46.57</c:v>
                </c:pt>
                <c:pt idx="280">
                  <c:v>44.66</c:v>
                </c:pt>
                <c:pt idx="281">
                  <c:v>45.2</c:v>
                </c:pt>
                <c:pt idx="282">
                  <c:v>44.93</c:v>
                </c:pt>
                <c:pt idx="283">
                  <c:v>46.11</c:v>
                </c:pt>
                <c:pt idx="284">
                  <c:v>45.43</c:v>
                </c:pt>
                <c:pt idx="285">
                  <c:v>44.52</c:v>
                </c:pt>
                <c:pt idx="286">
                  <c:v>43.03</c:v>
                </c:pt>
                <c:pt idx="287">
                  <c:v>43.97</c:v>
                </c:pt>
                <c:pt idx="288">
                  <c:v>46.31</c:v>
                </c:pt>
                <c:pt idx="289">
                  <c:v>46.75</c:v>
                </c:pt>
                <c:pt idx="290">
                  <c:v>46.73</c:v>
                </c:pt>
                <c:pt idx="291">
                  <c:v>46.14</c:v>
                </c:pt>
                <c:pt idx="292">
                  <c:v>45.41</c:v>
                </c:pt>
                <c:pt idx="293">
                  <c:v>45.21</c:v>
                </c:pt>
                <c:pt idx="294">
                  <c:v>46.17</c:v>
                </c:pt>
                <c:pt idx="295">
                  <c:v>46.67</c:v>
                </c:pt>
                <c:pt idx="296">
                  <c:v>47.49</c:v>
                </c:pt>
                <c:pt idx="297">
                  <c:v>48.05</c:v>
                </c:pt>
                <c:pt idx="298">
                  <c:v>47.68</c:v>
                </c:pt>
                <c:pt idx="299">
                  <c:v>47.7</c:v>
                </c:pt>
                <c:pt idx="300">
                  <c:v>47.77</c:v>
                </c:pt>
                <c:pt idx="301">
                  <c:v>46.13</c:v>
                </c:pt>
                <c:pt idx="302">
                  <c:v>45.98</c:v>
                </c:pt>
                <c:pt idx="303">
                  <c:v>46.08</c:v>
                </c:pt>
                <c:pt idx="304">
                  <c:v>47.04</c:v>
                </c:pt>
                <c:pt idx="305">
                  <c:v>46.52</c:v>
                </c:pt>
                <c:pt idx="306">
                  <c:v>46.28</c:v>
                </c:pt>
                <c:pt idx="307">
                  <c:v>46.5</c:v>
                </c:pt>
                <c:pt idx="308">
                  <c:v>45.9</c:v>
                </c:pt>
                <c:pt idx="309">
                  <c:v>45.53</c:v>
                </c:pt>
                <c:pt idx="310">
                  <c:v>45.52</c:v>
                </c:pt>
                <c:pt idx="311">
                  <c:v>44.57</c:v>
                </c:pt>
                <c:pt idx="312">
                  <c:v>44.96</c:v>
                </c:pt>
                <c:pt idx="313">
                  <c:v>45.77</c:v>
                </c:pt>
                <c:pt idx="314">
                  <c:v>45.37</c:v>
                </c:pt>
                <c:pt idx="315">
                  <c:v>45.27</c:v>
                </c:pt>
                <c:pt idx="316">
                  <c:v>44.91</c:v>
                </c:pt>
                <c:pt idx="317">
                  <c:v>44.43</c:v>
                </c:pt>
                <c:pt idx="318">
                  <c:v>43.12</c:v>
                </c:pt>
                <c:pt idx="319">
                  <c:v>42.87</c:v>
                </c:pt>
                <c:pt idx="320">
                  <c:v>43.26</c:v>
                </c:pt>
                <c:pt idx="321">
                  <c:v>44.23</c:v>
                </c:pt>
                <c:pt idx="322">
                  <c:v>44.15</c:v>
                </c:pt>
                <c:pt idx="323">
                  <c:v>43.24</c:v>
                </c:pt>
                <c:pt idx="324">
                  <c:v>42.54</c:v>
                </c:pt>
                <c:pt idx="325">
                  <c:v>42.07</c:v>
                </c:pt>
                <c:pt idx="326">
                  <c:v>42.92</c:v>
                </c:pt>
                <c:pt idx="327">
                  <c:v>42.85</c:v>
                </c:pt>
                <c:pt idx="328">
                  <c:v>41.33</c:v>
                </c:pt>
                <c:pt idx="329">
                  <c:v>40.68</c:v>
                </c:pt>
                <c:pt idx="330">
                  <c:v>41.35</c:v>
                </c:pt>
                <c:pt idx="331">
                  <c:v>40.06</c:v>
                </c:pt>
                <c:pt idx="332">
                  <c:v>38.56</c:v>
                </c:pt>
                <c:pt idx="333">
                  <c:v>40.659999999999997</c:v>
                </c:pt>
                <c:pt idx="334">
                  <c:v>41.61</c:v>
                </c:pt>
                <c:pt idx="335">
                  <c:v>41.06</c:v>
                </c:pt>
                <c:pt idx="336">
                  <c:v>40.409999999999997</c:v>
                </c:pt>
                <c:pt idx="337">
                  <c:v>41.67</c:v>
                </c:pt>
                <c:pt idx="338">
                  <c:v>40.96</c:v>
                </c:pt>
                <c:pt idx="339">
                  <c:v>41.3</c:v>
                </c:pt>
                <c:pt idx="340">
                  <c:v>41.23</c:v>
                </c:pt>
                <c:pt idx="341">
                  <c:v>39.9</c:v>
                </c:pt>
                <c:pt idx="342">
                  <c:v>39.450000000000003</c:v>
                </c:pt>
                <c:pt idx="343">
                  <c:v>39.770000000000003</c:v>
                </c:pt>
                <c:pt idx="344">
                  <c:v>38.35</c:v>
                </c:pt>
                <c:pt idx="345">
                  <c:v>39.99</c:v>
                </c:pt>
                <c:pt idx="346">
                  <c:v>40.32</c:v>
                </c:pt>
                <c:pt idx="347">
                  <c:v>39.29</c:v>
                </c:pt>
                <c:pt idx="348">
                  <c:v>40.46</c:v>
                </c:pt>
                <c:pt idx="349">
                  <c:v>41.3</c:v>
                </c:pt>
                <c:pt idx="350">
                  <c:v>40.53</c:v>
                </c:pt>
                <c:pt idx="351">
                  <c:v>39.9</c:v>
                </c:pt>
                <c:pt idx="352">
                  <c:v>39.93</c:v>
                </c:pt>
                <c:pt idx="353">
                  <c:v>38.78</c:v>
                </c:pt>
                <c:pt idx="354">
                  <c:v>38.65</c:v>
                </c:pt>
                <c:pt idx="355">
                  <c:v>37.93</c:v>
                </c:pt>
                <c:pt idx="356">
                  <c:v>38.119999999999997</c:v>
                </c:pt>
                <c:pt idx="357">
                  <c:v>39.21</c:v>
                </c:pt>
                <c:pt idx="358">
                  <c:v>40.53</c:v>
                </c:pt>
                <c:pt idx="359">
                  <c:v>41.3</c:v>
                </c:pt>
                <c:pt idx="360">
                  <c:v>40.770000000000003</c:v>
                </c:pt>
                <c:pt idx="361">
                  <c:v>41.52</c:v>
                </c:pt>
                <c:pt idx="362">
                  <c:v>39.909999999999997</c:v>
                </c:pt>
                <c:pt idx="363">
                  <c:v>40.44</c:v>
                </c:pt>
                <c:pt idx="364">
                  <c:v>40.4</c:v>
                </c:pt>
                <c:pt idx="365">
                  <c:v>40.82</c:v>
                </c:pt>
                <c:pt idx="366">
                  <c:v>40.25</c:v>
                </c:pt>
                <c:pt idx="367">
                  <c:v>40.35</c:v>
                </c:pt>
                <c:pt idx="368">
                  <c:v>39.65</c:v>
                </c:pt>
                <c:pt idx="369">
                  <c:v>41.09</c:v>
                </c:pt>
                <c:pt idx="370">
                  <c:v>39.36</c:v>
                </c:pt>
                <c:pt idx="371">
                  <c:v>40.18</c:v>
                </c:pt>
                <c:pt idx="372">
                  <c:v>39.44</c:v>
                </c:pt>
                <c:pt idx="373">
                  <c:v>39.64</c:v>
                </c:pt>
                <c:pt idx="374">
                  <c:v>40.22</c:v>
                </c:pt>
                <c:pt idx="375">
                  <c:v>40.11</c:v>
                </c:pt>
                <c:pt idx="376">
                  <c:v>40.78</c:v>
                </c:pt>
                <c:pt idx="377">
                  <c:v>40.36</c:v>
                </c:pt>
                <c:pt idx="378">
                  <c:v>41.59</c:v>
                </c:pt>
                <c:pt idx="379">
                  <c:v>42.59</c:v>
                </c:pt>
                <c:pt idx="380">
                  <c:v>43.53</c:v>
                </c:pt>
                <c:pt idx="381">
                  <c:v>43.78</c:v>
                </c:pt>
                <c:pt idx="382">
                  <c:v>43.44</c:v>
                </c:pt>
                <c:pt idx="383">
                  <c:v>43.36</c:v>
                </c:pt>
                <c:pt idx="384">
                  <c:v>42.61</c:v>
                </c:pt>
                <c:pt idx="385">
                  <c:v>45.38</c:v>
                </c:pt>
                <c:pt idx="386">
                  <c:v>44.96</c:v>
                </c:pt>
                <c:pt idx="387">
                  <c:v>44.74</c:v>
                </c:pt>
                <c:pt idx="388">
                  <c:v>44.02</c:v>
                </c:pt>
                <c:pt idx="389">
                  <c:v>43.68</c:v>
                </c:pt>
                <c:pt idx="390">
                  <c:v>43.38</c:v>
                </c:pt>
                <c:pt idx="391">
                  <c:v>43.19</c:v>
                </c:pt>
                <c:pt idx="392">
                  <c:v>43.54</c:v>
                </c:pt>
                <c:pt idx="393">
                  <c:v>41.03</c:v>
                </c:pt>
                <c:pt idx="394">
                  <c:v>41.2</c:v>
                </c:pt>
                <c:pt idx="395">
                  <c:v>40.99</c:v>
                </c:pt>
                <c:pt idx="396">
                  <c:v>41.01</c:v>
                </c:pt>
                <c:pt idx="397">
                  <c:v>40.450000000000003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39.74</c:v>
                </c:pt>
                <c:pt idx="401">
                  <c:v>39.51</c:v>
                </c:pt>
                <c:pt idx="402">
                  <c:v>39.71</c:v>
                </c:pt>
                <c:pt idx="403">
                  <c:v>39.07</c:v>
                </c:pt>
                <c:pt idx="404">
                  <c:v>39.15</c:v>
                </c:pt>
                <c:pt idx="405">
                  <c:v>39.130000000000003</c:v>
                </c:pt>
                <c:pt idx="406">
                  <c:v>40.42</c:v>
                </c:pt>
                <c:pt idx="407">
                  <c:v>40.39</c:v>
                </c:pt>
                <c:pt idx="408">
                  <c:v>41.24</c:v>
                </c:pt>
                <c:pt idx="409">
                  <c:v>40.99</c:v>
                </c:pt>
                <c:pt idx="410">
                  <c:v>44.29</c:v>
                </c:pt>
                <c:pt idx="411">
                  <c:v>44.65</c:v>
                </c:pt>
                <c:pt idx="412">
                  <c:v>44.53</c:v>
                </c:pt>
                <c:pt idx="413">
                  <c:v>43.71</c:v>
                </c:pt>
                <c:pt idx="414">
                  <c:v>43.45</c:v>
                </c:pt>
                <c:pt idx="415">
                  <c:v>42.22</c:v>
                </c:pt>
                <c:pt idx="416">
                  <c:v>42.38</c:v>
                </c:pt>
                <c:pt idx="417">
                  <c:v>41.04</c:v>
                </c:pt>
                <c:pt idx="418">
                  <c:v>40.71</c:v>
                </c:pt>
                <c:pt idx="419">
                  <c:v>40.119999999999997</c:v>
                </c:pt>
                <c:pt idx="420">
                  <c:v>39.69</c:v>
                </c:pt>
                <c:pt idx="421">
                  <c:v>39.770000000000003</c:v>
                </c:pt>
                <c:pt idx="422">
                  <c:v>39.53</c:v>
                </c:pt>
                <c:pt idx="423">
                  <c:v>39.69</c:v>
                </c:pt>
                <c:pt idx="424">
                  <c:v>36.380000000000003</c:v>
                </c:pt>
                <c:pt idx="425">
                  <c:v>36.24</c:v>
                </c:pt>
                <c:pt idx="426">
                  <c:v>36.200000000000003</c:v>
                </c:pt>
                <c:pt idx="427">
                  <c:v>33.53</c:v>
                </c:pt>
                <c:pt idx="428">
                  <c:v>36.64</c:v>
                </c:pt>
                <c:pt idx="429">
                  <c:v>35.979999999999997</c:v>
                </c:pt>
                <c:pt idx="430">
                  <c:v>38.14</c:v>
                </c:pt>
                <c:pt idx="431">
                  <c:v>38.04</c:v>
                </c:pt>
                <c:pt idx="432">
                  <c:v>38.880000000000003</c:v>
                </c:pt>
                <c:pt idx="433">
                  <c:v>38.5</c:v>
                </c:pt>
                <c:pt idx="434">
                  <c:v>38.18</c:v>
                </c:pt>
                <c:pt idx="435">
                  <c:v>36.869999999999997</c:v>
                </c:pt>
                <c:pt idx="436">
                  <c:v>36.53</c:v>
                </c:pt>
                <c:pt idx="437">
                  <c:v>36.61</c:v>
                </c:pt>
                <c:pt idx="438">
                  <c:v>35.799999999999997</c:v>
                </c:pt>
                <c:pt idx="439">
                  <c:v>36.56</c:v>
                </c:pt>
                <c:pt idx="440">
                  <c:v>36.369999999999997</c:v>
                </c:pt>
                <c:pt idx="441">
                  <c:v>38.520000000000003</c:v>
                </c:pt>
                <c:pt idx="442">
                  <c:v>39.130000000000003</c:v>
                </c:pt>
                <c:pt idx="443">
                  <c:v>39.299999999999997</c:v>
                </c:pt>
                <c:pt idx="444">
                  <c:v>39</c:v>
                </c:pt>
                <c:pt idx="445">
                  <c:v>39.630000000000003</c:v>
                </c:pt>
                <c:pt idx="446">
                  <c:v>39.159999999999997</c:v>
                </c:pt>
                <c:pt idx="447">
                  <c:v>39.04</c:v>
                </c:pt>
                <c:pt idx="448">
                  <c:v>39.08</c:v>
                </c:pt>
                <c:pt idx="449">
                  <c:v>40.29</c:v>
                </c:pt>
                <c:pt idx="450">
                  <c:v>40.590000000000003</c:v>
                </c:pt>
                <c:pt idx="451">
                  <c:v>40.28</c:v>
                </c:pt>
                <c:pt idx="452">
                  <c:v>40.11</c:v>
                </c:pt>
                <c:pt idx="453">
                  <c:v>41.51</c:v>
                </c:pt>
                <c:pt idx="454">
                  <c:v>40.630000000000003</c:v>
                </c:pt>
                <c:pt idx="455">
                  <c:v>41.23</c:v>
                </c:pt>
                <c:pt idx="456">
                  <c:v>40.61</c:v>
                </c:pt>
                <c:pt idx="457">
                  <c:v>41.47</c:v>
                </c:pt>
                <c:pt idx="458">
                  <c:v>40.31</c:v>
                </c:pt>
                <c:pt idx="459">
                  <c:v>39.54</c:v>
                </c:pt>
                <c:pt idx="460">
                  <c:v>38.82</c:v>
                </c:pt>
                <c:pt idx="461">
                  <c:v>38.840000000000003</c:v>
                </c:pt>
                <c:pt idx="462">
                  <c:v>37.86</c:v>
                </c:pt>
                <c:pt idx="463">
                  <c:v>37.909999999999997</c:v>
                </c:pt>
                <c:pt idx="464">
                  <c:v>38.72</c:v>
                </c:pt>
                <c:pt idx="465">
                  <c:v>38.76</c:v>
                </c:pt>
                <c:pt idx="466">
                  <c:v>38.340000000000003</c:v>
                </c:pt>
                <c:pt idx="467">
                  <c:v>38.28</c:v>
                </c:pt>
                <c:pt idx="468">
                  <c:v>39.69</c:v>
                </c:pt>
                <c:pt idx="469">
                  <c:v>40.49</c:v>
                </c:pt>
                <c:pt idx="470">
                  <c:v>40.520000000000003</c:v>
                </c:pt>
                <c:pt idx="471">
                  <c:v>39.729999999999997</c:v>
                </c:pt>
                <c:pt idx="472">
                  <c:v>39.85</c:v>
                </c:pt>
                <c:pt idx="473">
                  <c:v>40.94</c:v>
                </c:pt>
                <c:pt idx="474">
                  <c:v>42.61</c:v>
                </c:pt>
                <c:pt idx="475">
                  <c:v>43.88</c:v>
                </c:pt>
                <c:pt idx="476">
                  <c:v>43.9</c:v>
                </c:pt>
                <c:pt idx="477">
                  <c:v>42.33</c:v>
                </c:pt>
                <c:pt idx="478">
                  <c:v>41.97</c:v>
                </c:pt>
                <c:pt idx="479">
                  <c:v>44.49</c:v>
                </c:pt>
                <c:pt idx="480">
                  <c:v>44.41</c:v>
                </c:pt>
                <c:pt idx="481">
                  <c:v>43.31</c:v>
                </c:pt>
                <c:pt idx="482">
                  <c:v>42.84</c:v>
                </c:pt>
                <c:pt idx="483">
                  <c:v>41.89</c:v>
                </c:pt>
                <c:pt idx="484">
                  <c:v>40.19</c:v>
                </c:pt>
                <c:pt idx="485">
                  <c:v>40.33</c:v>
                </c:pt>
                <c:pt idx="486">
                  <c:v>41.54</c:v>
                </c:pt>
                <c:pt idx="487">
                  <c:v>39.92</c:v>
                </c:pt>
                <c:pt idx="488">
                  <c:v>37.64</c:v>
                </c:pt>
                <c:pt idx="489">
                  <c:v>38.04</c:v>
                </c:pt>
                <c:pt idx="490">
                  <c:v>36.56</c:v>
                </c:pt>
                <c:pt idx="491">
                  <c:v>34.520000000000003</c:v>
                </c:pt>
                <c:pt idx="492">
                  <c:v>30.11</c:v>
                </c:pt>
                <c:pt idx="493">
                  <c:v>31.22</c:v>
                </c:pt>
                <c:pt idx="494">
                  <c:v>32.76</c:v>
                </c:pt>
                <c:pt idx="495">
                  <c:v>32.549999999999997</c:v>
                </c:pt>
                <c:pt idx="496">
                  <c:v>32.07</c:v>
                </c:pt>
                <c:pt idx="497">
                  <c:v>32.07</c:v>
                </c:pt>
                <c:pt idx="498">
                  <c:v>34.86</c:v>
                </c:pt>
                <c:pt idx="499">
                  <c:v>36.93</c:v>
                </c:pt>
                <c:pt idx="500">
                  <c:v>37.15</c:v>
                </c:pt>
                <c:pt idx="501">
                  <c:v>37.68</c:v>
                </c:pt>
                <c:pt idx="502">
                  <c:v>36.090000000000003</c:v>
                </c:pt>
                <c:pt idx="503">
                  <c:v>36.979999999999997</c:v>
                </c:pt>
                <c:pt idx="504">
                  <c:v>36.22</c:v>
                </c:pt>
                <c:pt idx="505">
                  <c:v>37.26</c:v>
                </c:pt>
                <c:pt idx="506">
                  <c:v>37.909999999999997</c:v>
                </c:pt>
                <c:pt idx="507">
                  <c:v>38.340000000000003</c:v>
                </c:pt>
                <c:pt idx="508">
                  <c:v>39.520000000000003</c:v>
                </c:pt>
                <c:pt idx="509">
                  <c:v>39.33</c:v>
                </c:pt>
                <c:pt idx="510">
                  <c:v>39.57</c:v>
                </c:pt>
                <c:pt idx="511">
                  <c:v>39.31</c:v>
                </c:pt>
                <c:pt idx="512">
                  <c:v>39.4</c:v>
                </c:pt>
                <c:pt idx="513">
                  <c:v>39.03</c:v>
                </c:pt>
                <c:pt idx="514">
                  <c:v>37.590000000000003</c:v>
                </c:pt>
                <c:pt idx="515">
                  <c:v>37.130000000000003</c:v>
                </c:pt>
                <c:pt idx="516">
                  <c:v>36.74</c:v>
                </c:pt>
                <c:pt idx="517">
                  <c:v>38.21</c:v>
                </c:pt>
                <c:pt idx="518">
                  <c:v>38.619999999999997</c:v>
                </c:pt>
                <c:pt idx="519">
                  <c:v>41.02</c:v>
                </c:pt>
                <c:pt idx="520">
                  <c:v>42.36</c:v>
                </c:pt>
                <c:pt idx="521">
                  <c:v>42.13</c:v>
                </c:pt>
                <c:pt idx="522">
                  <c:v>43.04</c:v>
                </c:pt>
                <c:pt idx="523">
                  <c:v>43.54</c:v>
                </c:pt>
                <c:pt idx="524">
                  <c:v>44.73</c:v>
                </c:pt>
                <c:pt idx="525">
                  <c:v>43.69</c:v>
                </c:pt>
                <c:pt idx="526">
                  <c:v>43.27</c:v>
                </c:pt>
                <c:pt idx="527">
                  <c:v>41.9</c:v>
                </c:pt>
                <c:pt idx="528">
                  <c:v>43.11</c:v>
                </c:pt>
                <c:pt idx="529">
                  <c:v>44.33</c:v>
                </c:pt>
                <c:pt idx="530">
                  <c:v>43.03</c:v>
                </c:pt>
                <c:pt idx="531">
                  <c:v>42.67</c:v>
                </c:pt>
                <c:pt idx="532">
                  <c:v>43.35</c:v>
                </c:pt>
                <c:pt idx="533">
                  <c:v>43.85</c:v>
                </c:pt>
                <c:pt idx="534">
                  <c:v>42.13</c:v>
                </c:pt>
                <c:pt idx="535">
                  <c:v>41</c:v>
                </c:pt>
                <c:pt idx="536">
                  <c:v>38.25</c:v>
                </c:pt>
                <c:pt idx="537">
                  <c:v>38.68</c:v>
                </c:pt>
                <c:pt idx="538">
                  <c:v>37.89</c:v>
                </c:pt>
                <c:pt idx="539">
                  <c:v>36.67</c:v>
                </c:pt>
                <c:pt idx="540">
                  <c:v>38.33</c:v>
                </c:pt>
                <c:pt idx="541">
                  <c:v>38.17</c:v>
                </c:pt>
                <c:pt idx="542">
                  <c:v>40.72</c:v>
                </c:pt>
                <c:pt idx="543">
                  <c:v>39.31</c:v>
                </c:pt>
                <c:pt idx="544">
                  <c:v>39.24</c:v>
                </c:pt>
                <c:pt idx="545">
                  <c:v>38.64</c:v>
                </c:pt>
                <c:pt idx="546">
                  <c:v>39.520000000000003</c:v>
                </c:pt>
                <c:pt idx="547">
                  <c:v>37.22</c:v>
                </c:pt>
                <c:pt idx="548">
                  <c:v>38.6</c:v>
                </c:pt>
                <c:pt idx="549">
                  <c:v>40.83</c:v>
                </c:pt>
                <c:pt idx="550">
                  <c:v>42.23</c:v>
                </c:pt>
                <c:pt idx="551">
                  <c:v>41.69</c:v>
                </c:pt>
                <c:pt idx="552">
                  <c:v>39.54</c:v>
                </c:pt>
                <c:pt idx="553">
                  <c:v>39.99</c:v>
                </c:pt>
                <c:pt idx="554">
                  <c:v>38.54</c:v>
                </c:pt>
                <c:pt idx="555">
                  <c:v>39</c:v>
                </c:pt>
                <c:pt idx="556">
                  <c:v>39.74</c:v>
                </c:pt>
                <c:pt idx="557">
                  <c:v>38.22</c:v>
                </c:pt>
                <c:pt idx="558">
                  <c:v>36.75</c:v>
                </c:pt>
                <c:pt idx="559">
                  <c:v>35.119999999999997</c:v>
                </c:pt>
                <c:pt idx="560">
                  <c:v>32.21</c:v>
                </c:pt>
                <c:pt idx="561">
                  <c:v>31.38</c:v>
                </c:pt>
                <c:pt idx="562">
                  <c:v>31.96</c:v>
                </c:pt>
                <c:pt idx="563">
                  <c:v>29.58</c:v>
                </c:pt>
                <c:pt idx="564">
                  <c:v>30.26</c:v>
                </c:pt>
                <c:pt idx="565">
                  <c:v>30.05</c:v>
                </c:pt>
                <c:pt idx="566">
                  <c:v>30</c:v>
                </c:pt>
                <c:pt idx="567">
                  <c:v>29.56</c:v>
                </c:pt>
                <c:pt idx="568">
                  <c:v>31.2</c:v>
                </c:pt>
                <c:pt idx="569">
                  <c:v>30.44</c:v>
                </c:pt>
                <c:pt idx="570">
                  <c:v>30.33</c:v>
                </c:pt>
                <c:pt idx="571">
                  <c:v>29.64</c:v>
                </c:pt>
                <c:pt idx="572">
                  <c:v>28.97</c:v>
                </c:pt>
                <c:pt idx="573">
                  <c:v>29.52</c:v>
                </c:pt>
                <c:pt idx="574">
                  <c:v>29.82</c:v>
                </c:pt>
                <c:pt idx="575">
                  <c:v>29.53</c:v>
                </c:pt>
                <c:pt idx="576">
                  <c:v>29.91</c:v>
                </c:pt>
                <c:pt idx="577">
                  <c:v>29.72</c:v>
                </c:pt>
                <c:pt idx="578">
                  <c:v>29.29</c:v>
                </c:pt>
                <c:pt idx="579">
                  <c:v>31.09</c:v>
                </c:pt>
                <c:pt idx="580">
                  <c:v>29.7</c:v>
                </c:pt>
                <c:pt idx="581">
                  <c:v>29.77</c:v>
                </c:pt>
                <c:pt idx="582">
                  <c:v>30.09</c:v>
                </c:pt>
                <c:pt idx="583">
                  <c:v>31.14</c:v>
                </c:pt>
                <c:pt idx="584">
                  <c:v>32.6</c:v>
                </c:pt>
                <c:pt idx="585">
                  <c:v>32.85</c:v>
                </c:pt>
                <c:pt idx="586">
                  <c:v>31.96</c:v>
                </c:pt>
                <c:pt idx="587">
                  <c:v>31.35</c:v>
                </c:pt>
                <c:pt idx="588">
                  <c:v>31.41</c:v>
                </c:pt>
                <c:pt idx="589">
                  <c:v>30.64</c:v>
                </c:pt>
                <c:pt idx="590">
                  <c:v>31.5</c:v>
                </c:pt>
                <c:pt idx="591">
                  <c:v>31.7</c:v>
                </c:pt>
                <c:pt idx="592">
                  <c:v>31.8</c:v>
                </c:pt>
                <c:pt idx="593">
                  <c:v>32.229999999999997</c:v>
                </c:pt>
                <c:pt idx="594">
                  <c:v>31.82</c:v>
                </c:pt>
                <c:pt idx="595">
                  <c:v>33.25</c:v>
                </c:pt>
                <c:pt idx="596">
                  <c:v>33.33</c:v>
                </c:pt>
                <c:pt idx="597">
                  <c:v>32.94</c:v>
                </c:pt>
                <c:pt idx="598">
                  <c:v>33.75</c:v>
                </c:pt>
                <c:pt idx="599">
                  <c:v>33.21</c:v>
                </c:pt>
                <c:pt idx="600">
                  <c:v>33.93</c:v>
                </c:pt>
                <c:pt idx="601">
                  <c:v>33.96</c:v>
                </c:pt>
                <c:pt idx="602">
                  <c:v>34.5</c:v>
                </c:pt>
                <c:pt idx="603">
                  <c:v>35</c:v>
                </c:pt>
                <c:pt idx="604">
                  <c:v>35.340000000000003</c:v>
                </c:pt>
                <c:pt idx="605">
                  <c:v>34.54</c:v>
                </c:pt>
                <c:pt idx="606">
                  <c:v>34.49</c:v>
                </c:pt>
                <c:pt idx="607">
                  <c:v>33.25</c:v>
                </c:pt>
                <c:pt idx="608">
                  <c:v>32.380000000000003</c:v>
                </c:pt>
                <c:pt idx="609">
                  <c:v>32.869999999999997</c:v>
                </c:pt>
                <c:pt idx="610">
                  <c:v>33.31</c:v>
                </c:pt>
                <c:pt idx="611">
                  <c:v>33.99</c:v>
                </c:pt>
                <c:pt idx="612">
                  <c:v>32.68</c:v>
                </c:pt>
                <c:pt idx="613">
                  <c:v>32.03</c:v>
                </c:pt>
                <c:pt idx="614">
                  <c:v>31.72</c:v>
                </c:pt>
                <c:pt idx="615">
                  <c:v>31.07</c:v>
                </c:pt>
                <c:pt idx="616">
                  <c:v>31.09</c:v>
                </c:pt>
                <c:pt idx="617">
                  <c:v>30.94</c:v>
                </c:pt>
                <c:pt idx="618">
                  <c:v>31.19</c:v>
                </c:pt>
                <c:pt idx="619">
                  <c:v>32.229999999999997</c:v>
                </c:pt>
                <c:pt idx="620">
                  <c:v>32.119999999999997</c:v>
                </c:pt>
                <c:pt idx="621">
                  <c:v>32.659999999999997</c:v>
                </c:pt>
                <c:pt idx="622">
                  <c:v>33.15</c:v>
                </c:pt>
                <c:pt idx="623">
                  <c:v>31.74</c:v>
                </c:pt>
                <c:pt idx="624">
                  <c:v>32.659999999999997</c:v>
                </c:pt>
                <c:pt idx="625">
                  <c:v>33.28</c:v>
                </c:pt>
                <c:pt idx="626">
                  <c:v>32.11</c:v>
                </c:pt>
                <c:pt idx="627">
                  <c:v>32.94</c:v>
                </c:pt>
                <c:pt idx="628">
                  <c:v>32.75</c:v>
                </c:pt>
                <c:pt idx="629">
                  <c:v>31.16</c:v>
                </c:pt>
                <c:pt idx="630">
                  <c:v>29.96</c:v>
                </c:pt>
                <c:pt idx="631">
                  <c:v>29.02</c:v>
                </c:pt>
                <c:pt idx="632">
                  <c:v>28.02</c:v>
                </c:pt>
                <c:pt idx="633">
                  <c:v>28.5</c:v>
                </c:pt>
                <c:pt idx="634">
                  <c:v>29.49</c:v>
                </c:pt>
                <c:pt idx="635">
                  <c:v>28.44</c:v>
                </c:pt>
                <c:pt idx="636">
                  <c:v>28.06</c:v>
                </c:pt>
                <c:pt idx="637">
                  <c:v>28.26</c:v>
                </c:pt>
                <c:pt idx="638">
                  <c:v>30.75</c:v>
                </c:pt>
                <c:pt idx="639">
                  <c:v>30.52</c:v>
                </c:pt>
                <c:pt idx="640">
                  <c:v>30.62</c:v>
                </c:pt>
                <c:pt idx="641">
                  <c:v>29.39</c:v>
                </c:pt>
                <c:pt idx="642">
                  <c:v>29.42</c:v>
                </c:pt>
                <c:pt idx="643">
                  <c:v>28.84</c:v>
                </c:pt>
                <c:pt idx="644">
                  <c:v>29.21</c:v>
                </c:pt>
                <c:pt idx="645">
                  <c:v>30.38</c:v>
                </c:pt>
                <c:pt idx="646">
                  <c:v>31.08</c:v>
                </c:pt>
                <c:pt idx="647">
                  <c:v>31.13</c:v>
                </c:pt>
                <c:pt idx="648">
                  <c:v>32.17</c:v>
                </c:pt>
                <c:pt idx="649">
                  <c:v>32.520000000000003</c:v>
                </c:pt>
                <c:pt idx="650">
                  <c:v>32.15</c:v>
                </c:pt>
                <c:pt idx="651">
                  <c:v>32.58</c:v>
                </c:pt>
                <c:pt idx="652">
                  <c:v>33.270000000000003</c:v>
                </c:pt>
                <c:pt idx="653">
                  <c:v>33.9</c:v>
                </c:pt>
                <c:pt idx="654">
                  <c:v>33.9</c:v>
                </c:pt>
                <c:pt idx="655">
                  <c:v>34.090000000000003</c:v>
                </c:pt>
                <c:pt idx="656">
                  <c:v>34.67</c:v>
                </c:pt>
                <c:pt idx="657">
                  <c:v>33.93</c:v>
                </c:pt>
                <c:pt idx="658">
                  <c:v>33.630000000000003</c:v>
                </c:pt>
                <c:pt idx="659">
                  <c:v>32.06</c:v>
                </c:pt>
                <c:pt idx="660">
                  <c:v>31.97</c:v>
                </c:pt>
                <c:pt idx="661">
                  <c:v>32.76</c:v>
                </c:pt>
                <c:pt idx="662">
                  <c:v>33.36</c:v>
                </c:pt>
                <c:pt idx="663">
                  <c:v>33.590000000000003</c:v>
                </c:pt>
                <c:pt idx="664">
                  <c:v>33.46</c:v>
                </c:pt>
                <c:pt idx="665">
                  <c:v>35.49</c:v>
                </c:pt>
                <c:pt idx="666">
                  <c:v>35.44</c:v>
                </c:pt>
                <c:pt idx="667">
                  <c:v>34.69</c:v>
                </c:pt>
                <c:pt idx="668">
                  <c:v>34.9</c:v>
                </c:pt>
                <c:pt idx="669">
                  <c:v>34.119999999999997</c:v>
                </c:pt>
                <c:pt idx="670">
                  <c:v>34.06</c:v>
                </c:pt>
                <c:pt idx="671">
                  <c:v>34.47</c:v>
                </c:pt>
                <c:pt idx="672">
                  <c:v>34.229999999999997</c:v>
                </c:pt>
                <c:pt idx="673">
                  <c:v>34.229999999999997</c:v>
                </c:pt>
                <c:pt idx="674">
                  <c:v>34.49</c:v>
                </c:pt>
                <c:pt idx="675">
                  <c:v>35.1</c:v>
                </c:pt>
                <c:pt idx="676">
                  <c:v>33.869999999999997</c:v>
                </c:pt>
                <c:pt idx="677">
                  <c:v>34.61</c:v>
                </c:pt>
                <c:pt idx="678">
                  <c:v>35.369999999999997</c:v>
                </c:pt>
                <c:pt idx="679">
                  <c:v>35.380000000000003</c:v>
                </c:pt>
                <c:pt idx="680">
                  <c:v>35.71</c:v>
                </c:pt>
                <c:pt idx="681">
                  <c:v>35.79</c:v>
                </c:pt>
                <c:pt idx="682">
                  <c:v>35.909999999999997</c:v>
                </c:pt>
                <c:pt idx="683">
                  <c:v>34.33</c:v>
                </c:pt>
                <c:pt idx="684">
                  <c:v>33.53</c:v>
                </c:pt>
                <c:pt idx="685">
                  <c:v>33.799999999999997</c:v>
                </c:pt>
                <c:pt idx="686">
                  <c:v>34.770000000000003</c:v>
                </c:pt>
                <c:pt idx="687">
                  <c:v>33.380000000000003</c:v>
                </c:pt>
                <c:pt idx="688">
                  <c:v>34.31</c:v>
                </c:pt>
                <c:pt idx="689">
                  <c:v>33.25</c:v>
                </c:pt>
                <c:pt idx="690">
                  <c:v>33.11</c:v>
                </c:pt>
                <c:pt idx="691">
                  <c:v>32.92</c:v>
                </c:pt>
                <c:pt idx="692">
                  <c:v>32.9</c:v>
                </c:pt>
                <c:pt idx="693">
                  <c:v>33.67</c:v>
                </c:pt>
                <c:pt idx="694">
                  <c:v>32.92</c:v>
                </c:pt>
                <c:pt idx="695">
                  <c:v>33.159999999999997</c:v>
                </c:pt>
                <c:pt idx="696">
                  <c:v>32.9</c:v>
                </c:pt>
                <c:pt idx="697">
                  <c:v>31.99</c:v>
                </c:pt>
                <c:pt idx="698">
                  <c:v>32.729999999999997</c:v>
                </c:pt>
                <c:pt idx="699">
                  <c:v>32.86</c:v>
                </c:pt>
                <c:pt idx="700">
                  <c:v>32.61</c:v>
                </c:pt>
                <c:pt idx="701">
                  <c:v>34.39</c:v>
                </c:pt>
                <c:pt idx="702">
                  <c:v>35.229999999999997</c:v>
                </c:pt>
                <c:pt idx="703">
                  <c:v>36.03</c:v>
                </c:pt>
                <c:pt idx="704">
                  <c:v>36.770000000000003</c:v>
                </c:pt>
                <c:pt idx="705">
                  <c:v>38.090000000000003</c:v>
                </c:pt>
                <c:pt idx="706">
                  <c:v>38.18</c:v>
                </c:pt>
                <c:pt idx="707">
                  <c:v>39.6</c:v>
                </c:pt>
                <c:pt idx="708">
                  <c:v>38.200000000000003</c:v>
                </c:pt>
                <c:pt idx="709">
                  <c:v>38.26</c:v>
                </c:pt>
                <c:pt idx="710">
                  <c:v>38.380000000000003</c:v>
                </c:pt>
                <c:pt idx="711">
                  <c:v>38.35</c:v>
                </c:pt>
                <c:pt idx="712">
                  <c:v>39.03</c:v>
                </c:pt>
                <c:pt idx="713">
                  <c:v>39.08</c:v>
                </c:pt>
                <c:pt idx="714">
                  <c:v>38.799999999999997</c:v>
                </c:pt>
                <c:pt idx="715">
                  <c:v>39.380000000000003</c:v>
                </c:pt>
                <c:pt idx="716">
                  <c:v>39.22</c:v>
                </c:pt>
                <c:pt idx="717">
                  <c:v>38.729999999999997</c:v>
                </c:pt>
                <c:pt idx="718">
                  <c:v>38.4</c:v>
                </c:pt>
                <c:pt idx="719">
                  <c:v>39.1</c:v>
                </c:pt>
                <c:pt idx="720">
                  <c:v>39.89</c:v>
                </c:pt>
                <c:pt idx="721">
                  <c:v>39.9</c:v>
                </c:pt>
                <c:pt idx="722">
                  <c:v>39.58</c:v>
                </c:pt>
                <c:pt idx="723">
                  <c:v>39.64</c:v>
                </c:pt>
                <c:pt idx="724">
                  <c:v>39.590000000000003</c:v>
                </c:pt>
                <c:pt idx="725">
                  <c:v>39.44</c:v>
                </c:pt>
                <c:pt idx="726">
                  <c:v>39.01</c:v>
                </c:pt>
                <c:pt idx="727">
                  <c:v>38.17</c:v>
                </c:pt>
                <c:pt idx="728">
                  <c:v>38.6</c:v>
                </c:pt>
                <c:pt idx="729">
                  <c:v>39.1</c:v>
                </c:pt>
                <c:pt idx="730">
                  <c:v>39.020000000000003</c:v>
                </c:pt>
                <c:pt idx="731">
                  <c:v>38.28</c:v>
                </c:pt>
                <c:pt idx="732">
                  <c:v>38.36</c:v>
                </c:pt>
                <c:pt idx="733">
                  <c:v>37.1</c:v>
                </c:pt>
                <c:pt idx="734">
                  <c:v>37.01</c:v>
                </c:pt>
                <c:pt idx="735">
                  <c:v>37.53</c:v>
                </c:pt>
                <c:pt idx="736">
                  <c:v>37.36</c:v>
                </c:pt>
                <c:pt idx="737">
                  <c:v>37.840000000000003</c:v>
                </c:pt>
                <c:pt idx="738">
                  <c:v>38.340000000000003</c:v>
                </c:pt>
                <c:pt idx="739">
                  <c:v>38.51</c:v>
                </c:pt>
                <c:pt idx="740">
                  <c:v>38.42</c:v>
                </c:pt>
                <c:pt idx="741">
                  <c:v>38.85</c:v>
                </c:pt>
                <c:pt idx="742">
                  <c:v>38.46</c:v>
                </c:pt>
                <c:pt idx="743">
                  <c:v>39.07</c:v>
                </c:pt>
                <c:pt idx="744">
                  <c:v>39.729999999999997</c:v>
                </c:pt>
                <c:pt idx="745">
                  <c:v>38.49</c:v>
                </c:pt>
                <c:pt idx="746">
                  <c:v>37.25</c:v>
                </c:pt>
                <c:pt idx="747">
                  <c:v>35.68</c:v>
                </c:pt>
                <c:pt idx="748">
                  <c:v>35.47</c:v>
                </c:pt>
                <c:pt idx="749">
                  <c:v>33.229999999999997</c:v>
                </c:pt>
                <c:pt idx="750">
                  <c:v>33.71</c:v>
                </c:pt>
                <c:pt idx="751">
                  <c:v>32.96</c:v>
                </c:pt>
                <c:pt idx="752">
                  <c:v>33.14</c:v>
                </c:pt>
                <c:pt idx="753">
                  <c:v>33.89</c:v>
                </c:pt>
                <c:pt idx="754">
                  <c:v>32.770000000000003</c:v>
                </c:pt>
                <c:pt idx="755">
                  <c:v>32.14</c:v>
                </c:pt>
                <c:pt idx="756">
                  <c:v>31.59</c:v>
                </c:pt>
                <c:pt idx="757">
                  <c:v>32.130000000000003</c:v>
                </c:pt>
                <c:pt idx="758">
                  <c:v>32.47</c:v>
                </c:pt>
                <c:pt idx="759">
                  <c:v>33.32</c:v>
                </c:pt>
                <c:pt idx="760">
                  <c:v>34.11</c:v>
                </c:pt>
                <c:pt idx="761">
                  <c:v>34.92</c:v>
                </c:pt>
                <c:pt idx="762">
                  <c:v>34.39</c:v>
                </c:pt>
                <c:pt idx="763">
                  <c:v>33.92</c:v>
                </c:pt>
                <c:pt idx="764">
                  <c:v>33.46</c:v>
                </c:pt>
                <c:pt idx="765">
                  <c:v>33.69</c:v>
                </c:pt>
                <c:pt idx="766">
                  <c:v>33.97</c:v>
                </c:pt>
                <c:pt idx="767">
                  <c:v>34.58</c:v>
                </c:pt>
                <c:pt idx="768">
                  <c:v>33.74</c:v>
                </c:pt>
                <c:pt idx="769">
                  <c:v>33.369999999999997</c:v>
                </c:pt>
                <c:pt idx="770">
                  <c:v>33.770000000000003</c:v>
                </c:pt>
                <c:pt idx="771">
                  <c:v>34.590000000000003</c:v>
                </c:pt>
                <c:pt idx="772">
                  <c:v>35.36</c:v>
                </c:pt>
                <c:pt idx="773">
                  <c:v>35.93</c:v>
                </c:pt>
                <c:pt idx="774">
                  <c:v>34.64</c:v>
                </c:pt>
                <c:pt idx="775">
                  <c:v>34.33</c:v>
                </c:pt>
                <c:pt idx="776">
                  <c:v>34.119999999999997</c:v>
                </c:pt>
                <c:pt idx="777">
                  <c:v>33.11</c:v>
                </c:pt>
                <c:pt idx="778">
                  <c:v>32.75</c:v>
                </c:pt>
                <c:pt idx="779">
                  <c:v>33.33</c:v>
                </c:pt>
                <c:pt idx="780">
                  <c:v>34.31</c:v>
                </c:pt>
                <c:pt idx="781">
                  <c:v>34.72</c:v>
                </c:pt>
                <c:pt idx="782">
                  <c:v>34.53</c:v>
                </c:pt>
                <c:pt idx="783">
                  <c:v>34.130000000000003</c:v>
                </c:pt>
                <c:pt idx="784">
                  <c:v>33.08</c:v>
                </c:pt>
                <c:pt idx="785">
                  <c:v>33.94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33.799999999999997</c:v>
                </c:pt>
                <c:pt idx="789">
                  <c:v>33.22</c:v>
                </c:pt>
                <c:pt idx="790">
                  <c:v>33.229999999999997</c:v>
                </c:pt>
                <c:pt idx="791">
                  <c:v>33.72</c:v>
                </c:pt>
                <c:pt idx="792">
                  <c:v>33.82</c:v>
                </c:pt>
                <c:pt idx="793">
                  <c:v>35.93</c:v>
                </c:pt>
                <c:pt idx="794">
                  <c:v>35.89</c:v>
                </c:pt>
                <c:pt idx="795">
                  <c:v>35.590000000000003</c:v>
                </c:pt>
                <c:pt idx="796">
                  <c:v>35.46</c:v>
                </c:pt>
                <c:pt idx="797">
                  <c:v>35.909999999999997</c:v>
                </c:pt>
                <c:pt idx="798">
                  <c:v>34.93</c:v>
                </c:pt>
                <c:pt idx="799">
                  <c:v>35.75</c:v>
                </c:pt>
                <c:pt idx="800">
                  <c:v>35.89</c:v>
                </c:pt>
                <c:pt idx="801">
                  <c:v>36.28</c:v>
                </c:pt>
                <c:pt idx="802">
                  <c:v>36.33</c:v>
                </c:pt>
                <c:pt idx="803">
                  <c:v>36.380000000000003</c:v>
                </c:pt>
                <c:pt idx="804">
                  <c:v>37.01</c:v>
                </c:pt>
                <c:pt idx="805">
                  <c:v>37.1</c:v>
                </c:pt>
                <c:pt idx="806">
                  <c:v>37.64</c:v>
                </c:pt>
                <c:pt idx="807">
                  <c:v>38.229999999999997</c:v>
                </c:pt>
                <c:pt idx="808">
                  <c:v>39.11</c:v>
                </c:pt>
                <c:pt idx="809">
                  <c:v>39.28</c:v>
                </c:pt>
                <c:pt idx="810">
                  <c:v>40.200000000000003</c:v>
                </c:pt>
                <c:pt idx="811">
                  <c:v>41.56</c:v>
                </c:pt>
                <c:pt idx="812">
                  <c:v>42.19</c:v>
                </c:pt>
                <c:pt idx="813">
                  <c:v>42.88</c:v>
                </c:pt>
                <c:pt idx="814">
                  <c:v>42.79</c:v>
                </c:pt>
                <c:pt idx="815">
                  <c:v>42.48</c:v>
                </c:pt>
                <c:pt idx="816">
                  <c:v>42.79</c:v>
                </c:pt>
                <c:pt idx="817">
                  <c:v>42.94</c:v>
                </c:pt>
                <c:pt idx="818">
                  <c:v>42.86</c:v>
                </c:pt>
                <c:pt idx="819">
                  <c:v>43.14</c:v>
                </c:pt>
                <c:pt idx="820">
                  <c:v>46.09</c:v>
                </c:pt>
                <c:pt idx="821">
                  <c:v>46.71</c:v>
                </c:pt>
                <c:pt idx="822">
                  <c:v>46.31</c:v>
                </c:pt>
                <c:pt idx="823">
                  <c:v>47.54</c:v>
                </c:pt>
                <c:pt idx="824">
                  <c:v>47.96</c:v>
                </c:pt>
                <c:pt idx="825">
                  <c:v>48.52</c:v>
                </c:pt>
                <c:pt idx="826">
                  <c:v>47.33</c:v>
                </c:pt>
                <c:pt idx="827">
                  <c:v>47.88</c:v>
                </c:pt>
                <c:pt idx="828">
                  <c:v>48.46</c:v>
                </c:pt>
                <c:pt idx="829">
                  <c:v>48.66</c:v>
                </c:pt>
                <c:pt idx="830">
                  <c:v>47.95</c:v>
                </c:pt>
                <c:pt idx="831">
                  <c:v>47.71</c:v>
                </c:pt>
                <c:pt idx="832">
                  <c:v>46.49</c:v>
                </c:pt>
                <c:pt idx="833">
                  <c:v>46.8</c:v>
                </c:pt>
                <c:pt idx="834">
                  <c:v>48.37</c:v>
                </c:pt>
                <c:pt idx="835">
                  <c:v>48.55</c:v>
                </c:pt>
                <c:pt idx="836">
                  <c:v>48.69</c:v>
                </c:pt>
                <c:pt idx="837">
                  <c:v>48.55</c:v>
                </c:pt>
                <c:pt idx="838">
                  <c:v>47.48</c:v>
                </c:pt>
                <c:pt idx="839">
                  <c:v>46.44</c:v>
                </c:pt>
                <c:pt idx="840">
                  <c:v>46.43</c:v>
                </c:pt>
                <c:pt idx="841">
                  <c:v>45.75</c:v>
                </c:pt>
                <c:pt idx="842">
                  <c:v>45.72</c:v>
                </c:pt>
                <c:pt idx="843">
                  <c:v>46.26</c:v>
                </c:pt>
                <c:pt idx="844">
                  <c:v>45.4</c:v>
                </c:pt>
                <c:pt idx="845">
                  <c:v>44.8</c:v>
                </c:pt>
                <c:pt idx="846">
                  <c:v>44.19</c:v>
                </c:pt>
                <c:pt idx="847">
                  <c:v>44.59</c:v>
                </c:pt>
                <c:pt idx="848">
                  <c:v>45.24</c:v>
                </c:pt>
                <c:pt idx="849">
                  <c:v>45.79</c:v>
                </c:pt>
                <c:pt idx="850">
                  <c:v>45.03</c:v>
                </c:pt>
                <c:pt idx="851">
                  <c:v>44.86</c:v>
                </c:pt>
                <c:pt idx="852">
                  <c:v>44.17</c:v>
                </c:pt>
                <c:pt idx="853">
                  <c:v>44.23</c:v>
                </c:pt>
                <c:pt idx="854">
                  <c:v>43.02</c:v>
                </c:pt>
                <c:pt idx="855">
                  <c:v>42.67</c:v>
                </c:pt>
                <c:pt idx="856">
                  <c:v>41.78</c:v>
                </c:pt>
                <c:pt idx="857">
                  <c:v>41.49</c:v>
                </c:pt>
                <c:pt idx="858">
                  <c:v>41.74</c:v>
                </c:pt>
                <c:pt idx="859">
                  <c:v>41.61</c:v>
                </c:pt>
                <c:pt idx="860">
                  <c:v>42.2</c:v>
                </c:pt>
                <c:pt idx="861">
                  <c:v>41.9</c:v>
                </c:pt>
                <c:pt idx="862">
                  <c:v>41.7</c:v>
                </c:pt>
                <c:pt idx="863">
                  <c:v>42.41</c:v>
                </c:pt>
                <c:pt idx="864">
                  <c:v>43.77</c:v>
                </c:pt>
                <c:pt idx="865">
                  <c:v>43.23</c:v>
                </c:pt>
                <c:pt idx="866">
                  <c:v>42.88</c:v>
                </c:pt>
                <c:pt idx="867">
                  <c:v>42.86</c:v>
                </c:pt>
                <c:pt idx="868">
                  <c:v>41.76</c:v>
                </c:pt>
                <c:pt idx="869">
                  <c:v>41.71</c:v>
                </c:pt>
                <c:pt idx="870">
                  <c:v>41.13</c:v>
                </c:pt>
                <c:pt idx="871">
                  <c:v>40.82</c:v>
                </c:pt>
                <c:pt idx="872">
                  <c:v>40.840000000000003</c:v>
                </c:pt>
                <c:pt idx="873">
                  <c:v>40.69</c:v>
                </c:pt>
                <c:pt idx="874">
                  <c:v>39.549999999999997</c:v>
                </c:pt>
                <c:pt idx="875">
                  <c:v>39.33</c:v>
                </c:pt>
                <c:pt idx="876">
                  <c:v>39.9</c:v>
                </c:pt>
                <c:pt idx="877">
                  <c:v>38.89</c:v>
                </c:pt>
                <c:pt idx="878">
                  <c:v>39.450000000000003</c:v>
                </c:pt>
                <c:pt idx="879">
                  <c:v>38.880000000000003</c:v>
                </c:pt>
                <c:pt idx="880">
                  <c:v>38.299999999999997</c:v>
                </c:pt>
                <c:pt idx="881">
                  <c:v>37.67</c:v>
                </c:pt>
                <c:pt idx="882">
                  <c:v>37.56</c:v>
                </c:pt>
                <c:pt idx="883">
                  <c:v>36.770000000000003</c:v>
                </c:pt>
                <c:pt idx="884">
                  <c:v>36.659999999999997</c:v>
                </c:pt>
                <c:pt idx="885">
                  <c:v>36.950000000000003</c:v>
                </c:pt>
                <c:pt idx="886">
                  <c:v>37</c:v>
                </c:pt>
                <c:pt idx="887">
                  <c:v>36.450000000000003</c:v>
                </c:pt>
                <c:pt idx="888">
                  <c:v>35.24</c:v>
                </c:pt>
                <c:pt idx="889">
                  <c:v>36.06</c:v>
                </c:pt>
                <c:pt idx="890">
                  <c:v>36.44</c:v>
                </c:pt>
                <c:pt idx="891">
                  <c:v>37</c:v>
                </c:pt>
                <c:pt idx="892">
                  <c:v>35.28</c:v>
                </c:pt>
                <c:pt idx="893">
                  <c:v>35.83</c:v>
                </c:pt>
                <c:pt idx="894">
                  <c:v>35.979999999999997</c:v>
                </c:pt>
                <c:pt idx="895">
                  <c:v>35.15</c:v>
                </c:pt>
                <c:pt idx="896">
                  <c:v>34.1</c:v>
                </c:pt>
                <c:pt idx="897">
                  <c:v>34.42</c:v>
                </c:pt>
                <c:pt idx="898">
                  <c:v>34.68</c:v>
                </c:pt>
                <c:pt idx="899">
                  <c:v>33.14</c:v>
                </c:pt>
                <c:pt idx="900">
                  <c:v>32.71</c:v>
                </c:pt>
                <c:pt idx="901">
                  <c:v>32.229999999999997</c:v>
                </c:pt>
                <c:pt idx="902">
                  <c:v>32.04</c:v>
                </c:pt>
                <c:pt idx="903">
                  <c:v>32.020000000000003</c:v>
                </c:pt>
                <c:pt idx="904">
                  <c:v>31.41</c:v>
                </c:pt>
                <c:pt idx="905">
                  <c:v>31.6</c:v>
                </c:pt>
                <c:pt idx="906">
                  <c:v>30.65</c:v>
                </c:pt>
                <c:pt idx="907">
                  <c:v>31.23</c:v>
                </c:pt>
                <c:pt idx="908">
                  <c:v>31.25</c:v>
                </c:pt>
                <c:pt idx="909">
                  <c:v>31.11</c:v>
                </c:pt>
                <c:pt idx="910">
                  <c:v>32.020000000000003</c:v>
                </c:pt>
                <c:pt idx="911">
                  <c:v>33.35</c:v>
                </c:pt>
                <c:pt idx="912">
                  <c:v>32.92</c:v>
                </c:pt>
                <c:pt idx="913">
                  <c:v>33.44</c:v>
                </c:pt>
                <c:pt idx="914">
                  <c:v>34.17</c:v>
                </c:pt>
                <c:pt idx="915">
                  <c:v>33.479999999999997</c:v>
                </c:pt>
                <c:pt idx="916">
                  <c:v>34.06</c:v>
                </c:pt>
                <c:pt idx="917">
                  <c:v>34.17</c:v>
                </c:pt>
                <c:pt idx="918">
                  <c:v>35.24</c:v>
                </c:pt>
                <c:pt idx="919">
                  <c:v>35.76</c:v>
                </c:pt>
                <c:pt idx="920">
                  <c:v>35.51</c:v>
                </c:pt>
                <c:pt idx="921">
                  <c:v>36.06</c:v>
                </c:pt>
                <c:pt idx="922">
                  <c:v>36.5</c:v>
                </c:pt>
                <c:pt idx="923">
                  <c:v>35.880000000000003</c:v>
                </c:pt>
                <c:pt idx="924">
                  <c:v>35.950000000000003</c:v>
                </c:pt>
                <c:pt idx="925">
                  <c:v>36.1</c:v>
                </c:pt>
                <c:pt idx="926">
                  <c:v>35.840000000000003</c:v>
                </c:pt>
                <c:pt idx="927">
                  <c:v>36.04</c:v>
                </c:pt>
                <c:pt idx="928">
                  <c:v>36.64</c:v>
                </c:pt>
                <c:pt idx="929">
                  <c:v>36.93</c:v>
                </c:pt>
                <c:pt idx="930">
                  <c:v>38.049999999999997</c:v>
                </c:pt>
                <c:pt idx="931">
                  <c:v>38.159999999999997</c:v>
                </c:pt>
                <c:pt idx="932">
                  <c:v>37.61</c:v>
                </c:pt>
                <c:pt idx="933">
                  <c:v>38.94</c:v>
                </c:pt>
                <c:pt idx="934">
                  <c:v>40.340000000000003</c:v>
                </c:pt>
                <c:pt idx="935">
                  <c:v>40.35</c:v>
                </c:pt>
                <c:pt idx="936">
                  <c:v>40.51</c:v>
                </c:pt>
                <c:pt idx="937">
                  <c:v>41.24</c:v>
                </c:pt>
                <c:pt idx="938">
                  <c:v>41.19</c:v>
                </c:pt>
                <c:pt idx="939">
                  <c:v>42.44</c:v>
                </c:pt>
                <c:pt idx="940">
                  <c:v>42.34</c:v>
                </c:pt>
                <c:pt idx="941">
                  <c:v>41.18</c:v>
                </c:pt>
                <c:pt idx="942">
                  <c:v>41.15</c:v>
                </c:pt>
                <c:pt idx="943">
                  <c:v>40.340000000000003</c:v>
                </c:pt>
                <c:pt idx="944">
                  <c:v>41.12</c:v>
                </c:pt>
                <c:pt idx="945">
                  <c:v>41.13</c:v>
                </c:pt>
                <c:pt idx="946">
                  <c:v>40.76</c:v>
                </c:pt>
                <c:pt idx="947">
                  <c:v>40.590000000000003</c:v>
                </c:pt>
                <c:pt idx="948">
                  <c:v>40.630000000000003</c:v>
                </c:pt>
                <c:pt idx="949">
                  <c:v>40.229999999999997</c:v>
                </c:pt>
                <c:pt idx="950">
                  <c:v>40.450000000000003</c:v>
                </c:pt>
                <c:pt idx="951">
                  <c:v>38.74</c:v>
                </c:pt>
                <c:pt idx="952">
                  <c:v>39.200000000000003</c:v>
                </c:pt>
                <c:pt idx="953">
                  <c:v>40.54</c:v>
                </c:pt>
                <c:pt idx="954">
                  <c:v>41.63</c:v>
                </c:pt>
                <c:pt idx="955">
                  <c:v>42.32</c:v>
                </c:pt>
                <c:pt idx="956">
                  <c:v>42.11</c:v>
                </c:pt>
                <c:pt idx="957">
                  <c:v>42.26</c:v>
                </c:pt>
                <c:pt idx="958">
                  <c:v>38.47</c:v>
                </c:pt>
                <c:pt idx="959">
                  <c:v>37.47</c:v>
                </c:pt>
                <c:pt idx="960">
                  <c:v>37.14</c:v>
                </c:pt>
                <c:pt idx="961">
                  <c:v>38.090000000000003</c:v>
                </c:pt>
                <c:pt idx="962">
                  <c:v>37.28</c:v>
                </c:pt>
                <c:pt idx="963">
                  <c:v>36.979999999999997</c:v>
                </c:pt>
                <c:pt idx="964">
                  <c:v>38.01</c:v>
                </c:pt>
                <c:pt idx="965">
                  <c:v>38.19</c:v>
                </c:pt>
                <c:pt idx="966">
                  <c:v>40.18</c:v>
                </c:pt>
                <c:pt idx="967">
                  <c:v>39.630000000000003</c:v>
                </c:pt>
                <c:pt idx="968">
                  <c:v>40.090000000000003</c:v>
                </c:pt>
                <c:pt idx="969">
                  <c:v>39.520000000000003</c:v>
                </c:pt>
                <c:pt idx="970">
                  <c:v>39.14</c:v>
                </c:pt>
                <c:pt idx="971">
                  <c:v>39.76</c:v>
                </c:pt>
                <c:pt idx="972">
                  <c:v>39.979999999999997</c:v>
                </c:pt>
                <c:pt idx="973">
                  <c:v>39.24</c:v>
                </c:pt>
                <c:pt idx="974">
                  <c:v>40.18</c:v>
                </c:pt>
                <c:pt idx="975">
                  <c:v>40.21</c:v>
                </c:pt>
                <c:pt idx="976">
                  <c:v>40.35</c:v>
                </c:pt>
                <c:pt idx="977">
                  <c:v>40.51</c:v>
                </c:pt>
                <c:pt idx="978">
                  <c:v>40.58</c:v>
                </c:pt>
                <c:pt idx="979">
                  <c:v>40.01</c:v>
                </c:pt>
                <c:pt idx="980">
                  <c:v>40.840000000000003</c:v>
                </c:pt>
                <c:pt idx="981">
                  <c:v>41</c:v>
                </c:pt>
                <c:pt idx="982">
                  <c:v>40.119999999999997</c:v>
                </c:pt>
                <c:pt idx="983">
                  <c:v>40.6</c:v>
                </c:pt>
                <c:pt idx="984">
                  <c:v>40.76</c:v>
                </c:pt>
                <c:pt idx="985">
                  <c:v>42.12</c:v>
                </c:pt>
                <c:pt idx="986">
                  <c:v>41.72</c:v>
                </c:pt>
                <c:pt idx="987">
                  <c:v>41.79</c:v>
                </c:pt>
                <c:pt idx="988">
                  <c:v>41.98</c:v>
                </c:pt>
                <c:pt idx="989">
                  <c:v>42.01</c:v>
                </c:pt>
                <c:pt idx="990">
                  <c:v>42.27</c:v>
                </c:pt>
                <c:pt idx="991">
                  <c:v>42.16</c:v>
                </c:pt>
                <c:pt idx="992">
                  <c:v>41.57</c:v>
                </c:pt>
                <c:pt idx="993">
                  <c:v>41.8</c:v>
                </c:pt>
                <c:pt idx="994">
                  <c:v>42.02</c:v>
                </c:pt>
                <c:pt idx="995">
                  <c:v>42.78</c:v>
                </c:pt>
                <c:pt idx="996">
                  <c:v>42.24</c:v>
                </c:pt>
                <c:pt idx="997">
                  <c:v>42.68</c:v>
                </c:pt>
                <c:pt idx="998">
                  <c:v>42.76</c:v>
                </c:pt>
                <c:pt idx="999">
                  <c:v>43.91</c:v>
                </c:pt>
                <c:pt idx="1000">
                  <c:v>43.06</c:v>
                </c:pt>
                <c:pt idx="1001">
                  <c:v>43.12</c:v>
                </c:pt>
                <c:pt idx="1002">
                  <c:v>43.44</c:v>
                </c:pt>
                <c:pt idx="1003">
                  <c:v>43.74</c:v>
                </c:pt>
                <c:pt idx="1004">
                  <c:v>45.38</c:v>
                </c:pt>
                <c:pt idx="1005">
                  <c:v>46</c:v>
                </c:pt>
                <c:pt idx="1006">
                  <c:v>45.59</c:v>
                </c:pt>
                <c:pt idx="1007">
                  <c:v>45.42</c:v>
                </c:pt>
                <c:pt idx="1008">
                  <c:v>45.93</c:v>
                </c:pt>
                <c:pt idx="1009">
                  <c:v>47.31</c:v>
                </c:pt>
                <c:pt idx="1010">
                  <c:v>47.87</c:v>
                </c:pt>
                <c:pt idx="1011">
                  <c:v>48.22</c:v>
                </c:pt>
                <c:pt idx="1012">
                  <c:v>46.9</c:v>
                </c:pt>
                <c:pt idx="1013">
                  <c:v>46.57</c:v>
                </c:pt>
                <c:pt idx="1014">
                  <c:v>45.88</c:v>
                </c:pt>
                <c:pt idx="1015">
                  <c:v>46.06</c:v>
                </c:pt>
                <c:pt idx="1016">
                  <c:v>47.01</c:v>
                </c:pt>
                <c:pt idx="1017">
                  <c:v>47.32</c:v>
                </c:pt>
                <c:pt idx="1018">
                  <c:v>46.24</c:v>
                </c:pt>
                <c:pt idx="1019">
                  <c:v>47.63</c:v>
                </c:pt>
                <c:pt idx="1020">
                  <c:v>46.86</c:v>
                </c:pt>
                <c:pt idx="1021">
                  <c:v>46.65</c:v>
                </c:pt>
                <c:pt idx="1022">
                  <c:v>46.55</c:v>
                </c:pt>
                <c:pt idx="1023">
                  <c:v>47.88</c:v>
                </c:pt>
                <c:pt idx="1024">
                  <c:v>47.85</c:v>
                </c:pt>
                <c:pt idx="1025">
                  <c:v>47.57</c:v>
                </c:pt>
                <c:pt idx="1026">
                  <c:v>49.02</c:v>
                </c:pt>
                <c:pt idx="1027">
                  <c:v>49.23</c:v>
                </c:pt>
                <c:pt idx="1028">
                  <c:v>47.94</c:v>
                </c:pt>
                <c:pt idx="1029">
                  <c:v>49.88</c:v>
                </c:pt>
                <c:pt idx="1030">
                  <c:v>49.92</c:v>
                </c:pt>
                <c:pt idx="1031">
                  <c:v>50.45</c:v>
                </c:pt>
                <c:pt idx="1032">
                  <c:v>50.07</c:v>
                </c:pt>
                <c:pt idx="1033">
                  <c:v>50.02</c:v>
                </c:pt>
                <c:pt idx="1034">
                  <c:v>51.03</c:v>
                </c:pt>
                <c:pt idx="1035">
                  <c:v>51.55</c:v>
                </c:pt>
                <c:pt idx="1036">
                  <c:v>52.93</c:v>
                </c:pt>
                <c:pt idx="1037">
                  <c:v>52.2</c:v>
                </c:pt>
                <c:pt idx="1038">
                  <c:v>52.28</c:v>
                </c:pt>
                <c:pt idx="1039">
                  <c:v>52.75</c:v>
                </c:pt>
                <c:pt idx="1040">
                  <c:v>52.6</c:v>
                </c:pt>
                <c:pt idx="1041">
                  <c:v>52.99</c:v>
                </c:pt>
                <c:pt idx="1042">
                  <c:v>53.06</c:v>
                </c:pt>
                <c:pt idx="1043">
                  <c:v>53.26</c:v>
                </c:pt>
                <c:pt idx="1044">
                  <c:v>52.51</c:v>
                </c:pt>
                <c:pt idx="1045">
                  <c:v>52.7</c:v>
                </c:pt>
                <c:pt idx="1046">
                  <c:v>52.99</c:v>
                </c:pt>
                <c:pt idx="1047">
                  <c:v>52.23</c:v>
                </c:pt>
                <c:pt idx="1048">
                  <c:v>51.58</c:v>
                </c:pt>
                <c:pt idx="1049">
                  <c:v>51.2</c:v>
                </c:pt>
                <c:pt idx="1050">
                  <c:v>51.84</c:v>
                </c:pt>
                <c:pt idx="1051">
                  <c:v>50.28</c:v>
                </c:pt>
                <c:pt idx="1052">
                  <c:v>49.9</c:v>
                </c:pt>
                <c:pt idx="1053">
                  <c:v>50.11</c:v>
                </c:pt>
                <c:pt idx="1054">
                  <c:v>51.02</c:v>
                </c:pt>
                <c:pt idx="1055">
                  <c:v>50.79</c:v>
                </c:pt>
                <c:pt idx="1056">
                  <c:v>49.86</c:v>
                </c:pt>
                <c:pt idx="1057">
                  <c:v>50.82</c:v>
                </c:pt>
                <c:pt idx="1058">
                  <c:v>50.43</c:v>
                </c:pt>
                <c:pt idx="1059">
                  <c:v>50.44</c:v>
                </c:pt>
                <c:pt idx="1060">
                  <c:v>50.5</c:v>
                </c:pt>
                <c:pt idx="1061">
                  <c:v>49.29</c:v>
                </c:pt>
                <c:pt idx="1062">
                  <c:v>50.62</c:v>
                </c:pt>
                <c:pt idx="1063">
                  <c:v>50.17</c:v>
                </c:pt>
                <c:pt idx="1064">
                  <c:v>48.72</c:v>
                </c:pt>
                <c:pt idx="1065">
                  <c:v>49.71</c:v>
                </c:pt>
                <c:pt idx="1066">
                  <c:v>49.58</c:v>
                </c:pt>
                <c:pt idx="1067">
                  <c:v>49.61</c:v>
                </c:pt>
                <c:pt idx="1068">
                  <c:v>49.38</c:v>
                </c:pt>
                <c:pt idx="1069">
                  <c:v>49.4</c:v>
                </c:pt>
                <c:pt idx="1070">
                  <c:v>48.81</c:v>
                </c:pt>
                <c:pt idx="1071">
                  <c:v>48.18</c:v>
                </c:pt>
                <c:pt idx="1072">
                  <c:v>48.6</c:v>
                </c:pt>
                <c:pt idx="1073">
                  <c:v>47.44</c:v>
                </c:pt>
                <c:pt idx="1074">
                  <c:v>46.92</c:v>
                </c:pt>
                <c:pt idx="1075">
                  <c:v>46.71</c:v>
                </c:pt>
                <c:pt idx="1076">
                  <c:v>47.39</c:v>
                </c:pt>
                <c:pt idx="1077">
                  <c:v>46.02</c:v>
                </c:pt>
                <c:pt idx="1078">
                  <c:v>46.35</c:v>
                </c:pt>
                <c:pt idx="1079">
                  <c:v>46.89</c:v>
                </c:pt>
                <c:pt idx="1080">
                  <c:v>46.86</c:v>
                </c:pt>
                <c:pt idx="1081">
                  <c:v>44.99</c:v>
                </c:pt>
                <c:pt idx="1082">
                  <c:v>43.62</c:v>
                </c:pt>
                <c:pt idx="1083">
                  <c:v>43</c:v>
                </c:pt>
                <c:pt idx="1084">
                  <c:v>46.02</c:v>
                </c:pt>
                <c:pt idx="1085">
                  <c:v>45.76</c:v>
                </c:pt>
                <c:pt idx="1086">
                  <c:v>44.92</c:v>
                </c:pt>
                <c:pt idx="1087">
                  <c:v>45.44</c:v>
                </c:pt>
                <c:pt idx="1088">
                  <c:v>43.83</c:v>
                </c:pt>
                <c:pt idx="1089">
                  <c:v>43.61</c:v>
                </c:pt>
                <c:pt idx="1090">
                  <c:v>42.94</c:v>
                </c:pt>
                <c:pt idx="1091">
                  <c:v>43.47</c:v>
                </c:pt>
                <c:pt idx="1092">
                  <c:v>44.13</c:v>
                </c:pt>
                <c:pt idx="1093">
                  <c:v>43.18</c:v>
                </c:pt>
                <c:pt idx="1094">
                  <c:v>43.23</c:v>
                </c:pt>
                <c:pt idx="1095">
                  <c:v>43.02</c:v>
                </c:pt>
                <c:pt idx="1096">
                  <c:v>41.5</c:v>
                </c:pt>
                <c:pt idx="1097">
                  <c:v>39.83</c:v>
                </c:pt>
                <c:pt idx="1098">
                  <c:v>37.93</c:v>
                </c:pt>
                <c:pt idx="1099">
                  <c:v>38.22</c:v>
                </c:pt>
                <c:pt idx="1100">
                  <c:v>37.32</c:v>
                </c:pt>
                <c:pt idx="1101">
                  <c:v>39.61</c:v>
                </c:pt>
                <c:pt idx="1102">
                  <c:v>39.299999999999997</c:v>
                </c:pt>
                <c:pt idx="1103">
                  <c:v>39.06</c:v>
                </c:pt>
                <c:pt idx="1104">
                  <c:v>39.5</c:v>
                </c:pt>
                <c:pt idx="1105">
                  <c:v>38.69</c:v>
                </c:pt>
                <c:pt idx="1106">
                  <c:v>40.18</c:v>
                </c:pt>
                <c:pt idx="1107">
                  <c:v>40.15</c:v>
                </c:pt>
                <c:pt idx="1108">
                  <c:v>40.47</c:v>
                </c:pt>
                <c:pt idx="1109">
                  <c:v>40.119999999999997</c:v>
                </c:pt>
                <c:pt idx="1110">
                  <c:v>40.18</c:v>
                </c:pt>
                <c:pt idx="1111">
                  <c:v>40.14</c:v>
                </c:pt>
                <c:pt idx="1112">
                  <c:v>41.38</c:v>
                </c:pt>
                <c:pt idx="1113">
                  <c:v>40.98</c:v>
                </c:pt>
                <c:pt idx="1114">
                  <c:v>40.81</c:v>
                </c:pt>
                <c:pt idx="1115">
                  <c:v>40.43</c:v>
                </c:pt>
                <c:pt idx="1116">
                  <c:v>41.56</c:v>
                </c:pt>
                <c:pt idx="1117">
                  <c:v>42.49</c:v>
                </c:pt>
                <c:pt idx="1118">
                  <c:v>42.37</c:v>
                </c:pt>
                <c:pt idx="1119">
                  <c:v>42.37</c:v>
                </c:pt>
                <c:pt idx="1120">
                  <c:v>42.17</c:v>
                </c:pt>
                <c:pt idx="1121">
                  <c:v>42.03</c:v>
                </c:pt>
                <c:pt idx="1122">
                  <c:v>43.68</c:v>
                </c:pt>
                <c:pt idx="1123">
                  <c:v>43.4</c:v>
                </c:pt>
                <c:pt idx="1124">
                  <c:v>44.28</c:v>
                </c:pt>
                <c:pt idx="1125">
                  <c:v>44.27</c:v>
                </c:pt>
                <c:pt idx="1126">
                  <c:v>45.18</c:v>
                </c:pt>
                <c:pt idx="1127">
                  <c:v>45.32</c:v>
                </c:pt>
                <c:pt idx="1128">
                  <c:v>46.68</c:v>
                </c:pt>
                <c:pt idx="1129">
                  <c:v>46.92</c:v>
                </c:pt>
                <c:pt idx="1130">
                  <c:v>47.13</c:v>
                </c:pt>
                <c:pt idx="1131">
                  <c:v>46.94</c:v>
                </c:pt>
                <c:pt idx="1132">
                  <c:v>47.16</c:v>
                </c:pt>
                <c:pt idx="1133">
                  <c:v>47.8</c:v>
                </c:pt>
                <c:pt idx="1134">
                  <c:v>48.75</c:v>
                </c:pt>
                <c:pt idx="1135">
                  <c:v>51.81</c:v>
                </c:pt>
                <c:pt idx="1136">
                  <c:v>51.54</c:v>
                </c:pt>
                <c:pt idx="1137">
                  <c:v>50.79</c:v>
                </c:pt>
                <c:pt idx="1138">
                  <c:v>49.96</c:v>
                </c:pt>
                <c:pt idx="1139">
                  <c:v>48.4</c:v>
                </c:pt>
                <c:pt idx="1140">
                  <c:v>47.46</c:v>
                </c:pt>
                <c:pt idx="1141">
                  <c:v>49.28</c:v>
                </c:pt>
                <c:pt idx="1142">
                  <c:v>49.47</c:v>
                </c:pt>
                <c:pt idx="1143">
                  <c:v>50.62</c:v>
                </c:pt>
                <c:pt idx="1144">
                  <c:v>50.98</c:v>
                </c:pt>
                <c:pt idx="1145">
                  <c:v>50.29</c:v>
                </c:pt>
                <c:pt idx="1146">
                  <c:v>51.33</c:v>
                </c:pt>
                <c:pt idx="1147">
                  <c:v>53.18</c:v>
                </c:pt>
                <c:pt idx="1148">
                  <c:v>52.73</c:v>
                </c:pt>
                <c:pt idx="1149">
                  <c:v>56.31</c:v>
                </c:pt>
                <c:pt idx="1150">
                  <c:v>55.26</c:v>
                </c:pt>
                <c:pt idx="1151">
                  <c:v>55.8</c:v>
                </c:pt>
                <c:pt idx="1152">
                  <c:v>55.1</c:v>
                </c:pt>
                <c:pt idx="1153">
                  <c:v>54.8</c:v>
                </c:pt>
                <c:pt idx="1154">
                  <c:v>54.65</c:v>
                </c:pt>
                <c:pt idx="1155">
                  <c:v>54.77</c:v>
                </c:pt>
                <c:pt idx="1156">
                  <c:v>54.12</c:v>
                </c:pt>
                <c:pt idx="1157">
                  <c:v>55.38</c:v>
                </c:pt>
                <c:pt idx="1158">
                  <c:v>57.34</c:v>
                </c:pt>
                <c:pt idx="1159">
                  <c:v>58.46</c:v>
                </c:pt>
                <c:pt idx="1160">
                  <c:v>57.22</c:v>
                </c:pt>
                <c:pt idx="1161">
                  <c:v>58.39</c:v>
                </c:pt>
                <c:pt idx="1162">
                  <c:v>56.89</c:v>
                </c:pt>
                <c:pt idx="1163">
                  <c:v>58.29</c:v>
                </c:pt>
                <c:pt idx="1164">
                  <c:v>62.32</c:v>
                </c:pt>
                <c:pt idx="1165">
                  <c:v>60.43</c:v>
                </c:pt>
                <c:pt idx="1166">
                  <c:v>61.05</c:v>
                </c:pt>
                <c:pt idx="1167">
                  <c:v>63.56</c:v>
                </c:pt>
                <c:pt idx="1168">
                  <c:v>64.05</c:v>
                </c:pt>
                <c:pt idx="1169">
                  <c:v>64.459999999999994</c:v>
                </c:pt>
                <c:pt idx="1170">
                  <c:v>64.849999999999994</c:v>
                </c:pt>
                <c:pt idx="1171">
                  <c:v>64.069999999999993</c:v>
                </c:pt>
                <c:pt idx="1172">
                  <c:v>63.24</c:v>
                </c:pt>
                <c:pt idx="1173">
                  <c:v>64.75</c:v>
                </c:pt>
                <c:pt idx="1174">
                  <c:v>63.64</c:v>
                </c:pt>
                <c:pt idx="1175">
                  <c:v>63.34</c:v>
                </c:pt>
                <c:pt idx="1176">
                  <c:v>63.34</c:v>
                </c:pt>
                <c:pt idx="1177">
                  <c:v>64.489999999999995</c:v>
                </c:pt>
                <c:pt idx="1178">
                  <c:v>64.14</c:v>
                </c:pt>
                <c:pt idx="1179">
                  <c:v>63.62</c:v>
                </c:pt>
                <c:pt idx="1180">
                  <c:v>63.82</c:v>
                </c:pt>
                <c:pt idx="1181">
                  <c:v>63.41</c:v>
                </c:pt>
                <c:pt idx="1182">
                  <c:v>62.57</c:v>
                </c:pt>
                <c:pt idx="1183">
                  <c:v>64.260000000000005</c:v>
                </c:pt>
                <c:pt idx="1184">
                  <c:v>65.77</c:v>
                </c:pt>
                <c:pt idx="1185">
                  <c:v>64.53</c:v>
                </c:pt>
                <c:pt idx="1186">
                  <c:v>62.26</c:v>
                </c:pt>
                <c:pt idx="1187">
                  <c:v>62.77</c:v>
                </c:pt>
                <c:pt idx="1188">
                  <c:v>63.48</c:v>
                </c:pt>
                <c:pt idx="1189">
                  <c:v>61.63</c:v>
                </c:pt>
                <c:pt idx="1190">
                  <c:v>61.52</c:v>
                </c:pt>
                <c:pt idx="1191">
                  <c:v>61.05</c:v>
                </c:pt>
                <c:pt idx="1192">
                  <c:v>60.81</c:v>
                </c:pt>
                <c:pt idx="1193">
                  <c:v>58.88</c:v>
                </c:pt>
                <c:pt idx="1194">
                  <c:v>60.38</c:v>
                </c:pt>
                <c:pt idx="1195">
                  <c:v>60.93</c:v>
                </c:pt>
                <c:pt idx="1196">
                  <c:v>61.52</c:v>
                </c:pt>
                <c:pt idx="1197">
                  <c:v>62.56</c:v>
                </c:pt>
                <c:pt idx="1198">
                  <c:v>62.4</c:v>
                </c:pt>
                <c:pt idx="1199">
                  <c:v>61.26</c:v>
                </c:pt>
                <c:pt idx="1200">
                  <c:v>60.72</c:v>
                </c:pt>
                <c:pt idx="1201">
                  <c:v>60.5</c:v>
                </c:pt>
                <c:pt idx="1202">
                  <c:v>59.07</c:v>
                </c:pt>
                <c:pt idx="1203">
                  <c:v>59</c:v>
                </c:pt>
                <c:pt idx="1204">
                  <c:v>60.04</c:v>
                </c:pt>
                <c:pt idx="1205">
                  <c:v>61.18</c:v>
                </c:pt>
                <c:pt idx="1206">
                  <c:v>61.42</c:v>
                </c:pt>
                <c:pt idx="1207">
                  <c:v>66.95</c:v>
                </c:pt>
                <c:pt idx="1208">
                  <c:v>65.099999999999994</c:v>
                </c:pt>
                <c:pt idx="1209">
                  <c:v>66.290000000000006</c:v>
                </c:pt>
                <c:pt idx="1210">
                  <c:v>65.5</c:v>
                </c:pt>
                <c:pt idx="1211">
                  <c:v>66.180000000000007</c:v>
                </c:pt>
                <c:pt idx="1212">
                  <c:v>65.819999999999993</c:v>
                </c:pt>
                <c:pt idx="1213">
                  <c:v>68.34</c:v>
                </c:pt>
                <c:pt idx="1214">
                  <c:v>67.78</c:v>
                </c:pt>
                <c:pt idx="1215">
                  <c:v>67.45</c:v>
                </c:pt>
                <c:pt idx="1216">
                  <c:v>67.180000000000007</c:v>
                </c:pt>
                <c:pt idx="1217">
                  <c:v>67.77</c:v>
                </c:pt>
                <c:pt idx="1218">
                  <c:v>67.650000000000006</c:v>
                </c:pt>
                <c:pt idx="1219">
                  <c:v>68.430000000000007</c:v>
                </c:pt>
                <c:pt idx="1220">
                  <c:v>68.569999999999993</c:v>
                </c:pt>
                <c:pt idx="1221">
                  <c:v>67.27</c:v>
                </c:pt>
                <c:pt idx="1222">
                  <c:v>66.48</c:v>
                </c:pt>
                <c:pt idx="1223">
                  <c:v>69.06</c:v>
                </c:pt>
                <c:pt idx="1224">
                  <c:v>69.06</c:v>
                </c:pt>
                <c:pt idx="1225">
                  <c:v>67.92</c:v>
                </c:pt>
                <c:pt idx="1226">
                  <c:v>68.14</c:v>
                </c:pt>
                <c:pt idx="1227">
                  <c:v>66.19</c:v>
                </c:pt>
                <c:pt idx="1228">
                  <c:v>64.75</c:v>
                </c:pt>
                <c:pt idx="1229">
                  <c:v>66.33</c:v>
                </c:pt>
                <c:pt idx="1230">
                  <c:v>64.06</c:v>
                </c:pt>
                <c:pt idx="1231">
                  <c:v>65.39</c:v>
                </c:pt>
                <c:pt idx="1232">
                  <c:v>64.34</c:v>
                </c:pt>
                <c:pt idx="1233">
                  <c:v>65.040000000000006</c:v>
                </c:pt>
                <c:pt idx="1234">
                  <c:v>63.75</c:v>
                </c:pt>
                <c:pt idx="1235">
                  <c:v>60</c:v>
                </c:pt>
                <c:pt idx="1236">
                  <c:v>61.49</c:v>
                </c:pt>
                <c:pt idx="1237">
                  <c:v>61.79</c:v>
                </c:pt>
                <c:pt idx="1238">
                  <c:v>61.7</c:v>
                </c:pt>
                <c:pt idx="1239">
                  <c:v>59.75</c:v>
                </c:pt>
                <c:pt idx="1240">
                  <c:v>60.12</c:v>
                </c:pt>
                <c:pt idx="1241">
                  <c:v>58.45</c:v>
                </c:pt>
                <c:pt idx="1242">
                  <c:v>54.69</c:v>
                </c:pt>
                <c:pt idx="1243">
                  <c:v>56.77</c:v>
                </c:pt>
                <c:pt idx="1244">
                  <c:v>54.96</c:v>
                </c:pt>
                <c:pt idx="1245">
                  <c:v>53.28</c:v>
                </c:pt>
                <c:pt idx="1246">
                  <c:v>50.33</c:v>
                </c:pt>
                <c:pt idx="1247">
                  <c:v>46.68</c:v>
                </c:pt>
                <c:pt idx="1248">
                  <c:v>45.3</c:v>
                </c:pt>
                <c:pt idx="1249">
                  <c:v>43.92</c:v>
                </c:pt>
                <c:pt idx="1250">
                  <c:v>46.75</c:v>
                </c:pt>
                <c:pt idx="1251">
                  <c:v>46.89</c:v>
                </c:pt>
                <c:pt idx="1252">
                  <c:v>45.92</c:v>
                </c:pt>
                <c:pt idx="1253">
                  <c:v>47.75</c:v>
                </c:pt>
                <c:pt idx="1254">
                  <c:v>46.95</c:v>
                </c:pt>
                <c:pt idx="1255">
                  <c:v>46.77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3-4F8E-8859-356EC551EA62}"/>
            </c:ext>
          </c:extLst>
        </c:ser>
        <c:ser>
          <c:idx val="1"/>
          <c:order val="1"/>
          <c:tx>
            <c:strRef>
              <c:f>'EMA 20 and 50'!$C$1</c:f>
              <c:strCache>
                <c:ptCount val="1"/>
                <c:pt idx="0">
                  <c:v>EMA 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'EMA 20 and 50'!$A$2:$A$1257</c:f>
              <c:strCache>
                <c:ptCount val="1256"/>
                <c:pt idx="0">
                  <c:v>03/24/2020</c:v>
                </c:pt>
                <c:pt idx="1">
                  <c:v>03/25/2020</c:v>
                </c:pt>
                <c:pt idx="2">
                  <c:v>03/26/2020</c:v>
                </c:pt>
                <c:pt idx="3">
                  <c:v>03/27/2020</c:v>
                </c:pt>
                <c:pt idx="4">
                  <c:v>03/30/2020</c:v>
                </c:pt>
                <c:pt idx="5">
                  <c:v>03/31/2020</c:v>
                </c:pt>
                <c:pt idx="6">
                  <c:v>04/01/2020</c:v>
                </c:pt>
                <c:pt idx="7">
                  <c:v>04/02/2020</c:v>
                </c:pt>
                <c:pt idx="8">
                  <c:v>04/03/2020</c:v>
                </c:pt>
                <c:pt idx="9">
                  <c:v>04/06/2020</c:v>
                </c:pt>
                <c:pt idx="10">
                  <c:v>04/07/2020</c:v>
                </c:pt>
                <c:pt idx="11">
                  <c:v>04/08/2020</c:v>
                </c:pt>
                <c:pt idx="12">
                  <c:v>04/09/2020</c:v>
                </c:pt>
                <c:pt idx="13">
                  <c:v>04/13/2020</c:v>
                </c:pt>
                <c:pt idx="14">
                  <c:v>04/14/2020</c:v>
                </c:pt>
                <c:pt idx="15">
                  <c:v>04/15/2020</c:v>
                </c:pt>
                <c:pt idx="16">
                  <c:v>04/16/2020</c:v>
                </c:pt>
                <c:pt idx="17">
                  <c:v>04/17/2020</c:v>
                </c:pt>
                <c:pt idx="18">
                  <c:v>04/20/2020</c:v>
                </c:pt>
                <c:pt idx="19">
                  <c:v>04/21/2020</c:v>
                </c:pt>
                <c:pt idx="20">
                  <c:v>04/22/2020</c:v>
                </c:pt>
                <c:pt idx="21">
                  <c:v>04/23/2020</c:v>
                </c:pt>
                <c:pt idx="22">
                  <c:v>04/24/2020</c:v>
                </c:pt>
                <c:pt idx="23">
                  <c:v>04/27/2020</c:v>
                </c:pt>
                <c:pt idx="24">
                  <c:v>04/28/2020</c:v>
                </c:pt>
                <c:pt idx="25">
                  <c:v>04/29/2020</c:v>
                </c:pt>
                <c:pt idx="26">
                  <c:v>04/30/2020</c:v>
                </c:pt>
                <c:pt idx="27">
                  <c:v>05/01/2020</c:v>
                </c:pt>
                <c:pt idx="28">
                  <c:v>05/04/2020</c:v>
                </c:pt>
                <c:pt idx="29">
                  <c:v>05/05/2020</c:v>
                </c:pt>
                <c:pt idx="30">
                  <c:v>05/06/2020</c:v>
                </c:pt>
                <c:pt idx="31">
                  <c:v>05/07/2020</c:v>
                </c:pt>
                <c:pt idx="32">
                  <c:v>05/08/2020</c:v>
                </c:pt>
                <c:pt idx="33">
                  <c:v>05/11/2020</c:v>
                </c:pt>
                <c:pt idx="34">
                  <c:v>05/12/2020</c:v>
                </c:pt>
                <c:pt idx="35">
                  <c:v>05/13/2020</c:v>
                </c:pt>
                <c:pt idx="36">
                  <c:v>05/14/2020</c:v>
                </c:pt>
                <c:pt idx="37">
                  <c:v>05/15/2020</c:v>
                </c:pt>
                <c:pt idx="38">
                  <c:v>05/18/2020</c:v>
                </c:pt>
                <c:pt idx="39">
                  <c:v>05/19/2020</c:v>
                </c:pt>
                <c:pt idx="40">
                  <c:v>05/20/2020</c:v>
                </c:pt>
                <c:pt idx="41">
                  <c:v>05/21/2020</c:v>
                </c:pt>
                <c:pt idx="42">
                  <c:v>05/22/2020</c:v>
                </c:pt>
                <c:pt idx="43">
                  <c:v>05/26/2020</c:v>
                </c:pt>
                <c:pt idx="44">
                  <c:v>05/27/2020</c:v>
                </c:pt>
                <c:pt idx="45">
                  <c:v>05/28/2020</c:v>
                </c:pt>
                <c:pt idx="46">
                  <c:v>05/29/2020</c:v>
                </c:pt>
                <c:pt idx="47">
                  <c:v>06/01/2020</c:v>
                </c:pt>
                <c:pt idx="48">
                  <c:v>06/02/2020</c:v>
                </c:pt>
                <c:pt idx="49">
                  <c:v>06/03/2020</c:v>
                </c:pt>
                <c:pt idx="50">
                  <c:v>06/04/2020</c:v>
                </c:pt>
                <c:pt idx="51">
                  <c:v>06/05/2020</c:v>
                </c:pt>
                <c:pt idx="52">
                  <c:v>06/08/2020</c:v>
                </c:pt>
                <c:pt idx="53">
                  <c:v>06/09/2020</c:v>
                </c:pt>
                <c:pt idx="54">
                  <c:v>06/10/2020</c:v>
                </c:pt>
                <c:pt idx="55">
                  <c:v>06/11/2020</c:v>
                </c:pt>
                <c:pt idx="56">
                  <c:v>06/12/2020</c:v>
                </c:pt>
                <c:pt idx="57">
                  <c:v>06/15/2020</c:v>
                </c:pt>
                <c:pt idx="58">
                  <c:v>06/16/2020</c:v>
                </c:pt>
                <c:pt idx="59">
                  <c:v>06/17/2020</c:v>
                </c:pt>
                <c:pt idx="60">
                  <c:v>06/18/2020</c:v>
                </c:pt>
                <c:pt idx="61">
                  <c:v>06/19/2020</c:v>
                </c:pt>
                <c:pt idx="62">
                  <c:v>06/22/2020</c:v>
                </c:pt>
                <c:pt idx="63">
                  <c:v>06/23/2020</c:v>
                </c:pt>
                <c:pt idx="64">
                  <c:v>06/24/2020</c:v>
                </c:pt>
                <c:pt idx="65">
                  <c:v>06/25/2020</c:v>
                </c:pt>
                <c:pt idx="66">
                  <c:v>06/26/2020</c:v>
                </c:pt>
                <c:pt idx="67">
                  <c:v>06/29/2020</c:v>
                </c:pt>
                <c:pt idx="68">
                  <c:v>06/30/2020</c:v>
                </c:pt>
                <c:pt idx="69">
                  <c:v>07/01/2020</c:v>
                </c:pt>
                <c:pt idx="70">
                  <c:v>07/02/2020</c:v>
                </c:pt>
                <c:pt idx="71">
                  <c:v>07/06/2020</c:v>
                </c:pt>
                <c:pt idx="72">
                  <c:v>07/07/2020</c:v>
                </c:pt>
                <c:pt idx="73">
                  <c:v>07/08/2020</c:v>
                </c:pt>
                <c:pt idx="74">
                  <c:v>07/09/2020</c:v>
                </c:pt>
                <c:pt idx="75">
                  <c:v>07/10/2020</c:v>
                </c:pt>
                <c:pt idx="76">
                  <c:v>07/13/2020</c:v>
                </c:pt>
                <c:pt idx="77">
                  <c:v>07/14/2020</c:v>
                </c:pt>
                <c:pt idx="78">
                  <c:v>07/15/2020</c:v>
                </c:pt>
                <c:pt idx="79">
                  <c:v>07/16/2020</c:v>
                </c:pt>
                <c:pt idx="80">
                  <c:v>07/17/2020</c:v>
                </c:pt>
                <c:pt idx="81">
                  <c:v>07/20/2020</c:v>
                </c:pt>
                <c:pt idx="82">
                  <c:v>07/21/2020</c:v>
                </c:pt>
                <c:pt idx="83">
                  <c:v>07/22/2020</c:v>
                </c:pt>
                <c:pt idx="84">
                  <c:v>07/23/2020</c:v>
                </c:pt>
                <c:pt idx="85">
                  <c:v>07/24/2020</c:v>
                </c:pt>
                <c:pt idx="86">
                  <c:v>07/27/2020</c:v>
                </c:pt>
                <c:pt idx="87">
                  <c:v>07/28/2020</c:v>
                </c:pt>
                <c:pt idx="88">
                  <c:v>07/29/2020</c:v>
                </c:pt>
                <c:pt idx="89">
                  <c:v>07/30/2020</c:v>
                </c:pt>
                <c:pt idx="90">
                  <c:v>07/31/2020</c:v>
                </c:pt>
                <c:pt idx="91">
                  <c:v>08/03/2020</c:v>
                </c:pt>
                <c:pt idx="92">
                  <c:v>08/04/2020</c:v>
                </c:pt>
                <c:pt idx="93">
                  <c:v>08/05/2020</c:v>
                </c:pt>
                <c:pt idx="94">
                  <c:v>08/06/2020</c:v>
                </c:pt>
                <c:pt idx="95">
                  <c:v>08/07/2020</c:v>
                </c:pt>
                <c:pt idx="96">
                  <c:v>08/10/2020</c:v>
                </c:pt>
                <c:pt idx="97">
                  <c:v>08/11/2020</c:v>
                </c:pt>
                <c:pt idx="98">
                  <c:v>08/12/2020</c:v>
                </c:pt>
                <c:pt idx="99">
                  <c:v>08/13/2020</c:v>
                </c:pt>
                <c:pt idx="100">
                  <c:v>08/14/2020</c:v>
                </c:pt>
                <c:pt idx="101">
                  <c:v>08/17/2020</c:v>
                </c:pt>
                <c:pt idx="102">
                  <c:v>08/18/2020</c:v>
                </c:pt>
                <c:pt idx="103">
                  <c:v>08/19/2020</c:v>
                </c:pt>
                <c:pt idx="104">
                  <c:v>08/20/2020</c:v>
                </c:pt>
                <c:pt idx="105">
                  <c:v>08/21/2020</c:v>
                </c:pt>
                <c:pt idx="106">
                  <c:v>08/24/2020</c:v>
                </c:pt>
                <c:pt idx="107">
                  <c:v>08/25/2020</c:v>
                </c:pt>
                <c:pt idx="108">
                  <c:v>08/26/2020</c:v>
                </c:pt>
                <c:pt idx="109">
                  <c:v>08/27/2020</c:v>
                </c:pt>
                <c:pt idx="110">
                  <c:v>08/28/2020</c:v>
                </c:pt>
                <c:pt idx="111">
                  <c:v>08/31/2020</c:v>
                </c:pt>
                <c:pt idx="112">
                  <c:v>09/01/2020</c:v>
                </c:pt>
                <c:pt idx="113">
                  <c:v>09/02/2020</c:v>
                </c:pt>
                <c:pt idx="114">
                  <c:v>09/03/2020</c:v>
                </c:pt>
                <c:pt idx="115">
                  <c:v>09/04/2020</c:v>
                </c:pt>
                <c:pt idx="116">
                  <c:v>09/08/2020</c:v>
                </c:pt>
                <c:pt idx="117">
                  <c:v>09/09/2020</c:v>
                </c:pt>
                <c:pt idx="118">
                  <c:v>09/10/2020</c:v>
                </c:pt>
                <c:pt idx="119">
                  <c:v>09/11/2020</c:v>
                </c:pt>
                <c:pt idx="120">
                  <c:v>09/14/2020</c:v>
                </c:pt>
                <c:pt idx="121">
                  <c:v>09/15/2020</c:v>
                </c:pt>
                <c:pt idx="122">
                  <c:v>09/16/2020</c:v>
                </c:pt>
                <c:pt idx="123">
                  <c:v>09/17/2020</c:v>
                </c:pt>
                <c:pt idx="124">
                  <c:v>09/18/2020</c:v>
                </c:pt>
                <c:pt idx="125">
                  <c:v>09/21/2020</c:v>
                </c:pt>
                <c:pt idx="126">
                  <c:v>09/22/2020</c:v>
                </c:pt>
                <c:pt idx="127">
                  <c:v>09/23/2020</c:v>
                </c:pt>
                <c:pt idx="128">
                  <c:v>09/24/2020</c:v>
                </c:pt>
                <c:pt idx="129">
                  <c:v>09/25/2020</c:v>
                </c:pt>
                <c:pt idx="130">
                  <c:v>09/28/2020</c:v>
                </c:pt>
                <c:pt idx="131">
                  <c:v>09/29/2020</c:v>
                </c:pt>
                <c:pt idx="132">
                  <c:v>09/30/2020</c:v>
                </c:pt>
                <c:pt idx="133">
                  <c:v>10/01/2020</c:v>
                </c:pt>
                <c:pt idx="134">
                  <c:v>10/02/2020</c:v>
                </c:pt>
                <c:pt idx="135">
                  <c:v>10/05/2020</c:v>
                </c:pt>
                <c:pt idx="136">
                  <c:v>10/06/2020</c:v>
                </c:pt>
                <c:pt idx="137">
                  <c:v>10/07/2020</c:v>
                </c:pt>
                <c:pt idx="138">
                  <c:v>10/08/2020</c:v>
                </c:pt>
                <c:pt idx="139">
                  <c:v>10/09/2020</c:v>
                </c:pt>
                <c:pt idx="140">
                  <c:v>10/12/2020</c:v>
                </c:pt>
                <c:pt idx="141">
                  <c:v>10/13/2020</c:v>
                </c:pt>
                <c:pt idx="142">
                  <c:v>10/14/2020</c:v>
                </c:pt>
                <c:pt idx="143">
                  <c:v>10/15/2020</c:v>
                </c:pt>
                <c:pt idx="144">
                  <c:v>10/16/2020</c:v>
                </c:pt>
                <c:pt idx="145">
                  <c:v>10/19/2020</c:v>
                </c:pt>
                <c:pt idx="146">
                  <c:v>10/20/2020</c:v>
                </c:pt>
                <c:pt idx="147">
                  <c:v>10/21/2020</c:v>
                </c:pt>
                <c:pt idx="148">
                  <c:v>10/22/2020</c:v>
                </c:pt>
                <c:pt idx="149">
                  <c:v>10/23/2020</c:v>
                </c:pt>
                <c:pt idx="150">
                  <c:v>10/26/2020</c:v>
                </c:pt>
                <c:pt idx="151">
                  <c:v>10/27/2020</c:v>
                </c:pt>
                <c:pt idx="152">
                  <c:v>10/28/2020</c:v>
                </c:pt>
                <c:pt idx="153">
                  <c:v>10/29/2020</c:v>
                </c:pt>
                <c:pt idx="154">
                  <c:v>10/30/2020</c:v>
                </c:pt>
                <c:pt idx="155">
                  <c:v>11/02/2020</c:v>
                </c:pt>
                <c:pt idx="156">
                  <c:v>11/03/2020</c:v>
                </c:pt>
                <c:pt idx="157">
                  <c:v>11/04/2020</c:v>
                </c:pt>
                <c:pt idx="158">
                  <c:v>11/05/2020</c:v>
                </c:pt>
                <c:pt idx="159">
                  <c:v>11/06/2020</c:v>
                </c:pt>
                <c:pt idx="160">
                  <c:v>11/09/2020</c:v>
                </c:pt>
                <c:pt idx="161">
                  <c:v>11/10/2020</c:v>
                </c:pt>
                <c:pt idx="162">
                  <c:v>11/11/2020</c:v>
                </c:pt>
                <c:pt idx="163">
                  <c:v>11/12/2020</c:v>
                </c:pt>
                <c:pt idx="164">
                  <c:v>11/13/2020</c:v>
                </c:pt>
                <c:pt idx="165">
                  <c:v>11/16/2020</c:v>
                </c:pt>
                <c:pt idx="166">
                  <c:v>11/17/2020</c:v>
                </c:pt>
                <c:pt idx="167">
                  <c:v>11/18/2020</c:v>
                </c:pt>
                <c:pt idx="168">
                  <c:v>11/19/2020</c:v>
                </c:pt>
                <c:pt idx="169">
                  <c:v>11/20/2020</c:v>
                </c:pt>
                <c:pt idx="170">
                  <c:v>11/23/2020</c:v>
                </c:pt>
                <c:pt idx="171">
                  <c:v>11/24/2020</c:v>
                </c:pt>
                <c:pt idx="172">
                  <c:v>11/25/2020</c:v>
                </c:pt>
                <c:pt idx="173">
                  <c:v>11/27/2020</c:v>
                </c:pt>
                <c:pt idx="174">
                  <c:v>11/30/2020</c:v>
                </c:pt>
                <c:pt idx="175">
                  <c:v>12/01/2020</c:v>
                </c:pt>
                <c:pt idx="176">
                  <c:v>12/02/2020</c:v>
                </c:pt>
                <c:pt idx="177">
                  <c:v>12/03/2020</c:v>
                </c:pt>
                <c:pt idx="178">
                  <c:v>12/04/2020</c:v>
                </c:pt>
                <c:pt idx="179">
                  <c:v>12/07/2020</c:v>
                </c:pt>
                <c:pt idx="180">
                  <c:v>12/08/2020</c:v>
                </c:pt>
                <c:pt idx="181">
                  <c:v>12/09/2020</c:v>
                </c:pt>
                <c:pt idx="182">
                  <c:v>12/10/2020</c:v>
                </c:pt>
                <c:pt idx="183">
                  <c:v>12/11/2020</c:v>
                </c:pt>
                <c:pt idx="184">
                  <c:v>12/14/2020</c:v>
                </c:pt>
                <c:pt idx="185">
                  <c:v>12/15/2020</c:v>
                </c:pt>
                <c:pt idx="186">
                  <c:v>12/16/2020</c:v>
                </c:pt>
                <c:pt idx="187">
                  <c:v>12/17/2020</c:v>
                </c:pt>
                <c:pt idx="188">
                  <c:v>12/18/2020</c:v>
                </c:pt>
                <c:pt idx="189">
                  <c:v>12/21/2020</c:v>
                </c:pt>
                <c:pt idx="190">
                  <c:v>12/22/2020</c:v>
                </c:pt>
                <c:pt idx="191">
                  <c:v>12/23/2020</c:v>
                </c:pt>
                <c:pt idx="192">
                  <c:v>12/24/2020</c:v>
                </c:pt>
                <c:pt idx="193">
                  <c:v>12/28/2020</c:v>
                </c:pt>
                <c:pt idx="194">
                  <c:v>12/29/2020</c:v>
                </c:pt>
                <c:pt idx="195">
                  <c:v>12/30/2020</c:v>
                </c:pt>
                <c:pt idx="196">
                  <c:v>12/31/2020</c:v>
                </c:pt>
                <c:pt idx="197">
                  <c:v>01/04/2021</c:v>
                </c:pt>
                <c:pt idx="198">
                  <c:v>01/05/2021</c:v>
                </c:pt>
                <c:pt idx="199">
                  <c:v>01/06/2021</c:v>
                </c:pt>
                <c:pt idx="200">
                  <c:v>01/07/2021</c:v>
                </c:pt>
                <c:pt idx="201">
                  <c:v>01/08/2021</c:v>
                </c:pt>
                <c:pt idx="202">
                  <c:v>01/11/2021</c:v>
                </c:pt>
                <c:pt idx="203">
                  <c:v>01/12/2021</c:v>
                </c:pt>
                <c:pt idx="204">
                  <c:v>01/13/2021</c:v>
                </c:pt>
                <c:pt idx="205">
                  <c:v>01/14/2021</c:v>
                </c:pt>
                <c:pt idx="206">
                  <c:v>01/15/2021</c:v>
                </c:pt>
                <c:pt idx="207">
                  <c:v>01/19/2021</c:v>
                </c:pt>
                <c:pt idx="208">
                  <c:v>01/20/2021</c:v>
                </c:pt>
                <c:pt idx="209">
                  <c:v>01/21/2021</c:v>
                </c:pt>
                <c:pt idx="210">
                  <c:v>01/22/2021</c:v>
                </c:pt>
                <c:pt idx="211">
                  <c:v>01/25/2021</c:v>
                </c:pt>
                <c:pt idx="212">
                  <c:v>01/26/2021</c:v>
                </c:pt>
                <c:pt idx="213">
                  <c:v>01/27/2021</c:v>
                </c:pt>
                <c:pt idx="214">
                  <c:v>01/28/2021</c:v>
                </c:pt>
                <c:pt idx="215">
                  <c:v>01/29/2021</c:v>
                </c:pt>
                <c:pt idx="216">
                  <c:v>02/01/2021</c:v>
                </c:pt>
                <c:pt idx="217">
                  <c:v>02/02/2021</c:v>
                </c:pt>
                <c:pt idx="218">
                  <c:v>02/03/2021</c:v>
                </c:pt>
                <c:pt idx="219">
                  <c:v>02/04/2021</c:v>
                </c:pt>
                <c:pt idx="220">
                  <c:v>02/05/2021</c:v>
                </c:pt>
                <c:pt idx="221">
                  <c:v>02/08/2021</c:v>
                </c:pt>
                <c:pt idx="222">
                  <c:v>02/09/2021</c:v>
                </c:pt>
                <c:pt idx="223">
                  <c:v>02/10/2021</c:v>
                </c:pt>
                <c:pt idx="224">
                  <c:v>02/11/2021</c:v>
                </c:pt>
                <c:pt idx="225">
                  <c:v>02/12/2021</c:v>
                </c:pt>
                <c:pt idx="226">
                  <c:v>02/16/2021</c:v>
                </c:pt>
                <c:pt idx="227">
                  <c:v>02/17/2021</c:v>
                </c:pt>
                <c:pt idx="228">
                  <c:v>02/18/2021</c:v>
                </c:pt>
                <c:pt idx="229">
                  <c:v>02/19/2021</c:v>
                </c:pt>
                <c:pt idx="230">
                  <c:v>02/22/2021</c:v>
                </c:pt>
                <c:pt idx="231">
                  <c:v>02/23/2021</c:v>
                </c:pt>
                <c:pt idx="232">
                  <c:v>02/24/2021</c:v>
                </c:pt>
                <c:pt idx="233">
                  <c:v>02/25/2021</c:v>
                </c:pt>
                <c:pt idx="234">
                  <c:v>02/26/2021</c:v>
                </c:pt>
                <c:pt idx="235">
                  <c:v>03/01/2021</c:v>
                </c:pt>
                <c:pt idx="236">
                  <c:v>03/02/2021</c:v>
                </c:pt>
                <c:pt idx="237">
                  <c:v>03/03/2021</c:v>
                </c:pt>
                <c:pt idx="238">
                  <c:v>03/04/2021</c:v>
                </c:pt>
                <c:pt idx="239">
                  <c:v>03/05/2021</c:v>
                </c:pt>
                <c:pt idx="240">
                  <c:v>03/08/2021</c:v>
                </c:pt>
                <c:pt idx="241">
                  <c:v>03/09/2021</c:v>
                </c:pt>
                <c:pt idx="242">
                  <c:v>03/10/2021</c:v>
                </c:pt>
                <c:pt idx="243">
                  <c:v>03/11/2021</c:v>
                </c:pt>
                <c:pt idx="244">
                  <c:v>03/12/2021</c:v>
                </c:pt>
                <c:pt idx="245">
                  <c:v>03/15/2021</c:v>
                </c:pt>
                <c:pt idx="246">
                  <c:v>03/16/2021</c:v>
                </c:pt>
                <c:pt idx="247">
                  <c:v>03/17/2021</c:v>
                </c:pt>
                <c:pt idx="248">
                  <c:v>03/18/2021</c:v>
                </c:pt>
                <c:pt idx="249">
                  <c:v>03/19/2021</c:v>
                </c:pt>
                <c:pt idx="250">
                  <c:v>03/22/2021</c:v>
                </c:pt>
                <c:pt idx="251">
                  <c:v>03/23/2021</c:v>
                </c:pt>
                <c:pt idx="252">
                  <c:v>03/24/2021</c:v>
                </c:pt>
                <c:pt idx="253">
                  <c:v>03/25/2021</c:v>
                </c:pt>
                <c:pt idx="254">
                  <c:v>03/26/2021</c:v>
                </c:pt>
                <c:pt idx="255">
                  <c:v>03/29/2021</c:v>
                </c:pt>
                <c:pt idx="256">
                  <c:v>03/30/2021</c:v>
                </c:pt>
                <c:pt idx="257">
                  <c:v>03/31/2021</c:v>
                </c:pt>
                <c:pt idx="258">
                  <c:v>04/01/2021</c:v>
                </c:pt>
                <c:pt idx="259">
                  <c:v>04/05/2021</c:v>
                </c:pt>
                <c:pt idx="260">
                  <c:v>04/06/2021</c:v>
                </c:pt>
                <c:pt idx="261">
                  <c:v>04/07/2021</c:v>
                </c:pt>
                <c:pt idx="262">
                  <c:v>04/08/2021</c:v>
                </c:pt>
                <c:pt idx="263">
                  <c:v>04/09/2021</c:v>
                </c:pt>
                <c:pt idx="264">
                  <c:v>04/12/2021</c:v>
                </c:pt>
                <c:pt idx="265">
                  <c:v>04/13/2021</c:v>
                </c:pt>
                <c:pt idx="266">
                  <c:v>04/14/2021</c:v>
                </c:pt>
                <c:pt idx="267">
                  <c:v>04/15/2021</c:v>
                </c:pt>
                <c:pt idx="268">
                  <c:v>04/16/2021</c:v>
                </c:pt>
                <c:pt idx="269">
                  <c:v>04/19/2021</c:v>
                </c:pt>
                <c:pt idx="270">
                  <c:v>04/20/2021</c:v>
                </c:pt>
                <c:pt idx="271">
                  <c:v>04/21/2021</c:v>
                </c:pt>
                <c:pt idx="272">
                  <c:v>04/22/2021</c:v>
                </c:pt>
                <c:pt idx="273">
                  <c:v>04/23/2021</c:v>
                </c:pt>
                <c:pt idx="274">
                  <c:v>04/26/2021</c:v>
                </c:pt>
                <c:pt idx="275">
                  <c:v>04/27/2021</c:v>
                </c:pt>
                <c:pt idx="276">
                  <c:v>04/28/2021</c:v>
                </c:pt>
                <c:pt idx="277">
                  <c:v>04/29/2021</c:v>
                </c:pt>
                <c:pt idx="278">
                  <c:v>04/30/2021</c:v>
                </c:pt>
                <c:pt idx="279">
                  <c:v>05/03/2021</c:v>
                </c:pt>
                <c:pt idx="280">
                  <c:v>05/04/2021</c:v>
                </c:pt>
                <c:pt idx="281">
                  <c:v>05/05/2021</c:v>
                </c:pt>
                <c:pt idx="282">
                  <c:v>05/06/2021</c:v>
                </c:pt>
                <c:pt idx="283">
                  <c:v>05/07/2021</c:v>
                </c:pt>
                <c:pt idx="284">
                  <c:v>05/10/2021</c:v>
                </c:pt>
                <c:pt idx="285">
                  <c:v>05/11/2021</c:v>
                </c:pt>
                <c:pt idx="286">
                  <c:v>05/12/2021</c:v>
                </c:pt>
                <c:pt idx="287">
                  <c:v>05/13/2021</c:v>
                </c:pt>
                <c:pt idx="288">
                  <c:v>05/14/2021</c:v>
                </c:pt>
                <c:pt idx="289">
                  <c:v>05/17/2021</c:v>
                </c:pt>
                <c:pt idx="290">
                  <c:v>05/18/2021</c:v>
                </c:pt>
                <c:pt idx="291">
                  <c:v>05/19/2021</c:v>
                </c:pt>
                <c:pt idx="292">
                  <c:v>05/20/2021</c:v>
                </c:pt>
                <c:pt idx="293">
                  <c:v>05/21/2021</c:v>
                </c:pt>
                <c:pt idx="294">
                  <c:v>05/24/2021</c:v>
                </c:pt>
                <c:pt idx="295">
                  <c:v>05/25/2021</c:v>
                </c:pt>
                <c:pt idx="296">
                  <c:v>05/26/2021</c:v>
                </c:pt>
                <c:pt idx="297">
                  <c:v>05/27/2021</c:v>
                </c:pt>
                <c:pt idx="298">
                  <c:v>05/28/2021</c:v>
                </c:pt>
                <c:pt idx="299">
                  <c:v>06/01/2021</c:v>
                </c:pt>
                <c:pt idx="300">
                  <c:v>06/02/2021</c:v>
                </c:pt>
                <c:pt idx="301">
                  <c:v>06/03/2021</c:v>
                </c:pt>
                <c:pt idx="302">
                  <c:v>06/04/2021</c:v>
                </c:pt>
                <c:pt idx="303">
                  <c:v>06/07/2021</c:v>
                </c:pt>
                <c:pt idx="304">
                  <c:v>06/08/2021</c:v>
                </c:pt>
                <c:pt idx="305">
                  <c:v>06/09/2021</c:v>
                </c:pt>
                <c:pt idx="306">
                  <c:v>06/10/2021</c:v>
                </c:pt>
                <c:pt idx="307">
                  <c:v>06/11/2021</c:v>
                </c:pt>
                <c:pt idx="308">
                  <c:v>06/14/2021</c:v>
                </c:pt>
                <c:pt idx="309">
                  <c:v>06/15/2021</c:v>
                </c:pt>
                <c:pt idx="310">
                  <c:v>06/16/2021</c:v>
                </c:pt>
                <c:pt idx="311">
                  <c:v>06/17/2021</c:v>
                </c:pt>
                <c:pt idx="312">
                  <c:v>06/18/2021</c:v>
                </c:pt>
                <c:pt idx="313">
                  <c:v>06/21/2021</c:v>
                </c:pt>
                <c:pt idx="314">
                  <c:v>06/22/2021</c:v>
                </c:pt>
                <c:pt idx="315">
                  <c:v>06/23/2021</c:v>
                </c:pt>
                <c:pt idx="316">
                  <c:v>06/24/2021</c:v>
                </c:pt>
                <c:pt idx="317">
                  <c:v>06/25/2021</c:v>
                </c:pt>
                <c:pt idx="318">
                  <c:v>06/28/2021</c:v>
                </c:pt>
                <c:pt idx="319">
                  <c:v>06/29/2021</c:v>
                </c:pt>
                <c:pt idx="320">
                  <c:v>06/30/2021</c:v>
                </c:pt>
                <c:pt idx="321">
                  <c:v>07/01/2021</c:v>
                </c:pt>
                <c:pt idx="322">
                  <c:v>07/02/2021</c:v>
                </c:pt>
                <c:pt idx="323">
                  <c:v>07/06/2021</c:v>
                </c:pt>
                <c:pt idx="324">
                  <c:v>07/07/2021</c:v>
                </c:pt>
                <c:pt idx="325">
                  <c:v>07/08/2021</c:v>
                </c:pt>
                <c:pt idx="326">
                  <c:v>07/09/2021</c:v>
                </c:pt>
                <c:pt idx="327">
                  <c:v>07/12/2021</c:v>
                </c:pt>
                <c:pt idx="328">
                  <c:v>07/13/2021</c:v>
                </c:pt>
                <c:pt idx="329">
                  <c:v>07/14/2021</c:v>
                </c:pt>
                <c:pt idx="330">
                  <c:v>07/15/2021</c:v>
                </c:pt>
                <c:pt idx="331">
                  <c:v>07/16/2021</c:v>
                </c:pt>
                <c:pt idx="332">
                  <c:v>07/19/2021</c:v>
                </c:pt>
                <c:pt idx="333">
                  <c:v>07/20/2021</c:v>
                </c:pt>
                <c:pt idx="334">
                  <c:v>07/21/2021</c:v>
                </c:pt>
                <c:pt idx="335">
                  <c:v>07/22/2021</c:v>
                </c:pt>
                <c:pt idx="336">
                  <c:v>07/23/2021</c:v>
                </c:pt>
                <c:pt idx="337">
                  <c:v>07/26/2021</c:v>
                </c:pt>
                <c:pt idx="338">
                  <c:v>07/27/2021</c:v>
                </c:pt>
                <c:pt idx="339">
                  <c:v>07/28/2021</c:v>
                </c:pt>
                <c:pt idx="340">
                  <c:v>07/29/2021</c:v>
                </c:pt>
                <c:pt idx="341">
                  <c:v>07/30/2021</c:v>
                </c:pt>
                <c:pt idx="342">
                  <c:v>08/02/2021</c:v>
                </c:pt>
                <c:pt idx="343">
                  <c:v>08/03/2021</c:v>
                </c:pt>
                <c:pt idx="344">
                  <c:v>08/04/2021</c:v>
                </c:pt>
                <c:pt idx="345">
                  <c:v>08/05/2021</c:v>
                </c:pt>
                <c:pt idx="346">
                  <c:v>08/06/2021</c:v>
                </c:pt>
                <c:pt idx="347">
                  <c:v>08/09/2021</c:v>
                </c:pt>
                <c:pt idx="348">
                  <c:v>08/10/2021</c:v>
                </c:pt>
                <c:pt idx="349">
                  <c:v>08/11/2021</c:v>
                </c:pt>
                <c:pt idx="350">
                  <c:v>08/12/2021</c:v>
                </c:pt>
                <c:pt idx="351">
                  <c:v>08/13/2021</c:v>
                </c:pt>
                <c:pt idx="352">
                  <c:v>08/16/2021</c:v>
                </c:pt>
                <c:pt idx="353">
                  <c:v>08/17/2021</c:v>
                </c:pt>
                <c:pt idx="354">
                  <c:v>08/18/2021</c:v>
                </c:pt>
                <c:pt idx="355">
                  <c:v>08/19/2021</c:v>
                </c:pt>
                <c:pt idx="356">
                  <c:v>08/20/2021</c:v>
                </c:pt>
                <c:pt idx="357">
                  <c:v>08/23/2021</c:v>
                </c:pt>
                <c:pt idx="358">
                  <c:v>08/24/2021</c:v>
                </c:pt>
                <c:pt idx="359">
                  <c:v>08/25/2021</c:v>
                </c:pt>
                <c:pt idx="360">
                  <c:v>08/26/2021</c:v>
                </c:pt>
                <c:pt idx="361">
                  <c:v>08/27/2021</c:v>
                </c:pt>
                <c:pt idx="362">
                  <c:v>08/30/2021</c:v>
                </c:pt>
                <c:pt idx="363">
                  <c:v>08/31/2021</c:v>
                </c:pt>
                <c:pt idx="364">
                  <c:v>09/01/2021</c:v>
                </c:pt>
                <c:pt idx="365">
                  <c:v>09/02/2021</c:v>
                </c:pt>
                <c:pt idx="366">
                  <c:v>09/03/2021</c:v>
                </c:pt>
                <c:pt idx="367">
                  <c:v>09/07/2021</c:v>
                </c:pt>
                <c:pt idx="368">
                  <c:v>09/08/2021</c:v>
                </c:pt>
                <c:pt idx="369">
                  <c:v>09/09/2021</c:v>
                </c:pt>
                <c:pt idx="370">
                  <c:v>09/10/2021</c:v>
                </c:pt>
                <c:pt idx="371">
                  <c:v>09/13/2021</c:v>
                </c:pt>
                <c:pt idx="372">
                  <c:v>09/14/2021</c:v>
                </c:pt>
                <c:pt idx="373">
                  <c:v>09/15/2021</c:v>
                </c:pt>
                <c:pt idx="374">
                  <c:v>09/16/2021</c:v>
                </c:pt>
                <c:pt idx="375">
                  <c:v>09/17/2021</c:v>
                </c:pt>
                <c:pt idx="376">
                  <c:v>09/20/2021</c:v>
                </c:pt>
                <c:pt idx="377">
                  <c:v>09/21/2021</c:v>
                </c:pt>
                <c:pt idx="378">
                  <c:v>09/22/2021</c:v>
                </c:pt>
                <c:pt idx="379">
                  <c:v>09/23/2021</c:v>
                </c:pt>
                <c:pt idx="380">
                  <c:v>09/24/2021</c:v>
                </c:pt>
                <c:pt idx="381">
                  <c:v>09/27/2021</c:v>
                </c:pt>
                <c:pt idx="382">
                  <c:v>09/28/2021</c:v>
                </c:pt>
                <c:pt idx="383">
                  <c:v>09/29/2021</c:v>
                </c:pt>
                <c:pt idx="384">
                  <c:v>09/30/2021</c:v>
                </c:pt>
                <c:pt idx="385">
                  <c:v>10/01/2021</c:v>
                </c:pt>
                <c:pt idx="386">
                  <c:v>10/04/2021</c:v>
                </c:pt>
                <c:pt idx="387">
                  <c:v>10/05/2021</c:v>
                </c:pt>
                <c:pt idx="388">
                  <c:v>10/06/2021</c:v>
                </c:pt>
                <c:pt idx="389">
                  <c:v>10/07/2021</c:v>
                </c:pt>
                <c:pt idx="390">
                  <c:v>10/08/2021</c:v>
                </c:pt>
                <c:pt idx="391">
                  <c:v>10/11/2021</c:v>
                </c:pt>
                <c:pt idx="392">
                  <c:v>10/12/2021</c:v>
                </c:pt>
                <c:pt idx="393">
                  <c:v>10/13/2021</c:v>
                </c:pt>
                <c:pt idx="394">
                  <c:v>10/14/2021</c:v>
                </c:pt>
                <c:pt idx="395">
                  <c:v>10/15/2021</c:v>
                </c:pt>
                <c:pt idx="396">
                  <c:v>10/18/2021</c:v>
                </c:pt>
                <c:pt idx="397">
                  <c:v>10/19/2021</c:v>
                </c:pt>
                <c:pt idx="398">
                  <c:v>10/20/2021</c:v>
                </c:pt>
                <c:pt idx="399">
                  <c:v>10/21/2021</c:v>
                </c:pt>
                <c:pt idx="400">
                  <c:v>10/22/2021</c:v>
                </c:pt>
                <c:pt idx="401">
                  <c:v>10/25/2021</c:v>
                </c:pt>
                <c:pt idx="402">
                  <c:v>10/26/2021</c:v>
                </c:pt>
                <c:pt idx="403">
                  <c:v>10/27/2021</c:v>
                </c:pt>
                <c:pt idx="404">
                  <c:v>10/28/2021</c:v>
                </c:pt>
                <c:pt idx="405">
                  <c:v>10/29/2021</c:v>
                </c:pt>
                <c:pt idx="406">
                  <c:v>11/01/2021</c:v>
                </c:pt>
                <c:pt idx="407">
                  <c:v>11/02/2021</c:v>
                </c:pt>
                <c:pt idx="408">
                  <c:v>11/03/2021</c:v>
                </c:pt>
                <c:pt idx="409">
                  <c:v>11/04/2021</c:v>
                </c:pt>
                <c:pt idx="410">
                  <c:v>11/05/2021</c:v>
                </c:pt>
                <c:pt idx="411">
                  <c:v>11/08/2021</c:v>
                </c:pt>
                <c:pt idx="412">
                  <c:v>11/09/2021</c:v>
                </c:pt>
                <c:pt idx="413">
                  <c:v>11/10/2021</c:v>
                </c:pt>
                <c:pt idx="414">
                  <c:v>11/11/2021</c:v>
                </c:pt>
                <c:pt idx="415">
                  <c:v>11/12/2021</c:v>
                </c:pt>
                <c:pt idx="416">
                  <c:v>11/15/2021</c:v>
                </c:pt>
                <c:pt idx="417">
                  <c:v>11/16/2021</c:v>
                </c:pt>
                <c:pt idx="418">
                  <c:v>11/17/2021</c:v>
                </c:pt>
                <c:pt idx="419">
                  <c:v>11/18/2021</c:v>
                </c:pt>
                <c:pt idx="420">
                  <c:v>11/19/2021</c:v>
                </c:pt>
                <c:pt idx="421">
                  <c:v>11/22/2021</c:v>
                </c:pt>
                <c:pt idx="422">
                  <c:v>11/23/2021</c:v>
                </c:pt>
                <c:pt idx="423">
                  <c:v>11/24/2021</c:v>
                </c:pt>
                <c:pt idx="424">
                  <c:v>11/26/2021</c:v>
                </c:pt>
                <c:pt idx="425">
                  <c:v>11/29/2021</c:v>
                </c:pt>
                <c:pt idx="426">
                  <c:v>11/30/2021</c:v>
                </c:pt>
                <c:pt idx="427">
                  <c:v>12/01/2021</c:v>
                </c:pt>
                <c:pt idx="428">
                  <c:v>12/02/2021</c:v>
                </c:pt>
                <c:pt idx="429">
                  <c:v>12/03/2021</c:v>
                </c:pt>
                <c:pt idx="430">
                  <c:v>12/06/2021</c:v>
                </c:pt>
                <c:pt idx="431">
                  <c:v>12/07/2021</c:v>
                </c:pt>
                <c:pt idx="432">
                  <c:v>12/08/2021</c:v>
                </c:pt>
                <c:pt idx="433">
                  <c:v>12/09/2021</c:v>
                </c:pt>
                <c:pt idx="434">
                  <c:v>12/10/2021</c:v>
                </c:pt>
                <c:pt idx="435">
                  <c:v>12/13/2021</c:v>
                </c:pt>
                <c:pt idx="436">
                  <c:v>12/14/2021</c:v>
                </c:pt>
                <c:pt idx="437">
                  <c:v>12/15/2021</c:v>
                </c:pt>
                <c:pt idx="438">
                  <c:v>12/16/2021</c:v>
                </c:pt>
                <c:pt idx="439">
                  <c:v>12/17/2021</c:v>
                </c:pt>
                <c:pt idx="440">
                  <c:v>12/20/2021</c:v>
                </c:pt>
                <c:pt idx="441">
                  <c:v>12/21/2021</c:v>
                </c:pt>
                <c:pt idx="442">
                  <c:v>12/22/2021</c:v>
                </c:pt>
                <c:pt idx="443">
                  <c:v>12/23/2021</c:v>
                </c:pt>
                <c:pt idx="444">
                  <c:v>12/27/2021</c:v>
                </c:pt>
                <c:pt idx="445">
                  <c:v>12/28/2021</c:v>
                </c:pt>
                <c:pt idx="446">
                  <c:v>12/29/2021</c:v>
                </c:pt>
                <c:pt idx="447">
                  <c:v>12/30/2021</c:v>
                </c:pt>
                <c:pt idx="448">
                  <c:v>12/31/2021</c:v>
                </c:pt>
                <c:pt idx="449">
                  <c:v>01/03/2022</c:v>
                </c:pt>
                <c:pt idx="450">
                  <c:v>01/04/2022</c:v>
                </c:pt>
                <c:pt idx="451">
                  <c:v>01/05/2022</c:v>
                </c:pt>
                <c:pt idx="452">
                  <c:v>01/06/2022</c:v>
                </c:pt>
                <c:pt idx="453">
                  <c:v>01/07/2022</c:v>
                </c:pt>
                <c:pt idx="454">
                  <c:v>01/10/2022</c:v>
                </c:pt>
                <c:pt idx="455">
                  <c:v>01/11/2022</c:v>
                </c:pt>
                <c:pt idx="456">
                  <c:v>01/12/2022</c:v>
                </c:pt>
                <c:pt idx="457">
                  <c:v>01/13/2022</c:v>
                </c:pt>
                <c:pt idx="458">
                  <c:v>01/14/2022</c:v>
                </c:pt>
                <c:pt idx="459">
                  <c:v>01/18/2022</c:v>
                </c:pt>
                <c:pt idx="460">
                  <c:v>01/19/2022</c:v>
                </c:pt>
                <c:pt idx="461">
                  <c:v>01/20/2022</c:v>
                </c:pt>
                <c:pt idx="462">
                  <c:v>01/21/2022</c:v>
                </c:pt>
                <c:pt idx="463">
                  <c:v>01/24/2022</c:v>
                </c:pt>
                <c:pt idx="464">
                  <c:v>01/25/2022</c:v>
                </c:pt>
                <c:pt idx="465">
                  <c:v>01/26/2022</c:v>
                </c:pt>
                <c:pt idx="466">
                  <c:v>01/27/2022</c:v>
                </c:pt>
                <c:pt idx="467">
                  <c:v>01/28/2022</c:v>
                </c:pt>
                <c:pt idx="468">
                  <c:v>01/31/2022</c:v>
                </c:pt>
                <c:pt idx="469">
                  <c:v>02/01/2022</c:v>
                </c:pt>
                <c:pt idx="470">
                  <c:v>02/02/2022</c:v>
                </c:pt>
                <c:pt idx="471">
                  <c:v>02/03/2022</c:v>
                </c:pt>
                <c:pt idx="472">
                  <c:v>02/04/2022</c:v>
                </c:pt>
                <c:pt idx="473">
                  <c:v>02/07/2022</c:v>
                </c:pt>
                <c:pt idx="474">
                  <c:v>02/08/2022</c:v>
                </c:pt>
                <c:pt idx="475">
                  <c:v>02/09/2022</c:v>
                </c:pt>
                <c:pt idx="476">
                  <c:v>02/10/2022</c:v>
                </c:pt>
                <c:pt idx="477">
                  <c:v>02/11/2022</c:v>
                </c:pt>
                <c:pt idx="478">
                  <c:v>02/14/2022</c:v>
                </c:pt>
                <c:pt idx="479">
                  <c:v>02/15/2022</c:v>
                </c:pt>
                <c:pt idx="480">
                  <c:v>02/16/2022</c:v>
                </c:pt>
                <c:pt idx="481">
                  <c:v>02/17/2022</c:v>
                </c:pt>
                <c:pt idx="482">
                  <c:v>02/18/2022</c:v>
                </c:pt>
                <c:pt idx="483">
                  <c:v>02/22/2022</c:v>
                </c:pt>
                <c:pt idx="484">
                  <c:v>02/23/2022</c:v>
                </c:pt>
                <c:pt idx="485">
                  <c:v>02/24/2022</c:v>
                </c:pt>
                <c:pt idx="486">
                  <c:v>02/25/2022</c:v>
                </c:pt>
                <c:pt idx="487">
                  <c:v>02/28/2022</c:v>
                </c:pt>
                <c:pt idx="488">
                  <c:v>03/01/2022</c:v>
                </c:pt>
                <c:pt idx="489">
                  <c:v>03/02/2022</c:v>
                </c:pt>
                <c:pt idx="490">
                  <c:v>03/03/2022</c:v>
                </c:pt>
                <c:pt idx="491">
                  <c:v>03/04/2022</c:v>
                </c:pt>
                <c:pt idx="492">
                  <c:v>03/07/2022</c:v>
                </c:pt>
                <c:pt idx="493">
                  <c:v>03/08/2022</c:v>
                </c:pt>
                <c:pt idx="494">
                  <c:v>03/09/2022</c:v>
                </c:pt>
                <c:pt idx="495">
                  <c:v>03/10/2022</c:v>
                </c:pt>
                <c:pt idx="496">
                  <c:v>03/11/2022</c:v>
                </c:pt>
                <c:pt idx="497">
                  <c:v>03/14/2022</c:v>
                </c:pt>
                <c:pt idx="498">
                  <c:v>03/15/2022</c:v>
                </c:pt>
                <c:pt idx="499">
                  <c:v>03/16/2022</c:v>
                </c:pt>
                <c:pt idx="500">
                  <c:v>03/17/2022</c:v>
                </c:pt>
                <c:pt idx="501">
                  <c:v>03/18/2022</c:v>
                </c:pt>
                <c:pt idx="502">
                  <c:v>03/21/2022</c:v>
                </c:pt>
                <c:pt idx="503">
                  <c:v>03/22/2022</c:v>
                </c:pt>
                <c:pt idx="504">
                  <c:v>03/23/2022</c:v>
                </c:pt>
                <c:pt idx="505">
                  <c:v>03/24/2022</c:v>
                </c:pt>
                <c:pt idx="506">
                  <c:v>03/25/2022</c:v>
                </c:pt>
                <c:pt idx="507">
                  <c:v>03/28/2022</c:v>
                </c:pt>
                <c:pt idx="508">
                  <c:v>03/29/2022</c:v>
                </c:pt>
                <c:pt idx="509">
                  <c:v>03/30/2022</c:v>
                </c:pt>
                <c:pt idx="510">
                  <c:v>03/31/2022</c:v>
                </c:pt>
                <c:pt idx="511">
                  <c:v>04/01/2022</c:v>
                </c:pt>
                <c:pt idx="512">
                  <c:v>04/04/2022</c:v>
                </c:pt>
                <c:pt idx="513">
                  <c:v>04/05/2022</c:v>
                </c:pt>
                <c:pt idx="514">
                  <c:v>04/06/2022</c:v>
                </c:pt>
                <c:pt idx="515">
                  <c:v>04/07/2022</c:v>
                </c:pt>
                <c:pt idx="516">
                  <c:v>04/08/2022</c:v>
                </c:pt>
                <c:pt idx="517">
                  <c:v>04/11/2022</c:v>
                </c:pt>
                <c:pt idx="518">
                  <c:v>04/12/2022</c:v>
                </c:pt>
                <c:pt idx="519">
                  <c:v>04/13/2022</c:v>
                </c:pt>
                <c:pt idx="520">
                  <c:v>04/14/2022</c:v>
                </c:pt>
                <c:pt idx="521">
                  <c:v>04/18/2022</c:v>
                </c:pt>
                <c:pt idx="522">
                  <c:v>04/19/2022</c:v>
                </c:pt>
                <c:pt idx="523">
                  <c:v>04/20/2022</c:v>
                </c:pt>
                <c:pt idx="524">
                  <c:v>04/21/2022</c:v>
                </c:pt>
                <c:pt idx="525">
                  <c:v>04/22/2022</c:v>
                </c:pt>
                <c:pt idx="526">
                  <c:v>04/25/2022</c:v>
                </c:pt>
                <c:pt idx="527">
                  <c:v>04/26/2022</c:v>
                </c:pt>
                <c:pt idx="528">
                  <c:v>04/27/2022</c:v>
                </c:pt>
                <c:pt idx="529">
                  <c:v>04/28/2022</c:v>
                </c:pt>
                <c:pt idx="530">
                  <c:v>04/29/2022</c:v>
                </c:pt>
                <c:pt idx="531">
                  <c:v>05/02/2022</c:v>
                </c:pt>
                <c:pt idx="532">
                  <c:v>05/03/2022</c:v>
                </c:pt>
                <c:pt idx="533">
                  <c:v>05/04/2022</c:v>
                </c:pt>
                <c:pt idx="534">
                  <c:v>05/05/2022</c:v>
                </c:pt>
                <c:pt idx="535">
                  <c:v>05/06/2022</c:v>
                </c:pt>
                <c:pt idx="536">
                  <c:v>05/09/2022</c:v>
                </c:pt>
                <c:pt idx="537">
                  <c:v>05/10/2022</c:v>
                </c:pt>
                <c:pt idx="538">
                  <c:v>05/11/2022</c:v>
                </c:pt>
                <c:pt idx="539">
                  <c:v>05/12/2022</c:v>
                </c:pt>
                <c:pt idx="540">
                  <c:v>05/13/2022</c:v>
                </c:pt>
                <c:pt idx="541">
                  <c:v>05/16/2022</c:v>
                </c:pt>
                <c:pt idx="542">
                  <c:v>05/17/2022</c:v>
                </c:pt>
                <c:pt idx="543">
                  <c:v>05/18/2022</c:v>
                </c:pt>
                <c:pt idx="544">
                  <c:v>05/19/2022</c:v>
                </c:pt>
                <c:pt idx="545">
                  <c:v>05/20/2022</c:v>
                </c:pt>
                <c:pt idx="546">
                  <c:v>05/23/2022</c:v>
                </c:pt>
                <c:pt idx="547">
                  <c:v>05/24/2022</c:v>
                </c:pt>
                <c:pt idx="548">
                  <c:v>05/25/2022</c:v>
                </c:pt>
                <c:pt idx="549">
                  <c:v>05/26/2022</c:v>
                </c:pt>
                <c:pt idx="550">
                  <c:v>05/27/2022</c:v>
                </c:pt>
                <c:pt idx="551">
                  <c:v>05/31/2022</c:v>
                </c:pt>
                <c:pt idx="552">
                  <c:v>06/01/2022</c:v>
                </c:pt>
                <c:pt idx="553">
                  <c:v>06/02/2022</c:v>
                </c:pt>
                <c:pt idx="554">
                  <c:v>06/03/2022</c:v>
                </c:pt>
                <c:pt idx="555">
                  <c:v>06/06/2022</c:v>
                </c:pt>
                <c:pt idx="556">
                  <c:v>06/07/2022</c:v>
                </c:pt>
                <c:pt idx="557">
                  <c:v>06/08/2022</c:v>
                </c:pt>
                <c:pt idx="558">
                  <c:v>06/09/2022</c:v>
                </c:pt>
                <c:pt idx="559">
                  <c:v>06/10/2022</c:v>
                </c:pt>
                <c:pt idx="560">
                  <c:v>06/13/2022</c:v>
                </c:pt>
                <c:pt idx="561">
                  <c:v>06/14/2022</c:v>
                </c:pt>
                <c:pt idx="562">
                  <c:v>06/15/2022</c:v>
                </c:pt>
                <c:pt idx="563">
                  <c:v>06/16/2022</c:v>
                </c:pt>
                <c:pt idx="564">
                  <c:v>06/17/2022</c:v>
                </c:pt>
                <c:pt idx="565">
                  <c:v>06/21/2022</c:v>
                </c:pt>
                <c:pt idx="566">
                  <c:v>06/22/2022</c:v>
                </c:pt>
                <c:pt idx="567">
                  <c:v>06/23/2022</c:v>
                </c:pt>
                <c:pt idx="568">
                  <c:v>06/24/2022</c:v>
                </c:pt>
                <c:pt idx="569">
                  <c:v>06/27/2022</c:v>
                </c:pt>
                <c:pt idx="570">
                  <c:v>06/28/2022</c:v>
                </c:pt>
                <c:pt idx="571">
                  <c:v>06/29/2022</c:v>
                </c:pt>
                <c:pt idx="572">
                  <c:v>06/30/2022</c:v>
                </c:pt>
                <c:pt idx="573">
                  <c:v>07/01/2022</c:v>
                </c:pt>
                <c:pt idx="574">
                  <c:v>07/05/2022</c:v>
                </c:pt>
                <c:pt idx="575">
                  <c:v>07/06/2022</c:v>
                </c:pt>
                <c:pt idx="576">
                  <c:v>07/07/2022</c:v>
                </c:pt>
                <c:pt idx="577">
                  <c:v>07/08/2022</c:v>
                </c:pt>
                <c:pt idx="578">
                  <c:v>07/11/2022</c:v>
                </c:pt>
                <c:pt idx="579">
                  <c:v>07/12/2022</c:v>
                </c:pt>
                <c:pt idx="580">
                  <c:v>07/13/2022</c:v>
                </c:pt>
                <c:pt idx="581">
                  <c:v>07/14/2022</c:v>
                </c:pt>
                <c:pt idx="582">
                  <c:v>07/15/2022</c:v>
                </c:pt>
                <c:pt idx="583">
                  <c:v>07/18/2022</c:v>
                </c:pt>
                <c:pt idx="584">
                  <c:v>07/19/2022</c:v>
                </c:pt>
                <c:pt idx="585">
                  <c:v>07/20/2022</c:v>
                </c:pt>
                <c:pt idx="586">
                  <c:v>07/21/2022</c:v>
                </c:pt>
                <c:pt idx="587">
                  <c:v>07/22/2022</c:v>
                </c:pt>
                <c:pt idx="588">
                  <c:v>07/25/2022</c:v>
                </c:pt>
                <c:pt idx="589">
                  <c:v>07/26/2022</c:v>
                </c:pt>
                <c:pt idx="590">
                  <c:v>07/27/2022</c:v>
                </c:pt>
                <c:pt idx="591">
                  <c:v>07/28/2022</c:v>
                </c:pt>
                <c:pt idx="592">
                  <c:v>07/29/2022</c:v>
                </c:pt>
                <c:pt idx="593">
                  <c:v>08/01/2022</c:v>
                </c:pt>
                <c:pt idx="594">
                  <c:v>08/02/2022</c:v>
                </c:pt>
                <c:pt idx="595">
                  <c:v>08/03/2022</c:v>
                </c:pt>
                <c:pt idx="596">
                  <c:v>08/04/2022</c:v>
                </c:pt>
                <c:pt idx="597">
                  <c:v>08/05/2022</c:v>
                </c:pt>
                <c:pt idx="598">
                  <c:v>08/08/2022</c:v>
                </c:pt>
                <c:pt idx="599">
                  <c:v>08/09/2022</c:v>
                </c:pt>
                <c:pt idx="600">
                  <c:v>08/10/2022</c:v>
                </c:pt>
                <c:pt idx="601">
                  <c:v>08/11/2022</c:v>
                </c:pt>
                <c:pt idx="602">
                  <c:v>08/12/2022</c:v>
                </c:pt>
                <c:pt idx="603">
                  <c:v>08/15/2022</c:v>
                </c:pt>
                <c:pt idx="604">
                  <c:v>08/16/2022</c:v>
                </c:pt>
                <c:pt idx="605">
                  <c:v>08/17/2022</c:v>
                </c:pt>
                <c:pt idx="606">
                  <c:v>08/18/2022</c:v>
                </c:pt>
                <c:pt idx="607">
                  <c:v>08/19/2022</c:v>
                </c:pt>
                <c:pt idx="608">
                  <c:v>08/22/2022</c:v>
                </c:pt>
                <c:pt idx="609">
                  <c:v>08/23/2022</c:v>
                </c:pt>
                <c:pt idx="610">
                  <c:v>08/24/2022</c:v>
                </c:pt>
                <c:pt idx="611">
                  <c:v>08/25/2022</c:v>
                </c:pt>
                <c:pt idx="612">
                  <c:v>08/26/2022</c:v>
                </c:pt>
                <c:pt idx="613">
                  <c:v>08/29/2022</c:v>
                </c:pt>
                <c:pt idx="614">
                  <c:v>08/30/2022</c:v>
                </c:pt>
                <c:pt idx="615">
                  <c:v>08/31/2022</c:v>
                </c:pt>
                <c:pt idx="616">
                  <c:v>09/01/2022</c:v>
                </c:pt>
                <c:pt idx="617">
                  <c:v>09/02/2022</c:v>
                </c:pt>
                <c:pt idx="618">
                  <c:v>09/06/2022</c:v>
                </c:pt>
                <c:pt idx="619">
                  <c:v>09/07/2022</c:v>
                </c:pt>
                <c:pt idx="620">
                  <c:v>09/08/2022</c:v>
                </c:pt>
                <c:pt idx="621">
                  <c:v>09/09/2022</c:v>
                </c:pt>
                <c:pt idx="622">
                  <c:v>09/12/2022</c:v>
                </c:pt>
                <c:pt idx="623">
                  <c:v>09/13/2022</c:v>
                </c:pt>
                <c:pt idx="624">
                  <c:v>09/14/2022</c:v>
                </c:pt>
                <c:pt idx="625">
                  <c:v>09/15/2022</c:v>
                </c:pt>
                <c:pt idx="626">
                  <c:v>09/16/2022</c:v>
                </c:pt>
                <c:pt idx="627">
                  <c:v>09/19/2022</c:v>
                </c:pt>
                <c:pt idx="628">
                  <c:v>09/20/2022</c:v>
                </c:pt>
                <c:pt idx="629">
                  <c:v>09/21/2022</c:v>
                </c:pt>
                <c:pt idx="630">
                  <c:v>09/22/2022</c:v>
                </c:pt>
                <c:pt idx="631">
                  <c:v>09/23/2022</c:v>
                </c:pt>
                <c:pt idx="632">
                  <c:v>09/26/2022</c:v>
                </c:pt>
                <c:pt idx="633">
                  <c:v>09/27/2022</c:v>
                </c:pt>
                <c:pt idx="634">
                  <c:v>09/28/2022</c:v>
                </c:pt>
                <c:pt idx="635">
                  <c:v>09/29/2022</c:v>
                </c:pt>
                <c:pt idx="636">
                  <c:v>09/30/2022</c:v>
                </c:pt>
                <c:pt idx="637">
                  <c:v>10/03/2022</c:v>
                </c:pt>
                <c:pt idx="638">
                  <c:v>10/04/2022</c:v>
                </c:pt>
                <c:pt idx="639">
                  <c:v>10/05/2022</c:v>
                </c:pt>
                <c:pt idx="640">
                  <c:v>10/06/2022</c:v>
                </c:pt>
                <c:pt idx="641">
                  <c:v>10/07/2022</c:v>
                </c:pt>
                <c:pt idx="642">
                  <c:v>10/10/2022</c:v>
                </c:pt>
                <c:pt idx="643">
                  <c:v>10/11/2022</c:v>
                </c:pt>
                <c:pt idx="644">
                  <c:v>10/12/2022</c:v>
                </c:pt>
                <c:pt idx="645">
                  <c:v>10/13/2022</c:v>
                </c:pt>
                <c:pt idx="646">
                  <c:v>10/14/2022</c:v>
                </c:pt>
                <c:pt idx="647">
                  <c:v>10/17/2022</c:v>
                </c:pt>
                <c:pt idx="648">
                  <c:v>10/18/2022</c:v>
                </c:pt>
                <c:pt idx="649">
                  <c:v>10/19/2022</c:v>
                </c:pt>
                <c:pt idx="650">
                  <c:v>10/20/2022</c:v>
                </c:pt>
                <c:pt idx="651">
                  <c:v>10/21/2022</c:v>
                </c:pt>
                <c:pt idx="652">
                  <c:v>10/24/2022</c:v>
                </c:pt>
                <c:pt idx="653">
                  <c:v>10/25/2022</c:v>
                </c:pt>
                <c:pt idx="654">
                  <c:v>10/26/2022</c:v>
                </c:pt>
                <c:pt idx="655">
                  <c:v>10/27/2022</c:v>
                </c:pt>
                <c:pt idx="656">
                  <c:v>10/28/2022</c:v>
                </c:pt>
                <c:pt idx="657">
                  <c:v>10/31/2022</c:v>
                </c:pt>
                <c:pt idx="658">
                  <c:v>11/01/2022</c:v>
                </c:pt>
                <c:pt idx="659">
                  <c:v>11/02/2022</c:v>
                </c:pt>
                <c:pt idx="660">
                  <c:v>11/03/2022</c:v>
                </c:pt>
                <c:pt idx="661">
                  <c:v>11/04/2022</c:v>
                </c:pt>
                <c:pt idx="662">
                  <c:v>11/07/2022</c:v>
                </c:pt>
                <c:pt idx="663">
                  <c:v>11/08/2022</c:v>
                </c:pt>
                <c:pt idx="664">
                  <c:v>11/09/2022</c:v>
                </c:pt>
                <c:pt idx="665">
                  <c:v>11/10/2022</c:v>
                </c:pt>
                <c:pt idx="666">
                  <c:v>11/11/2022</c:v>
                </c:pt>
                <c:pt idx="667">
                  <c:v>11/14/2022</c:v>
                </c:pt>
                <c:pt idx="668">
                  <c:v>11/15/2022</c:v>
                </c:pt>
                <c:pt idx="669">
                  <c:v>11/16/2022</c:v>
                </c:pt>
                <c:pt idx="670">
                  <c:v>11/17/2022</c:v>
                </c:pt>
                <c:pt idx="671">
                  <c:v>11/18/2022</c:v>
                </c:pt>
                <c:pt idx="672">
                  <c:v>11/21/2022</c:v>
                </c:pt>
                <c:pt idx="673">
                  <c:v>11/22/2022</c:v>
                </c:pt>
                <c:pt idx="674">
                  <c:v>11/23/2022</c:v>
                </c:pt>
                <c:pt idx="675">
                  <c:v>11/25/2022</c:v>
                </c:pt>
                <c:pt idx="676">
                  <c:v>11/28/2022</c:v>
                </c:pt>
                <c:pt idx="677">
                  <c:v>11/29/2022</c:v>
                </c:pt>
                <c:pt idx="678">
                  <c:v>11/30/2022</c:v>
                </c:pt>
                <c:pt idx="679">
                  <c:v>12/01/2022</c:v>
                </c:pt>
                <c:pt idx="680">
                  <c:v>12/02/2022</c:v>
                </c:pt>
                <c:pt idx="681">
                  <c:v>12/05/2022</c:v>
                </c:pt>
                <c:pt idx="682">
                  <c:v>12/06/2022</c:v>
                </c:pt>
                <c:pt idx="683">
                  <c:v>12/07/2022</c:v>
                </c:pt>
                <c:pt idx="684">
                  <c:v>12/08/2022</c:v>
                </c:pt>
                <c:pt idx="685">
                  <c:v>12/09/2022</c:v>
                </c:pt>
                <c:pt idx="686">
                  <c:v>12/12/2022</c:v>
                </c:pt>
                <c:pt idx="687">
                  <c:v>12/13/2022</c:v>
                </c:pt>
                <c:pt idx="688">
                  <c:v>12/14/2022</c:v>
                </c:pt>
                <c:pt idx="689">
                  <c:v>12/15/2022</c:v>
                </c:pt>
                <c:pt idx="690">
                  <c:v>12/16/2022</c:v>
                </c:pt>
                <c:pt idx="691">
                  <c:v>12/19/2022</c:v>
                </c:pt>
                <c:pt idx="692">
                  <c:v>12/20/2022</c:v>
                </c:pt>
                <c:pt idx="693">
                  <c:v>12/21/2022</c:v>
                </c:pt>
                <c:pt idx="694">
                  <c:v>12/22/2022</c:v>
                </c:pt>
                <c:pt idx="695">
                  <c:v>12/23/2022</c:v>
                </c:pt>
                <c:pt idx="696">
                  <c:v>12/27/2022</c:v>
                </c:pt>
                <c:pt idx="697">
                  <c:v>12/28/2022</c:v>
                </c:pt>
                <c:pt idx="698">
                  <c:v>12/29/2022</c:v>
                </c:pt>
                <c:pt idx="699">
                  <c:v>12/30/2022</c:v>
                </c:pt>
                <c:pt idx="700">
                  <c:v>01/03/2023</c:v>
                </c:pt>
                <c:pt idx="701">
                  <c:v>01/04/2023</c:v>
                </c:pt>
                <c:pt idx="702">
                  <c:v>01/05/2023</c:v>
                </c:pt>
                <c:pt idx="703">
                  <c:v>01/06/2023</c:v>
                </c:pt>
                <c:pt idx="704">
                  <c:v>01/09/2023</c:v>
                </c:pt>
                <c:pt idx="705">
                  <c:v>01/10/2023</c:v>
                </c:pt>
                <c:pt idx="706">
                  <c:v>01/11/2023</c:v>
                </c:pt>
                <c:pt idx="707">
                  <c:v>01/12/2023</c:v>
                </c:pt>
                <c:pt idx="708">
                  <c:v>01/13/2023</c:v>
                </c:pt>
                <c:pt idx="709">
                  <c:v>01/17/2023</c:v>
                </c:pt>
                <c:pt idx="710">
                  <c:v>01/18/2023</c:v>
                </c:pt>
                <c:pt idx="711">
                  <c:v>01/19/2023</c:v>
                </c:pt>
                <c:pt idx="712">
                  <c:v>01/20/2023</c:v>
                </c:pt>
                <c:pt idx="713">
                  <c:v>01/23/2023</c:v>
                </c:pt>
                <c:pt idx="714">
                  <c:v>01/24/2023</c:v>
                </c:pt>
                <c:pt idx="715">
                  <c:v>01/25/2023</c:v>
                </c:pt>
                <c:pt idx="716">
                  <c:v>01/26/2023</c:v>
                </c:pt>
                <c:pt idx="717">
                  <c:v>01/27/2023</c:v>
                </c:pt>
                <c:pt idx="718">
                  <c:v>01/30/2023</c:v>
                </c:pt>
                <c:pt idx="719">
                  <c:v>01/31/2023</c:v>
                </c:pt>
                <c:pt idx="720">
                  <c:v>02/01/2023</c:v>
                </c:pt>
                <c:pt idx="721">
                  <c:v>02/02/2023</c:v>
                </c:pt>
                <c:pt idx="722">
                  <c:v>02/03/2023</c:v>
                </c:pt>
                <c:pt idx="723">
                  <c:v>02/06/2023</c:v>
                </c:pt>
                <c:pt idx="724">
                  <c:v>02/07/2023</c:v>
                </c:pt>
                <c:pt idx="725">
                  <c:v>02/08/2023</c:v>
                </c:pt>
                <c:pt idx="726">
                  <c:v>02/09/2023</c:v>
                </c:pt>
                <c:pt idx="727">
                  <c:v>02/10/2023</c:v>
                </c:pt>
                <c:pt idx="728">
                  <c:v>02/13/2023</c:v>
                </c:pt>
                <c:pt idx="729">
                  <c:v>02/14/2023</c:v>
                </c:pt>
                <c:pt idx="730">
                  <c:v>02/15/2023</c:v>
                </c:pt>
                <c:pt idx="731">
                  <c:v>02/16/2023</c:v>
                </c:pt>
                <c:pt idx="732">
                  <c:v>02/17/2023</c:v>
                </c:pt>
                <c:pt idx="733">
                  <c:v>02/21/2023</c:v>
                </c:pt>
                <c:pt idx="734">
                  <c:v>02/22/2023</c:v>
                </c:pt>
                <c:pt idx="735">
                  <c:v>02/23/2023</c:v>
                </c:pt>
                <c:pt idx="736">
                  <c:v>02/24/2023</c:v>
                </c:pt>
                <c:pt idx="737">
                  <c:v>02/27/2023</c:v>
                </c:pt>
                <c:pt idx="738">
                  <c:v>02/28/2023</c:v>
                </c:pt>
                <c:pt idx="739">
                  <c:v>03/01/2023</c:v>
                </c:pt>
                <c:pt idx="740">
                  <c:v>03/02/2023</c:v>
                </c:pt>
                <c:pt idx="741">
                  <c:v>03/03/2023</c:v>
                </c:pt>
                <c:pt idx="742">
                  <c:v>03/06/2023</c:v>
                </c:pt>
                <c:pt idx="743">
                  <c:v>03/07/2023</c:v>
                </c:pt>
                <c:pt idx="744">
                  <c:v>03/08/2023</c:v>
                </c:pt>
                <c:pt idx="745">
                  <c:v>03/09/2023</c:v>
                </c:pt>
                <c:pt idx="746">
                  <c:v>03/10/2023</c:v>
                </c:pt>
                <c:pt idx="747">
                  <c:v>03/13/2023</c:v>
                </c:pt>
                <c:pt idx="748">
                  <c:v>03/14/2023</c:v>
                </c:pt>
                <c:pt idx="749">
                  <c:v>03/15/2023</c:v>
                </c:pt>
                <c:pt idx="750">
                  <c:v>03/16/2023</c:v>
                </c:pt>
                <c:pt idx="751">
                  <c:v>03/17/2023</c:v>
                </c:pt>
                <c:pt idx="752">
                  <c:v>03/20/2023</c:v>
                </c:pt>
                <c:pt idx="753">
                  <c:v>03/21/2023</c:v>
                </c:pt>
                <c:pt idx="754">
                  <c:v>03/22/2023</c:v>
                </c:pt>
                <c:pt idx="755">
                  <c:v>03/23/2023</c:v>
                </c:pt>
                <c:pt idx="756">
                  <c:v>03/24/2023</c:v>
                </c:pt>
                <c:pt idx="757">
                  <c:v>03/27/2023</c:v>
                </c:pt>
                <c:pt idx="758">
                  <c:v>03/28/2023</c:v>
                </c:pt>
                <c:pt idx="759">
                  <c:v>03/29/2023</c:v>
                </c:pt>
                <c:pt idx="760">
                  <c:v>03/30/2023</c:v>
                </c:pt>
                <c:pt idx="761">
                  <c:v>03/31/2023</c:v>
                </c:pt>
                <c:pt idx="762">
                  <c:v>04/03/2023</c:v>
                </c:pt>
                <c:pt idx="763">
                  <c:v>04/04/2023</c:v>
                </c:pt>
                <c:pt idx="764">
                  <c:v>04/05/2023</c:v>
                </c:pt>
                <c:pt idx="765">
                  <c:v>04/06/2023</c:v>
                </c:pt>
                <c:pt idx="766">
                  <c:v>04/10/2023</c:v>
                </c:pt>
                <c:pt idx="767">
                  <c:v>04/11/2023</c:v>
                </c:pt>
                <c:pt idx="768">
                  <c:v>04/12/2023</c:v>
                </c:pt>
                <c:pt idx="769">
                  <c:v>04/13/2023</c:v>
                </c:pt>
                <c:pt idx="770">
                  <c:v>04/14/2023</c:v>
                </c:pt>
                <c:pt idx="771">
                  <c:v>04/17/2023</c:v>
                </c:pt>
                <c:pt idx="772">
                  <c:v>04/18/2023</c:v>
                </c:pt>
                <c:pt idx="773">
                  <c:v>04/19/2023</c:v>
                </c:pt>
                <c:pt idx="774">
                  <c:v>04/20/2023</c:v>
                </c:pt>
                <c:pt idx="775">
                  <c:v>04/21/2023</c:v>
                </c:pt>
                <c:pt idx="776">
                  <c:v>04/24/2023</c:v>
                </c:pt>
                <c:pt idx="777">
                  <c:v>04/25/2023</c:v>
                </c:pt>
                <c:pt idx="778">
                  <c:v>04/26/2023</c:v>
                </c:pt>
                <c:pt idx="779">
                  <c:v>04/27/2023</c:v>
                </c:pt>
                <c:pt idx="780">
                  <c:v>04/28/2023</c:v>
                </c:pt>
                <c:pt idx="781">
                  <c:v>05/01/2023</c:v>
                </c:pt>
                <c:pt idx="782">
                  <c:v>05/02/2023</c:v>
                </c:pt>
                <c:pt idx="783">
                  <c:v>05/03/2023</c:v>
                </c:pt>
                <c:pt idx="784">
                  <c:v>05/04/2023</c:v>
                </c:pt>
                <c:pt idx="785">
                  <c:v>05/05/2023</c:v>
                </c:pt>
                <c:pt idx="786">
                  <c:v>05/08/2023</c:v>
                </c:pt>
                <c:pt idx="787">
                  <c:v>05/09/2023</c:v>
                </c:pt>
                <c:pt idx="788">
                  <c:v>05/10/2023</c:v>
                </c:pt>
                <c:pt idx="789">
                  <c:v>05/11/2023</c:v>
                </c:pt>
                <c:pt idx="790">
                  <c:v>05/12/2023</c:v>
                </c:pt>
                <c:pt idx="791">
                  <c:v>05/15/2023</c:v>
                </c:pt>
                <c:pt idx="792">
                  <c:v>05/16/2023</c:v>
                </c:pt>
                <c:pt idx="793">
                  <c:v>05/17/2023</c:v>
                </c:pt>
                <c:pt idx="794">
                  <c:v>05/18/2023</c:v>
                </c:pt>
                <c:pt idx="795">
                  <c:v>05/19/2023</c:v>
                </c:pt>
                <c:pt idx="796">
                  <c:v>05/22/2023</c:v>
                </c:pt>
                <c:pt idx="797">
                  <c:v>05/23/2023</c:v>
                </c:pt>
                <c:pt idx="798">
                  <c:v>05/24/2023</c:v>
                </c:pt>
                <c:pt idx="799">
                  <c:v>05/25/2023</c:v>
                </c:pt>
                <c:pt idx="800">
                  <c:v>05/26/2023</c:v>
                </c:pt>
                <c:pt idx="801">
                  <c:v>05/30/2023</c:v>
                </c:pt>
                <c:pt idx="802">
                  <c:v>05/31/2023</c:v>
                </c:pt>
                <c:pt idx="803">
                  <c:v>06/01/2023</c:v>
                </c:pt>
                <c:pt idx="804">
                  <c:v>06/02/2023</c:v>
                </c:pt>
                <c:pt idx="805">
                  <c:v>06/05/2023</c:v>
                </c:pt>
                <c:pt idx="806">
                  <c:v>06/06/2023</c:v>
                </c:pt>
                <c:pt idx="807">
                  <c:v>06/07/2023</c:v>
                </c:pt>
                <c:pt idx="808">
                  <c:v>06/08/2023</c:v>
                </c:pt>
                <c:pt idx="809">
                  <c:v>06/09/2023</c:v>
                </c:pt>
                <c:pt idx="810">
                  <c:v>06/12/2023</c:v>
                </c:pt>
                <c:pt idx="811">
                  <c:v>06/13/2023</c:v>
                </c:pt>
                <c:pt idx="812">
                  <c:v>06/14/2023</c:v>
                </c:pt>
                <c:pt idx="813">
                  <c:v>06/15/2023</c:v>
                </c:pt>
                <c:pt idx="814">
                  <c:v>06/16/2023</c:v>
                </c:pt>
                <c:pt idx="815">
                  <c:v>06/20/2023</c:v>
                </c:pt>
                <c:pt idx="816">
                  <c:v>06/21/2023</c:v>
                </c:pt>
                <c:pt idx="817">
                  <c:v>06/22/2023</c:v>
                </c:pt>
                <c:pt idx="818">
                  <c:v>06/23/2023</c:v>
                </c:pt>
                <c:pt idx="819">
                  <c:v>06/26/2023</c:v>
                </c:pt>
                <c:pt idx="820">
                  <c:v>06/27/2023</c:v>
                </c:pt>
                <c:pt idx="821">
                  <c:v>06/28/2023</c:v>
                </c:pt>
                <c:pt idx="822">
                  <c:v>06/29/2023</c:v>
                </c:pt>
                <c:pt idx="823">
                  <c:v>06/30/2023</c:v>
                </c:pt>
                <c:pt idx="824">
                  <c:v>07/03/2023</c:v>
                </c:pt>
                <c:pt idx="825">
                  <c:v>07/05/2023</c:v>
                </c:pt>
                <c:pt idx="826">
                  <c:v>07/06/2023</c:v>
                </c:pt>
                <c:pt idx="827">
                  <c:v>07/07/2023</c:v>
                </c:pt>
                <c:pt idx="828">
                  <c:v>07/10/2023</c:v>
                </c:pt>
                <c:pt idx="829">
                  <c:v>07/11/2023</c:v>
                </c:pt>
                <c:pt idx="830">
                  <c:v>07/12/2023</c:v>
                </c:pt>
                <c:pt idx="831">
                  <c:v>07/13/2023</c:v>
                </c:pt>
                <c:pt idx="832">
                  <c:v>07/14/2023</c:v>
                </c:pt>
                <c:pt idx="833">
                  <c:v>07/17/2023</c:v>
                </c:pt>
                <c:pt idx="834">
                  <c:v>07/18/2023</c:v>
                </c:pt>
                <c:pt idx="835">
                  <c:v>07/19/2023</c:v>
                </c:pt>
                <c:pt idx="836">
                  <c:v>07/20/2023</c:v>
                </c:pt>
                <c:pt idx="837">
                  <c:v>07/21/2023</c:v>
                </c:pt>
                <c:pt idx="838">
                  <c:v>07/24/2023</c:v>
                </c:pt>
                <c:pt idx="839">
                  <c:v>07/25/2023</c:v>
                </c:pt>
                <c:pt idx="840">
                  <c:v>07/26/2023</c:v>
                </c:pt>
                <c:pt idx="841">
                  <c:v>07/27/2023</c:v>
                </c:pt>
                <c:pt idx="842">
                  <c:v>07/28/2023</c:v>
                </c:pt>
                <c:pt idx="843">
                  <c:v>07/31/2023</c:v>
                </c:pt>
                <c:pt idx="844">
                  <c:v>08/01/2023</c:v>
                </c:pt>
                <c:pt idx="845">
                  <c:v>08/02/2023</c:v>
                </c:pt>
                <c:pt idx="846">
                  <c:v>08/03/2023</c:v>
                </c:pt>
                <c:pt idx="847">
                  <c:v>08/04/2023</c:v>
                </c:pt>
                <c:pt idx="848">
                  <c:v>08/07/2023</c:v>
                </c:pt>
                <c:pt idx="849">
                  <c:v>08/08/2023</c:v>
                </c:pt>
                <c:pt idx="850">
                  <c:v>08/09/2023</c:v>
                </c:pt>
                <c:pt idx="851">
                  <c:v>08/10/2023</c:v>
                </c:pt>
                <c:pt idx="852">
                  <c:v>08/11/2023</c:v>
                </c:pt>
                <c:pt idx="853">
                  <c:v>08/14/2023</c:v>
                </c:pt>
                <c:pt idx="854">
                  <c:v>08/15/2023</c:v>
                </c:pt>
                <c:pt idx="855">
                  <c:v>08/16/2023</c:v>
                </c:pt>
                <c:pt idx="856">
                  <c:v>08/17/2023</c:v>
                </c:pt>
                <c:pt idx="857">
                  <c:v>08/18/2023</c:v>
                </c:pt>
                <c:pt idx="858">
                  <c:v>08/21/2023</c:v>
                </c:pt>
                <c:pt idx="859">
                  <c:v>08/22/2023</c:v>
                </c:pt>
                <c:pt idx="860">
                  <c:v>08/23/2023</c:v>
                </c:pt>
                <c:pt idx="861">
                  <c:v>08/24/2023</c:v>
                </c:pt>
                <c:pt idx="862">
                  <c:v>08/25/2023</c:v>
                </c:pt>
                <c:pt idx="863">
                  <c:v>08/28/2023</c:v>
                </c:pt>
                <c:pt idx="864">
                  <c:v>08/29/2023</c:v>
                </c:pt>
                <c:pt idx="865">
                  <c:v>08/30/2023</c:v>
                </c:pt>
                <c:pt idx="866">
                  <c:v>08/31/2023</c:v>
                </c:pt>
                <c:pt idx="867">
                  <c:v>09/01/2023</c:v>
                </c:pt>
                <c:pt idx="868">
                  <c:v>09/05/2023</c:v>
                </c:pt>
                <c:pt idx="869">
                  <c:v>09/06/2023</c:v>
                </c:pt>
                <c:pt idx="870">
                  <c:v>09/07/2023</c:v>
                </c:pt>
                <c:pt idx="871">
                  <c:v>09/08/2023</c:v>
                </c:pt>
                <c:pt idx="872">
                  <c:v>09/11/2023</c:v>
                </c:pt>
                <c:pt idx="873">
                  <c:v>09/12/2023</c:v>
                </c:pt>
                <c:pt idx="874">
                  <c:v>09/13/2023</c:v>
                </c:pt>
                <c:pt idx="875">
                  <c:v>09/14/2023</c:v>
                </c:pt>
                <c:pt idx="876">
                  <c:v>09/15/2023</c:v>
                </c:pt>
                <c:pt idx="877">
                  <c:v>09/18/2023</c:v>
                </c:pt>
                <c:pt idx="878">
                  <c:v>09/19/2023</c:v>
                </c:pt>
                <c:pt idx="879">
                  <c:v>09/20/2023</c:v>
                </c:pt>
                <c:pt idx="880">
                  <c:v>09/21/2023</c:v>
                </c:pt>
                <c:pt idx="881">
                  <c:v>09/22/2023</c:v>
                </c:pt>
                <c:pt idx="882">
                  <c:v>09/25/2023</c:v>
                </c:pt>
                <c:pt idx="883">
                  <c:v>09/26/2023</c:v>
                </c:pt>
                <c:pt idx="884">
                  <c:v>09/27/2023</c:v>
                </c:pt>
                <c:pt idx="885">
                  <c:v>09/28/2023</c:v>
                </c:pt>
                <c:pt idx="886">
                  <c:v>09/29/2023</c:v>
                </c:pt>
                <c:pt idx="887">
                  <c:v>10/02/2023</c:v>
                </c:pt>
                <c:pt idx="888">
                  <c:v>10/03/2023</c:v>
                </c:pt>
                <c:pt idx="889">
                  <c:v>10/04/2023</c:v>
                </c:pt>
                <c:pt idx="890">
                  <c:v>10/05/2023</c:v>
                </c:pt>
                <c:pt idx="891">
                  <c:v>10/06/2023</c:v>
                </c:pt>
                <c:pt idx="892">
                  <c:v>10/09/2023</c:v>
                </c:pt>
                <c:pt idx="893">
                  <c:v>10/10/2023</c:v>
                </c:pt>
                <c:pt idx="894">
                  <c:v>10/11/2023</c:v>
                </c:pt>
                <c:pt idx="895">
                  <c:v>10/12/2023</c:v>
                </c:pt>
                <c:pt idx="896">
                  <c:v>10/13/2023</c:v>
                </c:pt>
                <c:pt idx="897">
                  <c:v>10/16/2023</c:v>
                </c:pt>
                <c:pt idx="898">
                  <c:v>10/17/2023</c:v>
                </c:pt>
                <c:pt idx="899">
                  <c:v>10/18/2023</c:v>
                </c:pt>
                <c:pt idx="900">
                  <c:v>10/19/2023</c:v>
                </c:pt>
                <c:pt idx="901">
                  <c:v>10/20/2023</c:v>
                </c:pt>
                <c:pt idx="902">
                  <c:v>10/23/2023</c:v>
                </c:pt>
                <c:pt idx="903">
                  <c:v>10/24/2023</c:v>
                </c:pt>
                <c:pt idx="904">
                  <c:v>10/25/2023</c:v>
                </c:pt>
                <c:pt idx="905">
                  <c:v>10/26/2023</c:v>
                </c:pt>
                <c:pt idx="906">
                  <c:v>10/27/2023</c:v>
                </c:pt>
                <c:pt idx="907">
                  <c:v>10/30/2023</c:v>
                </c:pt>
                <c:pt idx="908">
                  <c:v>10/31/2023</c:v>
                </c:pt>
                <c:pt idx="909">
                  <c:v>11/01/2023</c:v>
                </c:pt>
                <c:pt idx="910">
                  <c:v>11/02/2023</c:v>
                </c:pt>
                <c:pt idx="911">
                  <c:v>11/03/2023</c:v>
                </c:pt>
                <c:pt idx="912">
                  <c:v>11/06/2023</c:v>
                </c:pt>
                <c:pt idx="913">
                  <c:v>11/07/2023</c:v>
                </c:pt>
                <c:pt idx="914">
                  <c:v>11/08/2023</c:v>
                </c:pt>
                <c:pt idx="915">
                  <c:v>11/09/2023</c:v>
                </c:pt>
                <c:pt idx="916">
                  <c:v>11/10/2023</c:v>
                </c:pt>
                <c:pt idx="917">
                  <c:v>11/13/2023</c:v>
                </c:pt>
                <c:pt idx="918">
                  <c:v>11/14/2023</c:v>
                </c:pt>
                <c:pt idx="919">
                  <c:v>11/15/2023</c:v>
                </c:pt>
                <c:pt idx="920">
                  <c:v>11/16/2023</c:v>
                </c:pt>
                <c:pt idx="921">
                  <c:v>11/17/2023</c:v>
                </c:pt>
                <c:pt idx="922">
                  <c:v>11/20/2023</c:v>
                </c:pt>
                <c:pt idx="923">
                  <c:v>11/21/2023</c:v>
                </c:pt>
                <c:pt idx="924">
                  <c:v>11/22/2023</c:v>
                </c:pt>
                <c:pt idx="925">
                  <c:v>11/24/2023</c:v>
                </c:pt>
                <c:pt idx="926">
                  <c:v>11/27/2023</c:v>
                </c:pt>
                <c:pt idx="927">
                  <c:v>11/28/2023</c:v>
                </c:pt>
                <c:pt idx="928">
                  <c:v>11/29/2023</c:v>
                </c:pt>
                <c:pt idx="929">
                  <c:v>11/30/2023</c:v>
                </c:pt>
                <c:pt idx="930">
                  <c:v>12/01/2023</c:v>
                </c:pt>
                <c:pt idx="931">
                  <c:v>12/04/2023</c:v>
                </c:pt>
                <c:pt idx="932">
                  <c:v>12/05/2023</c:v>
                </c:pt>
                <c:pt idx="933">
                  <c:v>12/06/2023</c:v>
                </c:pt>
                <c:pt idx="934">
                  <c:v>12/07/2023</c:v>
                </c:pt>
                <c:pt idx="935">
                  <c:v>12/08/2023</c:v>
                </c:pt>
                <c:pt idx="936">
                  <c:v>12/11/2023</c:v>
                </c:pt>
                <c:pt idx="937">
                  <c:v>12/12/2023</c:v>
                </c:pt>
                <c:pt idx="938">
                  <c:v>12/13/2023</c:v>
                </c:pt>
                <c:pt idx="939">
                  <c:v>12/14/2023</c:v>
                </c:pt>
                <c:pt idx="940">
                  <c:v>12/15/2023</c:v>
                </c:pt>
                <c:pt idx="941">
                  <c:v>12/18/2023</c:v>
                </c:pt>
                <c:pt idx="942">
                  <c:v>12/19/2023</c:v>
                </c:pt>
                <c:pt idx="943">
                  <c:v>12/20/2023</c:v>
                </c:pt>
                <c:pt idx="944">
                  <c:v>12/21/2023</c:v>
                </c:pt>
                <c:pt idx="945">
                  <c:v>12/22/2023</c:v>
                </c:pt>
                <c:pt idx="946">
                  <c:v>12/26/2023</c:v>
                </c:pt>
                <c:pt idx="947">
                  <c:v>12/27/2023</c:v>
                </c:pt>
                <c:pt idx="948">
                  <c:v>12/28/2023</c:v>
                </c:pt>
                <c:pt idx="949">
                  <c:v>12/29/2023</c:v>
                </c:pt>
                <c:pt idx="950">
                  <c:v>01/02/2024</c:v>
                </c:pt>
                <c:pt idx="951">
                  <c:v>01/03/2024</c:v>
                </c:pt>
                <c:pt idx="952">
                  <c:v>01/04/2024</c:v>
                </c:pt>
                <c:pt idx="953">
                  <c:v>01/05/2024</c:v>
                </c:pt>
                <c:pt idx="954">
                  <c:v>01/08/2024</c:v>
                </c:pt>
                <c:pt idx="955">
                  <c:v>01/09/2024</c:v>
                </c:pt>
                <c:pt idx="956">
                  <c:v>01/10/2024</c:v>
                </c:pt>
                <c:pt idx="957">
                  <c:v>01/11/2024</c:v>
                </c:pt>
                <c:pt idx="958">
                  <c:v>01/12/2024</c:v>
                </c:pt>
                <c:pt idx="959">
                  <c:v>01/16/2024</c:v>
                </c:pt>
                <c:pt idx="960">
                  <c:v>01/17/2024</c:v>
                </c:pt>
                <c:pt idx="961">
                  <c:v>01/18/2024</c:v>
                </c:pt>
                <c:pt idx="962">
                  <c:v>01/19/2024</c:v>
                </c:pt>
                <c:pt idx="963">
                  <c:v>01/22/2024</c:v>
                </c:pt>
                <c:pt idx="964">
                  <c:v>01/23/2024</c:v>
                </c:pt>
                <c:pt idx="965">
                  <c:v>01/24/2024</c:v>
                </c:pt>
                <c:pt idx="966">
                  <c:v>01/25/2024</c:v>
                </c:pt>
                <c:pt idx="967">
                  <c:v>01/26/2024</c:v>
                </c:pt>
                <c:pt idx="968">
                  <c:v>01/29/2024</c:v>
                </c:pt>
                <c:pt idx="969">
                  <c:v>01/30/2024</c:v>
                </c:pt>
                <c:pt idx="970">
                  <c:v>01/31/2024</c:v>
                </c:pt>
                <c:pt idx="971">
                  <c:v>02/01/2024</c:v>
                </c:pt>
                <c:pt idx="972">
                  <c:v>02/02/2024</c:v>
                </c:pt>
                <c:pt idx="973">
                  <c:v>02/05/2024</c:v>
                </c:pt>
                <c:pt idx="974">
                  <c:v>02/06/2024</c:v>
                </c:pt>
                <c:pt idx="975">
                  <c:v>02/07/2024</c:v>
                </c:pt>
                <c:pt idx="976">
                  <c:v>02/08/2024</c:v>
                </c:pt>
                <c:pt idx="977">
                  <c:v>02/09/2024</c:v>
                </c:pt>
                <c:pt idx="978">
                  <c:v>02/12/2024</c:v>
                </c:pt>
                <c:pt idx="979">
                  <c:v>02/13/2024</c:v>
                </c:pt>
                <c:pt idx="980">
                  <c:v>02/14/2024</c:v>
                </c:pt>
                <c:pt idx="981">
                  <c:v>02/15/2024</c:v>
                </c:pt>
                <c:pt idx="982">
                  <c:v>02/16/2024</c:v>
                </c:pt>
                <c:pt idx="983">
                  <c:v>02/20/2024</c:v>
                </c:pt>
                <c:pt idx="984">
                  <c:v>02/21/2024</c:v>
                </c:pt>
                <c:pt idx="985">
                  <c:v>02/22/2024</c:v>
                </c:pt>
                <c:pt idx="986">
                  <c:v>02/23/2024</c:v>
                </c:pt>
                <c:pt idx="987">
                  <c:v>02/26/2024</c:v>
                </c:pt>
                <c:pt idx="988">
                  <c:v>02/27/2024</c:v>
                </c:pt>
                <c:pt idx="989">
                  <c:v>02/28/2024</c:v>
                </c:pt>
                <c:pt idx="990">
                  <c:v>02/29/2024</c:v>
                </c:pt>
                <c:pt idx="991">
                  <c:v>03/01/2024</c:v>
                </c:pt>
                <c:pt idx="992">
                  <c:v>03/04/2024</c:v>
                </c:pt>
                <c:pt idx="993">
                  <c:v>03/05/2024</c:v>
                </c:pt>
                <c:pt idx="994">
                  <c:v>03/06/2024</c:v>
                </c:pt>
                <c:pt idx="995">
                  <c:v>03/07/2024</c:v>
                </c:pt>
                <c:pt idx="996">
                  <c:v>03/08/2024</c:v>
                </c:pt>
                <c:pt idx="997">
                  <c:v>03/11/2024</c:v>
                </c:pt>
                <c:pt idx="998">
                  <c:v>03/12/2024</c:v>
                </c:pt>
                <c:pt idx="999">
                  <c:v>03/13/2024</c:v>
                </c:pt>
                <c:pt idx="1000">
                  <c:v>03/14/2024</c:v>
                </c:pt>
                <c:pt idx="1001">
                  <c:v>03/15/2024</c:v>
                </c:pt>
                <c:pt idx="1002">
                  <c:v>03/18/2024</c:v>
                </c:pt>
                <c:pt idx="1003">
                  <c:v>03/19/2024</c:v>
                </c:pt>
                <c:pt idx="1004">
                  <c:v>03/20/2024</c:v>
                </c:pt>
                <c:pt idx="1005">
                  <c:v>03/21/2024</c:v>
                </c:pt>
                <c:pt idx="1006">
                  <c:v>03/22/2024</c:v>
                </c:pt>
                <c:pt idx="1007">
                  <c:v>03/25/2024</c:v>
                </c:pt>
                <c:pt idx="1008">
                  <c:v>03/26/2024</c:v>
                </c:pt>
                <c:pt idx="1009">
                  <c:v>03/27/2024</c:v>
                </c:pt>
                <c:pt idx="1010">
                  <c:v>03/28/2024</c:v>
                </c:pt>
                <c:pt idx="1011">
                  <c:v>04/01/2024</c:v>
                </c:pt>
                <c:pt idx="1012">
                  <c:v>04/02/2024</c:v>
                </c:pt>
                <c:pt idx="1013">
                  <c:v>04/03/2024</c:v>
                </c:pt>
                <c:pt idx="1014">
                  <c:v>04/04/2024</c:v>
                </c:pt>
                <c:pt idx="1015">
                  <c:v>04/05/2024</c:v>
                </c:pt>
                <c:pt idx="1016">
                  <c:v>04/08/2024</c:v>
                </c:pt>
                <c:pt idx="1017">
                  <c:v>04/09/2024</c:v>
                </c:pt>
                <c:pt idx="1018">
                  <c:v>04/10/2024</c:v>
                </c:pt>
                <c:pt idx="1019">
                  <c:v>04/11/2024</c:v>
                </c:pt>
                <c:pt idx="1020">
                  <c:v>04/12/2024</c:v>
                </c:pt>
                <c:pt idx="1021">
                  <c:v>04/15/2024</c:v>
                </c:pt>
                <c:pt idx="1022">
                  <c:v>04/16/2024</c:v>
                </c:pt>
                <c:pt idx="1023">
                  <c:v>04/17/2024</c:v>
                </c:pt>
                <c:pt idx="1024">
                  <c:v>04/18/2024</c:v>
                </c:pt>
                <c:pt idx="1025">
                  <c:v>04/19/2024</c:v>
                </c:pt>
                <c:pt idx="1026">
                  <c:v>04/22/2024</c:v>
                </c:pt>
                <c:pt idx="1027">
                  <c:v>04/23/2024</c:v>
                </c:pt>
                <c:pt idx="1028">
                  <c:v>04/24/2024</c:v>
                </c:pt>
                <c:pt idx="1029">
                  <c:v>04/25/2024</c:v>
                </c:pt>
                <c:pt idx="1030">
                  <c:v>04/26/2024</c:v>
                </c:pt>
                <c:pt idx="1031">
                  <c:v>04/29/2024</c:v>
                </c:pt>
                <c:pt idx="1032">
                  <c:v>04/30/2024</c:v>
                </c:pt>
                <c:pt idx="1033">
                  <c:v>05/01/2024</c:v>
                </c:pt>
                <c:pt idx="1034">
                  <c:v>05/02/2024</c:v>
                </c:pt>
                <c:pt idx="1035">
                  <c:v>05/03/2024</c:v>
                </c:pt>
                <c:pt idx="1036">
                  <c:v>05/06/2024</c:v>
                </c:pt>
                <c:pt idx="1037">
                  <c:v>05/07/2024</c:v>
                </c:pt>
                <c:pt idx="1038">
                  <c:v>05/08/2024</c:v>
                </c:pt>
                <c:pt idx="1039">
                  <c:v>05/09/2024</c:v>
                </c:pt>
                <c:pt idx="1040">
                  <c:v>05/10/2024</c:v>
                </c:pt>
                <c:pt idx="1041">
                  <c:v>05/13/2024</c:v>
                </c:pt>
                <c:pt idx="1042">
                  <c:v>05/14/2024</c:v>
                </c:pt>
                <c:pt idx="1043">
                  <c:v>05/15/2024</c:v>
                </c:pt>
                <c:pt idx="1044">
                  <c:v>05/16/2024</c:v>
                </c:pt>
                <c:pt idx="1045">
                  <c:v>05/17/2024</c:v>
                </c:pt>
                <c:pt idx="1046">
                  <c:v>05/20/2024</c:v>
                </c:pt>
                <c:pt idx="1047">
                  <c:v>05/21/2024</c:v>
                </c:pt>
                <c:pt idx="1048">
                  <c:v>05/22/2024</c:v>
                </c:pt>
                <c:pt idx="1049">
                  <c:v>05/23/2024</c:v>
                </c:pt>
                <c:pt idx="1050">
                  <c:v>05/24/2024</c:v>
                </c:pt>
                <c:pt idx="1051">
                  <c:v>05/28/2024</c:v>
                </c:pt>
                <c:pt idx="1052">
                  <c:v>05/29/2024</c:v>
                </c:pt>
                <c:pt idx="1053">
                  <c:v>05/30/2024</c:v>
                </c:pt>
                <c:pt idx="1054">
                  <c:v>05/31/2024</c:v>
                </c:pt>
                <c:pt idx="1055">
                  <c:v>06/03/2024</c:v>
                </c:pt>
                <c:pt idx="1056">
                  <c:v>06/04/2024</c:v>
                </c:pt>
                <c:pt idx="1057">
                  <c:v>06/05/2024</c:v>
                </c:pt>
                <c:pt idx="1058">
                  <c:v>06/06/2024</c:v>
                </c:pt>
                <c:pt idx="1059">
                  <c:v>06/07/2024</c:v>
                </c:pt>
                <c:pt idx="1060">
                  <c:v>06/10/2024</c:v>
                </c:pt>
                <c:pt idx="1061">
                  <c:v>06/11/2024</c:v>
                </c:pt>
                <c:pt idx="1062">
                  <c:v>06/12/2024</c:v>
                </c:pt>
                <c:pt idx="1063">
                  <c:v>06/13/2024</c:v>
                </c:pt>
                <c:pt idx="1064">
                  <c:v>06/14/2024</c:v>
                </c:pt>
                <c:pt idx="1065">
                  <c:v>06/17/2024</c:v>
                </c:pt>
                <c:pt idx="1066">
                  <c:v>06/18/2024</c:v>
                </c:pt>
                <c:pt idx="1067">
                  <c:v>06/20/2024</c:v>
                </c:pt>
                <c:pt idx="1068">
                  <c:v>06/21/2024</c:v>
                </c:pt>
                <c:pt idx="1069">
                  <c:v>06/24/2024</c:v>
                </c:pt>
                <c:pt idx="1070">
                  <c:v>06/25/2024</c:v>
                </c:pt>
                <c:pt idx="1071">
                  <c:v>06/26/2024</c:v>
                </c:pt>
                <c:pt idx="1072">
                  <c:v>06/27/2024</c:v>
                </c:pt>
                <c:pt idx="1073">
                  <c:v>06/28/2024</c:v>
                </c:pt>
                <c:pt idx="1074">
                  <c:v>07/01/2024</c:v>
                </c:pt>
                <c:pt idx="1075">
                  <c:v>07/02/2024</c:v>
                </c:pt>
                <c:pt idx="1076">
                  <c:v>07/03/2024</c:v>
                </c:pt>
                <c:pt idx="1077">
                  <c:v>07/05/2024</c:v>
                </c:pt>
                <c:pt idx="1078">
                  <c:v>07/08/2024</c:v>
                </c:pt>
                <c:pt idx="1079">
                  <c:v>07/09/2024</c:v>
                </c:pt>
                <c:pt idx="1080">
                  <c:v>07/10/2024</c:v>
                </c:pt>
                <c:pt idx="1081">
                  <c:v>07/11/2024</c:v>
                </c:pt>
                <c:pt idx="1082">
                  <c:v>07/12/2024</c:v>
                </c:pt>
                <c:pt idx="1083">
                  <c:v>07/15/2024</c:v>
                </c:pt>
                <c:pt idx="1084">
                  <c:v>07/16/2024</c:v>
                </c:pt>
                <c:pt idx="1085">
                  <c:v>07/17/2024</c:v>
                </c:pt>
                <c:pt idx="1086">
                  <c:v>07/18/2024</c:v>
                </c:pt>
                <c:pt idx="1087">
                  <c:v>07/19/2024</c:v>
                </c:pt>
                <c:pt idx="1088">
                  <c:v>07/22/2024</c:v>
                </c:pt>
                <c:pt idx="1089">
                  <c:v>07/23/2024</c:v>
                </c:pt>
                <c:pt idx="1090">
                  <c:v>07/24/2024</c:v>
                </c:pt>
                <c:pt idx="1091">
                  <c:v>07/25/2024</c:v>
                </c:pt>
                <c:pt idx="1092">
                  <c:v>07/26/2024</c:v>
                </c:pt>
                <c:pt idx="1093">
                  <c:v>07/29/2024</c:v>
                </c:pt>
                <c:pt idx="1094">
                  <c:v>07/30/2024</c:v>
                </c:pt>
                <c:pt idx="1095">
                  <c:v>07/31/2024</c:v>
                </c:pt>
                <c:pt idx="1096">
                  <c:v>08/01/2024</c:v>
                </c:pt>
                <c:pt idx="1097">
                  <c:v>08/02/2024</c:v>
                </c:pt>
                <c:pt idx="1098">
                  <c:v>08/05/2024</c:v>
                </c:pt>
                <c:pt idx="1099">
                  <c:v>08/06/2024</c:v>
                </c:pt>
                <c:pt idx="1100">
                  <c:v>08/07/2024</c:v>
                </c:pt>
                <c:pt idx="1101">
                  <c:v>08/08/2024</c:v>
                </c:pt>
                <c:pt idx="1102">
                  <c:v>08/09/2024</c:v>
                </c:pt>
                <c:pt idx="1103">
                  <c:v>08/12/2024</c:v>
                </c:pt>
                <c:pt idx="1104">
                  <c:v>08/13/2024</c:v>
                </c:pt>
                <c:pt idx="1105">
                  <c:v>08/14/2024</c:v>
                </c:pt>
                <c:pt idx="1106">
                  <c:v>08/15/2024</c:v>
                </c:pt>
                <c:pt idx="1107">
                  <c:v>08/16/2024</c:v>
                </c:pt>
                <c:pt idx="1108">
                  <c:v>08/19/2024</c:v>
                </c:pt>
                <c:pt idx="1109">
                  <c:v>08/20/2024</c:v>
                </c:pt>
                <c:pt idx="1110">
                  <c:v>08/21/2024</c:v>
                </c:pt>
                <c:pt idx="1111">
                  <c:v>08/22/2024</c:v>
                </c:pt>
                <c:pt idx="1112">
                  <c:v>08/23/2024</c:v>
                </c:pt>
                <c:pt idx="1113">
                  <c:v>08/26/2024</c:v>
                </c:pt>
                <c:pt idx="1114">
                  <c:v>08/27/2024</c:v>
                </c:pt>
                <c:pt idx="1115">
                  <c:v>08/28/2024</c:v>
                </c:pt>
                <c:pt idx="1116">
                  <c:v>08/29/2024</c:v>
                </c:pt>
                <c:pt idx="1117">
                  <c:v>08/30/2024</c:v>
                </c:pt>
                <c:pt idx="1118">
                  <c:v>09/03/2024</c:v>
                </c:pt>
                <c:pt idx="1119">
                  <c:v>09/04/2024</c:v>
                </c:pt>
                <c:pt idx="1120">
                  <c:v>09/05/2024</c:v>
                </c:pt>
                <c:pt idx="1121">
                  <c:v>09/06/2024</c:v>
                </c:pt>
                <c:pt idx="1122">
                  <c:v>09/09/2024</c:v>
                </c:pt>
                <c:pt idx="1123">
                  <c:v>09/10/2024</c:v>
                </c:pt>
                <c:pt idx="1124">
                  <c:v>09/11/2024</c:v>
                </c:pt>
                <c:pt idx="1125">
                  <c:v>09/12/2024</c:v>
                </c:pt>
                <c:pt idx="1126">
                  <c:v>09/13/2024</c:v>
                </c:pt>
                <c:pt idx="1127">
                  <c:v>09/16/2024</c:v>
                </c:pt>
                <c:pt idx="1128">
                  <c:v>09/17/2024</c:v>
                </c:pt>
                <c:pt idx="1129">
                  <c:v>09/18/2024</c:v>
                </c:pt>
                <c:pt idx="1130">
                  <c:v>09/19/2024</c:v>
                </c:pt>
                <c:pt idx="1131">
                  <c:v>09/20/2024</c:v>
                </c:pt>
                <c:pt idx="1132">
                  <c:v>09/23/2024</c:v>
                </c:pt>
                <c:pt idx="1133">
                  <c:v>09/24/2024</c:v>
                </c:pt>
                <c:pt idx="1134">
                  <c:v>09/25/2024</c:v>
                </c:pt>
                <c:pt idx="1135">
                  <c:v>09/26/2024</c:v>
                </c:pt>
                <c:pt idx="1136">
                  <c:v>09/27/2024</c:v>
                </c:pt>
                <c:pt idx="1137">
                  <c:v>09/30/2024</c:v>
                </c:pt>
                <c:pt idx="1138">
                  <c:v>10/01/2024</c:v>
                </c:pt>
                <c:pt idx="1139">
                  <c:v>10/02/2024</c:v>
                </c:pt>
                <c:pt idx="1140">
                  <c:v>10/03/2024</c:v>
                </c:pt>
                <c:pt idx="1141">
                  <c:v>10/04/2024</c:v>
                </c:pt>
                <c:pt idx="1142">
                  <c:v>10/07/2024</c:v>
                </c:pt>
                <c:pt idx="1143">
                  <c:v>10/08/2024</c:v>
                </c:pt>
                <c:pt idx="1144">
                  <c:v>10/09/2024</c:v>
                </c:pt>
                <c:pt idx="1145">
                  <c:v>10/10/2024</c:v>
                </c:pt>
                <c:pt idx="1146">
                  <c:v>10/11/2024</c:v>
                </c:pt>
                <c:pt idx="1147">
                  <c:v>10/14/2024</c:v>
                </c:pt>
                <c:pt idx="1148">
                  <c:v>10/15/2024</c:v>
                </c:pt>
                <c:pt idx="1149">
                  <c:v>10/16/2024</c:v>
                </c:pt>
                <c:pt idx="1150">
                  <c:v>10/17/2024</c:v>
                </c:pt>
                <c:pt idx="1151">
                  <c:v>10/18/2024</c:v>
                </c:pt>
                <c:pt idx="1152">
                  <c:v>10/21/2024</c:v>
                </c:pt>
                <c:pt idx="1153">
                  <c:v>10/22/2024</c:v>
                </c:pt>
                <c:pt idx="1154">
                  <c:v>10/23/2024</c:v>
                </c:pt>
                <c:pt idx="1155">
                  <c:v>10/24/2024</c:v>
                </c:pt>
                <c:pt idx="1156">
                  <c:v>10/25/2024</c:v>
                </c:pt>
                <c:pt idx="1157">
                  <c:v>10/28/2024</c:v>
                </c:pt>
                <c:pt idx="1158">
                  <c:v>10/29/2024</c:v>
                </c:pt>
                <c:pt idx="1159">
                  <c:v>10/30/2024</c:v>
                </c:pt>
                <c:pt idx="1160">
                  <c:v>10/31/2024</c:v>
                </c:pt>
                <c:pt idx="1161">
                  <c:v>11/01/2024</c:v>
                </c:pt>
                <c:pt idx="1162">
                  <c:v>11/04/2024</c:v>
                </c:pt>
                <c:pt idx="1163">
                  <c:v>11/05/2024</c:v>
                </c:pt>
                <c:pt idx="1164">
                  <c:v>11/06/2024</c:v>
                </c:pt>
                <c:pt idx="1165">
                  <c:v>11/07/2024</c:v>
                </c:pt>
                <c:pt idx="1166">
                  <c:v>11/08/2024</c:v>
                </c:pt>
                <c:pt idx="1167">
                  <c:v>11/11/2024</c:v>
                </c:pt>
                <c:pt idx="1168">
                  <c:v>11/12/2024</c:v>
                </c:pt>
                <c:pt idx="1169">
                  <c:v>11/13/2024</c:v>
                </c:pt>
                <c:pt idx="1170">
                  <c:v>11/14/2024</c:v>
                </c:pt>
                <c:pt idx="1171">
                  <c:v>11/15/2024</c:v>
                </c:pt>
                <c:pt idx="1172">
                  <c:v>11/18/2024</c:v>
                </c:pt>
                <c:pt idx="1173">
                  <c:v>11/19/2024</c:v>
                </c:pt>
                <c:pt idx="1174">
                  <c:v>11/20/2024</c:v>
                </c:pt>
                <c:pt idx="1175">
                  <c:v>11/21/2024</c:v>
                </c:pt>
                <c:pt idx="1176">
                  <c:v>11/22/2024</c:v>
                </c:pt>
                <c:pt idx="1177">
                  <c:v>11/25/2024</c:v>
                </c:pt>
                <c:pt idx="1178">
                  <c:v>11/26/2024</c:v>
                </c:pt>
                <c:pt idx="1179">
                  <c:v>11/27/2024</c:v>
                </c:pt>
                <c:pt idx="1180">
                  <c:v>11/29/2024</c:v>
                </c:pt>
                <c:pt idx="1181">
                  <c:v>12/02/2024</c:v>
                </c:pt>
                <c:pt idx="1182">
                  <c:v>12/03/2024</c:v>
                </c:pt>
                <c:pt idx="1183">
                  <c:v>12/04/2024</c:v>
                </c:pt>
                <c:pt idx="1184">
                  <c:v>12/05/2024</c:v>
                </c:pt>
                <c:pt idx="1185">
                  <c:v>12/06/2024</c:v>
                </c:pt>
                <c:pt idx="1186">
                  <c:v>12/09/2024</c:v>
                </c:pt>
                <c:pt idx="1187">
                  <c:v>12/10/2024</c:v>
                </c:pt>
                <c:pt idx="1188">
                  <c:v>12/11/2024</c:v>
                </c:pt>
                <c:pt idx="1189">
                  <c:v>12/12/2024</c:v>
                </c:pt>
                <c:pt idx="1190">
                  <c:v>12/13/2024</c:v>
                </c:pt>
                <c:pt idx="1191">
                  <c:v>12/16/2024</c:v>
                </c:pt>
                <c:pt idx="1192">
                  <c:v>12/17/2024</c:v>
                </c:pt>
                <c:pt idx="1193">
                  <c:v>12/18/2024</c:v>
                </c:pt>
                <c:pt idx="1194">
                  <c:v>12/19/2024</c:v>
                </c:pt>
                <c:pt idx="1195">
                  <c:v>12/20/2024</c:v>
                </c:pt>
                <c:pt idx="1196">
                  <c:v>12/23/2024</c:v>
                </c:pt>
                <c:pt idx="1197">
                  <c:v>12/24/2024</c:v>
                </c:pt>
                <c:pt idx="1198">
                  <c:v>12/26/2024</c:v>
                </c:pt>
                <c:pt idx="1199">
                  <c:v>12/27/2024</c:v>
                </c:pt>
                <c:pt idx="1200">
                  <c:v>12/30/2024</c:v>
                </c:pt>
                <c:pt idx="1201">
                  <c:v>12/31/2024</c:v>
                </c:pt>
                <c:pt idx="1202">
                  <c:v>01/02/2025</c:v>
                </c:pt>
                <c:pt idx="1203">
                  <c:v>01/03/2025</c:v>
                </c:pt>
                <c:pt idx="1204">
                  <c:v>01/06/2025</c:v>
                </c:pt>
                <c:pt idx="1205">
                  <c:v>01/07/2025</c:v>
                </c:pt>
                <c:pt idx="1206">
                  <c:v>01/08/2025</c:v>
                </c:pt>
                <c:pt idx="1207">
                  <c:v>01/10/2025</c:v>
                </c:pt>
                <c:pt idx="1208">
                  <c:v>01/13/2025</c:v>
                </c:pt>
                <c:pt idx="1209">
                  <c:v>01/14/2025</c:v>
                </c:pt>
                <c:pt idx="1210">
                  <c:v>01/15/2025</c:v>
                </c:pt>
                <c:pt idx="1211">
                  <c:v>01/16/2025</c:v>
                </c:pt>
                <c:pt idx="1212">
                  <c:v>01/17/2025</c:v>
                </c:pt>
                <c:pt idx="1213">
                  <c:v>01/21/2025</c:v>
                </c:pt>
                <c:pt idx="1214">
                  <c:v>01/22/2025</c:v>
                </c:pt>
                <c:pt idx="1215">
                  <c:v>01/23/2025</c:v>
                </c:pt>
                <c:pt idx="1216">
                  <c:v>01/24/2025</c:v>
                </c:pt>
                <c:pt idx="1217">
                  <c:v>01/27/2025</c:v>
                </c:pt>
                <c:pt idx="1218">
                  <c:v>01/28/2025</c:v>
                </c:pt>
                <c:pt idx="1219">
                  <c:v>01/29/2025</c:v>
                </c:pt>
                <c:pt idx="1220">
                  <c:v>01/30/2025</c:v>
                </c:pt>
                <c:pt idx="1221">
                  <c:v>01/31/2025</c:v>
                </c:pt>
                <c:pt idx="1222">
                  <c:v>02/03/2025</c:v>
                </c:pt>
                <c:pt idx="1223">
                  <c:v>02/04/2025</c:v>
                </c:pt>
                <c:pt idx="1224">
                  <c:v>02/05/2025</c:v>
                </c:pt>
                <c:pt idx="1225">
                  <c:v>02/06/2025</c:v>
                </c:pt>
                <c:pt idx="1226">
                  <c:v>02/07/2025</c:v>
                </c:pt>
                <c:pt idx="1227">
                  <c:v>02/10/2025</c:v>
                </c:pt>
                <c:pt idx="1228">
                  <c:v>02/11/2025</c:v>
                </c:pt>
                <c:pt idx="1229">
                  <c:v>02/12/2025</c:v>
                </c:pt>
                <c:pt idx="1230">
                  <c:v>02/13/2025</c:v>
                </c:pt>
                <c:pt idx="1231">
                  <c:v>02/14/2025</c:v>
                </c:pt>
                <c:pt idx="1232">
                  <c:v>02/18/2025</c:v>
                </c:pt>
                <c:pt idx="1233">
                  <c:v>02/19/2025</c:v>
                </c:pt>
                <c:pt idx="1234">
                  <c:v>02/20/2025</c:v>
                </c:pt>
                <c:pt idx="1235">
                  <c:v>02/21/2025</c:v>
                </c:pt>
                <c:pt idx="1236">
                  <c:v>02/24/2025</c:v>
                </c:pt>
                <c:pt idx="1237">
                  <c:v>02/25/2025</c:v>
                </c:pt>
                <c:pt idx="1238">
                  <c:v>02/26/2025</c:v>
                </c:pt>
                <c:pt idx="1239">
                  <c:v>02/27/2025</c:v>
                </c:pt>
                <c:pt idx="1240">
                  <c:v>02/28/2025</c:v>
                </c:pt>
                <c:pt idx="1241">
                  <c:v>03/03/2025</c:v>
                </c:pt>
                <c:pt idx="1242">
                  <c:v>03/04/2025</c:v>
                </c:pt>
                <c:pt idx="1243">
                  <c:v>03/05/2025</c:v>
                </c:pt>
                <c:pt idx="1244">
                  <c:v>03/06/2025</c:v>
                </c:pt>
                <c:pt idx="1245">
                  <c:v>03/07/2025</c:v>
                </c:pt>
                <c:pt idx="1246">
                  <c:v>03/10/2025</c:v>
                </c:pt>
                <c:pt idx="1247">
                  <c:v>03/11/2025</c:v>
                </c:pt>
                <c:pt idx="1248">
                  <c:v>03/12/2025</c:v>
                </c:pt>
                <c:pt idx="1249">
                  <c:v>03/13/2025</c:v>
                </c:pt>
                <c:pt idx="1250">
                  <c:v>03/14/2025</c:v>
                </c:pt>
                <c:pt idx="1251">
                  <c:v>03/17/2025</c:v>
                </c:pt>
                <c:pt idx="1252">
                  <c:v>03/18/2025</c:v>
                </c:pt>
                <c:pt idx="1253">
                  <c:v>03/19/2025</c:v>
                </c:pt>
                <c:pt idx="1254">
                  <c:v>03/20/2025</c:v>
                </c:pt>
                <c:pt idx="1255">
                  <c:v>03/21/2025</c:v>
                </c:pt>
              </c:strCache>
            </c:strRef>
          </c:cat>
          <c:val>
            <c:numRef>
              <c:f>'EMA 20 and 50'!$C$2:$C$1257</c:f>
              <c:numCache>
                <c:formatCode>"$"#,##0.00_);[Red]\("$"#,##0.00\)</c:formatCode>
                <c:ptCount val="1256"/>
                <c:pt idx="0">
                  <c:v>26.89</c:v>
                </c:pt>
                <c:pt idx="1">
                  <c:v>27.290952380952383</c:v>
                </c:pt>
                <c:pt idx="2">
                  <c:v>27.65371882086168</c:v>
                </c:pt>
                <c:pt idx="3">
                  <c:v>27.98193607601771</c:v>
                </c:pt>
                <c:pt idx="4">
                  <c:v>28.278894544968406</c:v>
                </c:pt>
                <c:pt idx="5">
                  <c:v>28.547571254971416</c:v>
                </c:pt>
                <c:pt idx="6">
                  <c:v>28.790659706878902</c:v>
                </c:pt>
                <c:pt idx="7">
                  <c:v>29.01059687765234</c:v>
                </c:pt>
                <c:pt idx="8">
                  <c:v>29.209587651209262</c:v>
                </c:pt>
                <c:pt idx="9">
                  <c:v>29.389626922522666</c:v>
                </c:pt>
                <c:pt idx="10">
                  <c:v>29.552519596568125</c:v>
                </c:pt>
                <c:pt idx="11">
                  <c:v>29.699898682609255</c:v>
                </c:pt>
                <c:pt idx="12">
                  <c:v>29.833241665217898</c:v>
                </c:pt>
                <c:pt idx="13">
                  <c:v>29.953885316149528</c:v>
                </c:pt>
                <c:pt idx="14">
                  <c:v>30.063039095563859</c:v>
                </c:pt>
                <c:pt idx="15">
                  <c:v>30.161797276938728</c:v>
                </c:pt>
                <c:pt idx="16">
                  <c:v>30.251149917230279</c:v>
                </c:pt>
                <c:pt idx="17">
                  <c:v>30.331992782255966</c:v>
                </c:pt>
                <c:pt idx="18">
                  <c:v>30.405136326803017</c:v>
                </c:pt>
                <c:pt idx="19">
                  <c:v>30.471313819488444</c:v>
                </c:pt>
                <c:pt idx="20">
                  <c:v>30.588331550965734</c:v>
                </c:pt>
                <c:pt idx="21">
                  <c:v>30.489442831826139</c:v>
                </c:pt>
                <c:pt idx="22">
                  <c:v>30.316162562128412</c:v>
                </c:pt>
                <c:pt idx="23">
                  <c:v>30.146051841925704</c:v>
                </c:pt>
                <c:pt idx="24">
                  <c:v>29.548332618885162</c:v>
                </c:pt>
                <c:pt idx="25">
                  <c:v>28.894205702800861</c:v>
                </c:pt>
                <c:pt idx="26">
                  <c:v>28.283328969200777</c:v>
                </c:pt>
                <c:pt idx="27">
                  <c:v>27.71539287689594</c:v>
                </c:pt>
                <c:pt idx="28">
                  <c:v>27.194879269572517</c:v>
                </c:pt>
                <c:pt idx="29">
                  <c:v>26.817271720089419</c:v>
                </c:pt>
                <c:pt idx="30">
                  <c:v>26.586102984842807</c:v>
                </c:pt>
                <c:pt idx="31">
                  <c:v>26.268378891048254</c:v>
                </c:pt>
                <c:pt idx="32">
                  <c:v>26.103771377615086</c:v>
                </c:pt>
                <c:pt idx="33">
                  <c:v>25.936745532127937</c:v>
                </c:pt>
                <c:pt idx="34">
                  <c:v>25.636103100496705</c:v>
                </c:pt>
                <c:pt idx="35">
                  <c:v>25.505998043306541</c:v>
                </c:pt>
                <c:pt idx="36">
                  <c:v>25.328283943944012</c:v>
                </c:pt>
                <c:pt idx="37">
                  <c:v>25.116066425473154</c:v>
                </c:pt>
                <c:pt idx="38">
                  <c:v>24.864060099237616</c:v>
                </c:pt>
                <c:pt idx="39">
                  <c:v>24.637006756453079</c:v>
                </c:pt>
                <c:pt idx="40">
                  <c:v>24.42491087488612</c:v>
                </c:pt>
                <c:pt idx="41">
                  <c:v>24.209205077277918</c:v>
                </c:pt>
                <c:pt idx="42">
                  <c:v>24.221661736584782</c:v>
                </c:pt>
                <c:pt idx="43">
                  <c:v>24.516741571195755</c:v>
                </c:pt>
                <c:pt idx="44">
                  <c:v>24.649432850129493</c:v>
                </c:pt>
                <c:pt idx="45">
                  <c:v>24.599010673926685</c:v>
                </c:pt>
                <c:pt idx="46">
                  <c:v>24.405771562124144</c:v>
                </c:pt>
                <c:pt idx="47">
                  <c:v>24.149031413350418</c:v>
                </c:pt>
                <c:pt idx="48">
                  <c:v>23.849123659697998</c:v>
                </c:pt>
                <c:pt idx="49">
                  <c:v>23.642540454012476</c:v>
                </c:pt>
                <c:pt idx="50">
                  <c:v>23.55467945839224</c:v>
                </c:pt>
                <c:pt idx="51">
                  <c:v>23.407567129021551</c:v>
                </c:pt>
                <c:pt idx="52">
                  <c:v>23.181132164352832</c:v>
                </c:pt>
                <c:pt idx="53">
                  <c:v>22.821976720128752</c:v>
                </c:pt>
                <c:pt idx="54">
                  <c:v>22.494169413449825</c:v>
                </c:pt>
                <c:pt idx="55">
                  <c:v>22.179486612168891</c:v>
                </c:pt>
                <c:pt idx="56">
                  <c:v>22.149059315771854</c:v>
                </c:pt>
                <c:pt idx="57">
                  <c:v>22.112006047603106</c:v>
                </c:pt>
                <c:pt idx="58">
                  <c:v>22.169910233545668</c:v>
                </c:pt>
                <c:pt idx="59">
                  <c:v>22.264204497017509</c:v>
                </c:pt>
                <c:pt idx="60">
                  <c:v>22.304756449682507</c:v>
                </c:pt>
                <c:pt idx="61">
                  <c:v>22.623351073522269</c:v>
                </c:pt>
                <c:pt idx="62">
                  <c:v>22.975412876043958</c:v>
                </c:pt>
                <c:pt idx="63">
                  <c:v>23.231087840230249</c:v>
                </c:pt>
                <c:pt idx="64">
                  <c:v>23.419555664970225</c:v>
                </c:pt>
                <c:pt idx="65">
                  <c:v>23.681502744496871</c:v>
                </c:pt>
                <c:pt idx="66">
                  <c:v>23.941359625973359</c:v>
                </c:pt>
                <c:pt idx="67">
                  <c:v>24.37265870921399</c:v>
                </c:pt>
                <c:pt idx="68">
                  <c:v>25.135262641669801</c:v>
                </c:pt>
                <c:pt idx="69">
                  <c:v>25.994761437701246</c:v>
                </c:pt>
                <c:pt idx="70">
                  <c:v>27.04002225315827</c:v>
                </c:pt>
                <c:pt idx="71">
                  <c:v>27.719067752857484</c:v>
                </c:pt>
                <c:pt idx="72">
                  <c:v>28.09248987163296</c:v>
                </c:pt>
                <c:pt idx="73">
                  <c:v>28.007490836239345</c:v>
                </c:pt>
                <c:pt idx="74">
                  <c:v>28.238205994692741</c:v>
                </c:pt>
                <c:pt idx="75">
                  <c:v>28.449805423769622</c:v>
                </c:pt>
                <c:pt idx="76">
                  <c:v>28.721252526267754</c:v>
                </c:pt>
                <c:pt idx="77">
                  <c:v>28.911609428527967</c:v>
                </c:pt>
                <c:pt idx="78">
                  <c:v>29.09050376866816</c:v>
                </c:pt>
                <c:pt idx="79">
                  <c:v>29.130455790699763</c:v>
                </c:pt>
                <c:pt idx="80">
                  <c:v>29.147555239204546</c:v>
                </c:pt>
                <c:pt idx="81">
                  <c:v>29.194454740232686</c:v>
                </c:pt>
                <c:pt idx="82">
                  <c:v>29.017840003067668</c:v>
                </c:pt>
                <c:pt idx="83">
                  <c:v>28.921855240870748</c:v>
                </c:pt>
                <c:pt idx="84">
                  <c:v>28.730249979835438</c:v>
                </c:pt>
                <c:pt idx="85">
                  <c:v>28.718797600803491</c:v>
                </c:pt>
                <c:pt idx="86">
                  <c:v>28.655102591203157</c:v>
                </c:pt>
                <c:pt idx="87">
                  <c:v>28.564140439659997</c:v>
                </c:pt>
                <c:pt idx="88">
                  <c:v>28.48374611207333</c:v>
                </c:pt>
                <c:pt idx="89">
                  <c:v>28.479579815685394</c:v>
                </c:pt>
                <c:pt idx="90">
                  <c:v>28.339619833239166</c:v>
                </c:pt>
                <c:pt idx="91">
                  <c:v>28.212989372930675</c:v>
                </c:pt>
                <c:pt idx="92">
                  <c:v>27.968895146937278</c:v>
                </c:pt>
                <c:pt idx="93">
                  <c:v>27.885190847228966</c:v>
                </c:pt>
                <c:pt idx="94">
                  <c:v>27.783744099873825</c:v>
                </c:pt>
                <c:pt idx="95">
                  <c:v>27.624339899885843</c:v>
                </c:pt>
                <c:pt idx="96">
                  <c:v>27.717259909420523</c:v>
                </c:pt>
                <c:pt idx="97">
                  <c:v>27.673711346618568</c:v>
                </c:pt>
                <c:pt idx="98">
                  <c:v>27.614310265988227</c:v>
                </c:pt>
                <c:pt idx="99">
                  <c:v>27.481518812084587</c:v>
                </c:pt>
                <c:pt idx="100">
                  <c:v>27.381374163314625</c:v>
                </c:pt>
                <c:pt idx="101">
                  <c:v>27.273624242998945</c:v>
                </c:pt>
                <c:pt idx="102">
                  <c:v>27.226612410332379</c:v>
                </c:pt>
                <c:pt idx="103">
                  <c:v>27.105982656967392</c:v>
                </c:pt>
                <c:pt idx="104">
                  <c:v>26.9530319277324</c:v>
                </c:pt>
                <c:pt idx="105">
                  <c:v>26.856552696519792</c:v>
                </c:pt>
                <c:pt idx="106">
                  <c:v>26.748309582565525</c:v>
                </c:pt>
                <c:pt idx="107">
                  <c:v>26.576089622321192</c:v>
                </c:pt>
                <c:pt idx="108">
                  <c:v>26.423128705909651</c:v>
                </c:pt>
                <c:pt idx="109">
                  <c:v>26.306640257727778</c:v>
                </c:pt>
                <c:pt idx="110">
                  <c:v>26.246007852229894</c:v>
                </c:pt>
                <c:pt idx="111">
                  <c:v>26.267340437731811</c:v>
                </c:pt>
                <c:pt idx="112">
                  <c:v>26.344736586519257</c:v>
                </c:pt>
                <c:pt idx="113">
                  <c:v>26.424285483041231</c:v>
                </c:pt>
                <c:pt idx="114">
                  <c:v>26.701972579894449</c:v>
                </c:pt>
                <c:pt idx="115">
                  <c:v>26.981784715142595</c:v>
                </c:pt>
                <c:pt idx="116">
                  <c:v>27.182567123224253</c:v>
                </c:pt>
                <c:pt idx="117">
                  <c:v>27.327084540060039</c:v>
                </c:pt>
                <c:pt idx="118">
                  <c:v>27.481647917197179</c:v>
                </c:pt>
                <c:pt idx="119">
                  <c:v>27.532919544130781</c:v>
                </c:pt>
                <c:pt idx="120">
                  <c:v>27.542165301832611</c:v>
                </c:pt>
                <c:pt idx="121">
                  <c:v>27.554340034991409</c:v>
                </c:pt>
                <c:pt idx="122">
                  <c:v>27.560593364992226</c:v>
                </c:pt>
                <c:pt idx="123">
                  <c:v>27.532917806421537</c:v>
                </c:pt>
                <c:pt idx="124">
                  <c:v>27.748830396286152</c:v>
                </c:pt>
                <c:pt idx="125">
                  <c:v>27.972751310925567</c:v>
                </c:pt>
                <c:pt idx="126">
                  <c:v>28.161060709885035</c:v>
                </c:pt>
                <c:pt idx="127">
                  <c:v>28.414293023229316</c:v>
                </c:pt>
                <c:pt idx="128">
                  <c:v>28.754836544826524</c:v>
                </c:pt>
                <c:pt idx="129">
                  <c:v>28.954375921509712</c:v>
                </c:pt>
                <c:pt idx="130">
                  <c:v>29.121578214699262</c:v>
                </c:pt>
                <c:pt idx="131">
                  <c:v>29.313808860918382</c:v>
                </c:pt>
                <c:pt idx="132">
                  <c:v>29.495350874164249</c:v>
                </c:pt>
                <c:pt idx="133">
                  <c:v>29.711984124243845</c:v>
                </c:pt>
                <c:pt idx="134">
                  <c:v>29.981318969553953</c:v>
                </c:pt>
                <c:pt idx="135">
                  <c:v>30.150717162929766</c:v>
                </c:pt>
                <c:pt idx="136">
                  <c:v>30.306839337888835</c:v>
                </c:pt>
                <c:pt idx="137">
                  <c:v>30.439521305708947</c:v>
                </c:pt>
                <c:pt idx="138">
                  <c:v>30.666233562308093</c:v>
                </c:pt>
                <c:pt idx="139">
                  <c:v>30.937068461135894</c:v>
                </c:pt>
                <c:pt idx="140">
                  <c:v>31.283061941027714</c:v>
                </c:pt>
                <c:pt idx="141">
                  <c:v>31.538008422834597</c:v>
                </c:pt>
                <c:pt idx="142">
                  <c:v>31.662007620659875</c:v>
                </c:pt>
                <c:pt idx="143">
                  <c:v>31.486578323454172</c:v>
                </c:pt>
                <c:pt idx="144">
                  <c:v>31.365951816458537</c:v>
                </c:pt>
                <c:pt idx="145">
                  <c:v>31.193956405367249</c:v>
                </c:pt>
                <c:pt idx="146">
                  <c:v>30.985960557237036</c:v>
                </c:pt>
                <c:pt idx="147">
                  <c:v>30.871107170833508</c:v>
                </c:pt>
                <c:pt idx="148">
                  <c:v>30.915763630754125</c:v>
                </c:pt>
                <c:pt idx="149">
                  <c:v>30.886643284968017</c:v>
                </c:pt>
                <c:pt idx="150">
                  <c:v>30.857439162590111</c:v>
                </c:pt>
                <c:pt idx="151">
                  <c:v>30.880540194724386</c:v>
                </c:pt>
                <c:pt idx="152">
                  <c:v>30.963345890464922</c:v>
                </c:pt>
                <c:pt idx="153">
                  <c:v>31.062074853277785</c:v>
                </c:pt>
                <c:pt idx="154">
                  <c:v>31.061877248203711</c:v>
                </c:pt>
                <c:pt idx="155">
                  <c:v>31.165507986470026</c:v>
                </c:pt>
                <c:pt idx="156">
                  <c:v>31.309745321091928</c:v>
                </c:pt>
                <c:pt idx="157">
                  <c:v>31.452626719083174</c:v>
                </c:pt>
                <c:pt idx="158">
                  <c:v>31.5657098886943</c:v>
                </c:pt>
                <c:pt idx="159">
                  <c:v>31.585166089771032</c:v>
                </c:pt>
                <c:pt idx="160">
                  <c:v>31.601816938364269</c:v>
                </c:pt>
                <c:pt idx="161">
                  <c:v>31.576881991853387</c:v>
                </c:pt>
                <c:pt idx="162">
                  <c:v>31.566702754534017</c:v>
                </c:pt>
                <c:pt idx="163">
                  <c:v>31.560350111245064</c:v>
                </c:pt>
                <c:pt idx="164">
                  <c:v>31.600316767316961</c:v>
                </c:pt>
                <c:pt idx="165">
                  <c:v>31.59076278947725</c:v>
                </c:pt>
                <c:pt idx="166">
                  <c:v>31.793547285717512</c:v>
                </c:pt>
                <c:pt idx="167">
                  <c:v>32.003685639458702</c:v>
                </c:pt>
                <c:pt idx="168">
                  <c:v>31.996667959510255</c:v>
                </c:pt>
                <c:pt idx="169">
                  <c:v>31.874128153842612</c:v>
                </c:pt>
                <c:pt idx="170">
                  <c:v>31.662306424905221</c:v>
                </c:pt>
                <c:pt idx="171">
                  <c:v>31.576372479676152</c:v>
                </c:pt>
                <c:pt idx="172">
                  <c:v>31.487194148278423</c:v>
                </c:pt>
                <c:pt idx="173">
                  <c:v>31.366508991299526</c:v>
                </c:pt>
                <c:pt idx="174">
                  <c:v>31.322079563556713</c:v>
                </c:pt>
                <c:pt idx="175">
                  <c:v>31.237119605122739</c:v>
                </c:pt>
                <c:pt idx="176">
                  <c:v>31.307870118920572</c:v>
                </c:pt>
                <c:pt idx="177">
                  <c:v>31.318549155213852</c:v>
                </c:pt>
                <c:pt idx="178">
                  <c:v>31.83773494995539</c:v>
                </c:pt>
                <c:pt idx="179">
                  <c:v>32.333188764245349</c:v>
                </c:pt>
                <c:pt idx="180">
                  <c:v>32.589075548602935</c:v>
                </c:pt>
                <c:pt idx="181">
                  <c:v>32.759639782069321</c:v>
                </c:pt>
                <c:pt idx="182">
                  <c:v>33.112055040919863</c:v>
                </c:pt>
                <c:pt idx="183">
                  <c:v>33.577573608451303</c:v>
                </c:pt>
                <c:pt idx="184">
                  <c:v>33.960661836217845</c:v>
                </c:pt>
                <c:pt idx="185">
                  <c:v>34.33678928038757</c:v>
                </c:pt>
                <c:pt idx="186">
                  <c:v>34.677095063207801</c:v>
                </c:pt>
                <c:pt idx="187">
                  <c:v>34.910705057188011</c:v>
                </c:pt>
                <c:pt idx="188">
                  <c:v>35.280161718408202</c:v>
                </c:pt>
                <c:pt idx="189">
                  <c:v>35.84967012617885</c:v>
                </c:pt>
                <c:pt idx="190">
                  <c:v>36.367796780828485</c:v>
                </c:pt>
                <c:pt idx="191">
                  <c:v>36.814673277892439</c:v>
                </c:pt>
                <c:pt idx="192">
                  <c:v>37.141847251426491</c:v>
                </c:pt>
                <c:pt idx="193">
                  <c:v>37.410242751290632</c:v>
                </c:pt>
                <c:pt idx="194">
                  <c:v>37.758791060691522</c:v>
                </c:pt>
                <c:pt idx="195">
                  <c:v>38.253191912054234</c:v>
                </c:pt>
                <c:pt idx="196">
                  <c:v>38.644316491858589</c:v>
                </c:pt>
                <c:pt idx="197">
                  <c:v>38.997238730729201</c:v>
                </c:pt>
                <c:pt idx="198">
                  <c:v>39.322263613516895</c:v>
                </c:pt>
                <c:pt idx="199">
                  <c:v>39.58776231699148</c:v>
                </c:pt>
                <c:pt idx="200">
                  <c:v>39.876546858230384</c:v>
                </c:pt>
                <c:pt idx="201">
                  <c:v>40.054018586017968</c:v>
                </c:pt>
                <c:pt idx="202">
                  <c:v>40.114588244492445</c:v>
                </c:pt>
                <c:pt idx="203">
                  <c:v>40.279865554540784</c:v>
                </c:pt>
                <c:pt idx="204">
                  <c:v>40.356068835060711</c:v>
                </c:pt>
                <c:pt idx="205">
                  <c:v>40.427871803150168</c:v>
                </c:pt>
                <c:pt idx="206">
                  <c:v>40.451884012373959</c:v>
                </c:pt>
                <c:pt idx="207">
                  <c:v>40.422180773100251</c:v>
                </c:pt>
                <c:pt idx="208">
                  <c:v>40.281020699471654</c:v>
                </c:pt>
                <c:pt idx="209">
                  <c:v>40.277113966188637</c:v>
                </c:pt>
                <c:pt idx="210">
                  <c:v>40.225007874170672</c:v>
                </c:pt>
                <c:pt idx="211">
                  <c:v>40.217864267106798</c:v>
                </c:pt>
                <c:pt idx="212">
                  <c:v>40.199972432144243</c:v>
                </c:pt>
                <c:pt idx="213">
                  <c:v>40.234260771940029</c:v>
                </c:pt>
                <c:pt idx="214">
                  <c:v>40.231950222231454</c:v>
                </c:pt>
                <c:pt idx="215">
                  <c:v>40.088907343923694</c:v>
                </c:pt>
                <c:pt idx="216">
                  <c:v>40.037582834978579</c:v>
                </c:pt>
                <c:pt idx="217">
                  <c:v>40.070193993552046</c:v>
                </c:pt>
                <c:pt idx="218">
                  <c:v>40.085413613213753</c:v>
                </c:pt>
                <c:pt idx="219">
                  <c:v>40.079183745288631</c:v>
                </c:pt>
                <c:pt idx="220">
                  <c:v>40.01545196002305</c:v>
                </c:pt>
                <c:pt idx="221">
                  <c:v>40.042551773354191</c:v>
                </c:pt>
                <c:pt idx="222">
                  <c:v>40.081356366368077</c:v>
                </c:pt>
                <c:pt idx="223">
                  <c:v>40.213608140999689</c:v>
                </c:pt>
                <c:pt idx="224">
                  <c:v>40.191359746618765</c:v>
                </c:pt>
                <c:pt idx="225">
                  <c:v>40.202658818369358</c:v>
                </c:pt>
                <c:pt idx="226">
                  <c:v>40.337643692810374</c:v>
                </c:pt>
                <c:pt idx="227">
                  <c:v>40.369296674447483</c:v>
                </c:pt>
                <c:pt idx="228">
                  <c:v>40.334125562595339</c:v>
                </c:pt>
                <c:pt idx="229">
                  <c:v>40.197542175681498</c:v>
                </c:pt>
                <c:pt idx="230">
                  <c:v>40.1139667303785</c:v>
                </c:pt>
                <c:pt idx="231">
                  <c:v>39.962160375104361</c:v>
                </c:pt>
                <c:pt idx="232">
                  <c:v>39.973383196522995</c:v>
                </c:pt>
                <c:pt idx="233">
                  <c:v>39.781632415901761</c:v>
                </c:pt>
                <c:pt idx="234">
                  <c:v>39.594810281053974</c:v>
                </c:pt>
                <c:pt idx="235">
                  <c:v>39.51911406381074</c:v>
                </c:pt>
                <c:pt idx="236">
                  <c:v>39.543960343447814</c:v>
                </c:pt>
                <c:pt idx="237">
                  <c:v>39.675964120262307</c:v>
                </c:pt>
                <c:pt idx="238">
                  <c:v>39.816348489761133</c:v>
                </c:pt>
                <c:pt idx="239">
                  <c:v>40.142410538355314</c:v>
                </c:pt>
                <c:pt idx="240">
                  <c:v>40.367895248988141</c:v>
                </c:pt>
                <c:pt idx="241">
                  <c:v>40.609048082417843</c:v>
                </c:pt>
                <c:pt idx="242">
                  <c:v>40.810091122187572</c:v>
                </c:pt>
                <c:pt idx="243">
                  <c:v>41.046272920074472</c:v>
                </c:pt>
                <c:pt idx="244">
                  <c:v>41.389485022924525</c:v>
                </c:pt>
                <c:pt idx="245">
                  <c:v>41.675248354074569</c:v>
                </c:pt>
                <c:pt idx="246">
                  <c:v>41.932843748924611</c:v>
                </c:pt>
                <c:pt idx="247">
                  <c:v>42.288763391884174</c:v>
                </c:pt>
                <c:pt idx="248">
                  <c:v>42.807928783133299</c:v>
                </c:pt>
                <c:pt idx="249">
                  <c:v>43.334792708549173</c:v>
                </c:pt>
                <c:pt idx="250">
                  <c:v>43.931479117258775</c:v>
                </c:pt>
                <c:pt idx="251">
                  <c:v>44.342766820376987</c:v>
                </c:pt>
                <c:pt idx="252">
                  <c:v>44.685360456531562</c:v>
                </c:pt>
                <c:pt idx="253">
                  <c:v>45.006754698766649</c:v>
                </c:pt>
                <c:pt idx="254">
                  <c:v>45.313730441741257</c:v>
                </c:pt>
                <c:pt idx="255">
                  <c:v>45.602898971099229</c:v>
                </c:pt>
                <c:pt idx="256">
                  <c:v>45.732146688137398</c:v>
                </c:pt>
                <c:pt idx="257">
                  <c:v>45.77765652736241</c:v>
                </c:pt>
                <c:pt idx="258">
                  <c:v>45.97787971523266</c:v>
                </c:pt>
                <c:pt idx="259">
                  <c:v>46.134272123305742</c:v>
                </c:pt>
                <c:pt idx="260">
                  <c:v>46.292912873467102</c:v>
                </c:pt>
                <c:pt idx="261">
                  <c:v>46.485968790279756</c:v>
                </c:pt>
                <c:pt idx="262">
                  <c:v>46.804447953110255</c:v>
                </c:pt>
                <c:pt idx="263">
                  <c:v>47.203071957575943</c:v>
                </c:pt>
                <c:pt idx="264">
                  <c:v>47.411350818759189</c:v>
                </c:pt>
                <c:pt idx="265">
                  <c:v>47.69979359792498</c:v>
                </c:pt>
                <c:pt idx="266">
                  <c:v>47.840765636217839</c:v>
                </c:pt>
                <c:pt idx="267">
                  <c:v>47.951168908958998</c:v>
                </c:pt>
                <c:pt idx="268">
                  <c:v>47.952962346200998</c:v>
                </c:pt>
                <c:pt idx="269">
                  <c:v>47.73268021799138</c:v>
                </c:pt>
                <c:pt idx="270">
                  <c:v>47.530520197230295</c:v>
                </c:pt>
                <c:pt idx="271">
                  <c:v>47.480946845113124</c:v>
                </c:pt>
                <c:pt idx="272">
                  <c:v>47.497999526530919</c:v>
                </c:pt>
                <c:pt idx="273">
                  <c:v>47.481047190670829</c:v>
                </c:pt>
                <c:pt idx="274">
                  <c:v>47.616185553464085</c:v>
                </c:pt>
                <c:pt idx="275">
                  <c:v>47.679405976943698</c:v>
                </c:pt>
                <c:pt idx="276">
                  <c:v>47.788986360091918</c:v>
                </c:pt>
                <c:pt idx="277">
                  <c:v>48.023368611511735</c:v>
                </c:pt>
                <c:pt idx="278">
                  <c:v>48.368762077082046</c:v>
                </c:pt>
                <c:pt idx="279">
                  <c:v>48.54316568878852</c:v>
                </c:pt>
                <c:pt idx="280">
                  <c:v>48.663816575570564</c:v>
                </c:pt>
                <c:pt idx="281">
                  <c:v>48.721548330278132</c:v>
                </c:pt>
                <c:pt idx="282">
                  <c:v>48.730924679775455</c:v>
                </c:pt>
                <c:pt idx="283">
                  <c:v>48.686074710273033</c:v>
                </c:pt>
                <c:pt idx="284">
                  <c:v>48.636924737866075</c:v>
                </c:pt>
                <c:pt idx="285">
                  <c:v>48.463884286640734</c:v>
                </c:pt>
                <c:pt idx="286">
                  <c:v>48.290181021246376</c:v>
                </c:pt>
                <c:pt idx="287">
                  <c:v>48.086354257318149</c:v>
                </c:pt>
                <c:pt idx="288">
                  <c:v>47.740034804240231</c:v>
                </c:pt>
                <c:pt idx="289">
                  <c:v>47.545745775264969</c:v>
                </c:pt>
                <c:pt idx="290">
                  <c:v>47.269960463334975</c:v>
                </c:pt>
                <c:pt idx="291">
                  <c:v>47.129964228731644</c:v>
                </c:pt>
                <c:pt idx="292">
                  <c:v>47.080443825995296</c:v>
                </c:pt>
                <c:pt idx="293">
                  <c:v>47.009925366376699</c:v>
                </c:pt>
                <c:pt idx="294">
                  <c:v>46.95564676005511</c:v>
                </c:pt>
                <c:pt idx="295">
                  <c:v>46.900823259097479</c:v>
                </c:pt>
                <c:pt idx="296">
                  <c:v>46.90264961537391</c:v>
                </c:pt>
                <c:pt idx="297">
                  <c:v>46.870968699624015</c:v>
                </c:pt>
                <c:pt idx="298">
                  <c:v>46.660400252040773</c:v>
                </c:pt>
                <c:pt idx="299">
                  <c:v>46.521314513751179</c:v>
                </c:pt>
                <c:pt idx="300">
                  <c:v>46.369760750536784</c:v>
                </c:pt>
                <c:pt idx="301">
                  <c:v>46.345021631438044</c:v>
                </c:pt>
                <c:pt idx="302">
                  <c:v>46.257876714158229</c:v>
                </c:pt>
                <c:pt idx="303">
                  <c:v>46.09236464614316</c:v>
                </c:pt>
                <c:pt idx="304">
                  <c:v>45.800710870320003</c:v>
                </c:pt>
                <c:pt idx="305">
                  <c:v>45.62635745409905</c:v>
                </c:pt>
                <c:pt idx="306">
                  <c:v>45.691466267994379</c:v>
                </c:pt>
                <c:pt idx="307">
                  <c:v>45.792279004375864</c:v>
                </c:pt>
                <c:pt idx="308">
                  <c:v>45.881585765863875</c:v>
                </c:pt>
                <c:pt idx="309">
                  <c:v>45.906196645305414</c:v>
                </c:pt>
                <c:pt idx="310">
                  <c:v>45.858939821942997</c:v>
                </c:pt>
                <c:pt idx="311">
                  <c:v>45.797136029377</c:v>
                </c:pt>
                <c:pt idx="312">
                  <c:v>45.832646883722049</c:v>
                </c:pt>
                <c:pt idx="313">
                  <c:v>45.912394799558044</c:v>
                </c:pt>
                <c:pt idx="314">
                  <c:v>46.062642913885853</c:v>
                </c:pt>
                <c:pt idx="315">
                  <c:v>46.251915017325295</c:v>
                </c:pt>
                <c:pt idx="316">
                  <c:v>46.387923110913363</c:v>
                </c:pt>
                <c:pt idx="317">
                  <c:v>46.512882814635901</c:v>
                </c:pt>
                <c:pt idx="318">
                  <c:v>46.632608260861055</c:v>
                </c:pt>
                <c:pt idx="319">
                  <c:v>46.584740807445719</c:v>
                </c:pt>
                <c:pt idx="320">
                  <c:v>46.527146444831843</c:v>
                </c:pt>
                <c:pt idx="321">
                  <c:v>46.484561069133569</c:v>
                </c:pt>
                <c:pt idx="322">
                  <c:v>46.537460014930375</c:v>
                </c:pt>
                <c:pt idx="323">
                  <c:v>46.535797156365575</c:v>
                </c:pt>
                <c:pt idx="324">
                  <c:v>46.511435522425998</c:v>
                </c:pt>
                <c:pt idx="325">
                  <c:v>46.510346425052091</c:v>
                </c:pt>
                <c:pt idx="326">
                  <c:v>46.452218194094748</c:v>
                </c:pt>
                <c:pt idx="327">
                  <c:v>46.364387889895248</c:v>
                </c:pt>
                <c:pt idx="328">
                  <c:v>46.283969995619508</c:v>
                </c:pt>
                <c:pt idx="329">
                  <c:v>46.120734757941456</c:v>
                </c:pt>
                <c:pt idx="330">
                  <c:v>46.01018859051846</c:v>
                </c:pt>
                <c:pt idx="331">
                  <c:v>45.987313486659559</c:v>
                </c:pt>
                <c:pt idx="332">
                  <c:v>45.928521726025316</c:v>
                </c:pt>
                <c:pt idx="333">
                  <c:v>45.865805371165763</c:v>
                </c:pt>
                <c:pt idx="334">
                  <c:v>45.774776288197593</c:v>
                </c:pt>
                <c:pt idx="335">
                  <c:v>45.646702355988296</c:v>
                </c:pt>
                <c:pt idx="336">
                  <c:v>45.40606403637036</c:v>
                </c:pt>
                <c:pt idx="337">
                  <c:v>45.164534128144609</c:v>
                </c:pt>
                <c:pt idx="338">
                  <c:v>44.983149925464168</c:v>
                </c:pt>
                <c:pt idx="339">
                  <c:v>44.911421361134245</c:v>
                </c:pt>
                <c:pt idx="340">
                  <c:v>44.838905041026223</c:v>
                </c:pt>
                <c:pt idx="341">
                  <c:v>44.686628370452297</c:v>
                </c:pt>
                <c:pt idx="342">
                  <c:v>44.482187573266366</c:v>
                </c:pt>
                <c:pt idx="343">
                  <c:v>44.252455423431471</c:v>
                </c:pt>
                <c:pt idx="344">
                  <c:v>44.125554906914189</c:v>
                </c:pt>
                <c:pt idx="345">
                  <c:v>44.004073487208075</c:v>
                </c:pt>
                <c:pt idx="346">
                  <c:v>43.749399821759688</c:v>
                </c:pt>
                <c:pt idx="347">
                  <c:v>43.457076029211144</c:v>
                </c:pt>
                <c:pt idx="348">
                  <c:v>43.256402121667229</c:v>
                </c:pt>
                <c:pt idx="349">
                  <c:v>42.951982871984633</c:v>
                </c:pt>
                <c:pt idx="350">
                  <c:v>42.53369878893848</c:v>
                </c:pt>
                <c:pt idx="351">
                  <c:v>42.355251285230054</c:v>
                </c:pt>
                <c:pt idx="352">
                  <c:v>42.284274972351</c:v>
                </c:pt>
                <c:pt idx="353">
                  <c:v>42.167677355936618</c:v>
                </c:pt>
                <c:pt idx="354">
                  <c:v>42.000279512514084</c:v>
                </c:pt>
                <c:pt idx="355">
                  <c:v>41.968824320846075</c:v>
                </c:pt>
                <c:pt idx="356">
                  <c:v>41.872745814098828</c:v>
                </c:pt>
                <c:pt idx="357">
                  <c:v>41.818198593708466</c:v>
                </c:pt>
                <c:pt idx="358">
                  <c:v>41.762179680021944</c:v>
                </c:pt>
                <c:pt idx="359">
                  <c:v>41.584829234305566</c:v>
                </c:pt>
                <c:pt idx="360">
                  <c:v>41.381512164371706</c:v>
                </c:pt>
                <c:pt idx="361">
                  <c:v>41.228034815383928</c:v>
                </c:pt>
                <c:pt idx="362">
                  <c:v>40.953936261537841</c:v>
                </c:pt>
                <c:pt idx="363">
                  <c:v>40.86213280805805</c:v>
                </c:pt>
                <c:pt idx="364">
                  <c:v>40.810501112052521</c:v>
                </c:pt>
                <c:pt idx="365">
                  <c:v>40.66569148233323</c:v>
                </c:pt>
                <c:pt idx="366">
                  <c:v>40.646101817349113</c:v>
                </c:pt>
                <c:pt idx="367">
                  <c:v>40.708377834744432</c:v>
                </c:pt>
                <c:pt idx="368">
                  <c:v>40.691389469530677</c:v>
                </c:pt>
                <c:pt idx="369">
                  <c:v>40.616019043861087</c:v>
                </c:pt>
                <c:pt idx="370">
                  <c:v>40.550683896826698</c:v>
                </c:pt>
                <c:pt idx="371">
                  <c:v>40.382047335224158</c:v>
                </c:pt>
                <c:pt idx="372">
                  <c:v>40.21709044615519</c:v>
                </c:pt>
                <c:pt idx="373">
                  <c:v>39.999272308426121</c:v>
                </c:pt>
                <c:pt idx="374">
                  <c:v>39.82029399333792</c:v>
                </c:pt>
                <c:pt idx="375">
                  <c:v>39.762170755877165</c:v>
                </c:pt>
                <c:pt idx="376">
                  <c:v>39.835297350555528</c:v>
                </c:pt>
                <c:pt idx="377">
                  <c:v>39.974792840978814</c:v>
                </c:pt>
                <c:pt idx="378">
                  <c:v>40.050526856123689</c:v>
                </c:pt>
                <c:pt idx="379">
                  <c:v>40.190476679350006</c:v>
                </c:pt>
                <c:pt idx="380">
                  <c:v>40.163764614650006</c:v>
                </c:pt>
                <c:pt idx="381">
                  <c:v>40.1900727465881</c:v>
                </c:pt>
                <c:pt idx="382">
                  <c:v>40.210065818341612</c:v>
                </c:pt>
                <c:pt idx="383">
                  <c:v>40.268154788023359</c:v>
                </c:pt>
                <c:pt idx="384">
                  <c:v>40.266425760592561</c:v>
                </c:pt>
                <c:pt idx="385">
                  <c:v>40.274385211964699</c:v>
                </c:pt>
                <c:pt idx="386">
                  <c:v>40.214919953682347</c:v>
                </c:pt>
                <c:pt idx="387">
                  <c:v>40.298260910474504</c:v>
                </c:pt>
                <c:pt idx="388">
                  <c:v>40.208902728524549</c:v>
                </c:pt>
                <c:pt idx="389">
                  <c:v>40.206150087712686</c:v>
                </c:pt>
                <c:pt idx="390">
                  <c:v>40.133183412692432</c:v>
                </c:pt>
                <c:pt idx="391">
                  <c:v>40.086213563864582</c:v>
                </c:pt>
                <c:pt idx="392">
                  <c:v>40.098955129210815</c:v>
                </c:pt>
                <c:pt idx="393">
                  <c:v>40.100007021666926</c:v>
                </c:pt>
                <c:pt idx="394">
                  <c:v>40.164768257698647</c:v>
                </c:pt>
                <c:pt idx="395">
                  <c:v>40.183361756965439</c:v>
                </c:pt>
                <c:pt idx="396">
                  <c:v>40.317327303921111</c:v>
                </c:pt>
                <c:pt idx="397">
                  <c:v>40.53377232259529</c:v>
                </c:pt>
                <c:pt idx="398">
                  <c:v>40.819127339490976</c:v>
                </c:pt>
                <c:pt idx="399">
                  <c:v>41.101115211920408</c:v>
                </c:pt>
                <c:pt idx="400">
                  <c:v>41.323866144118462</c:v>
                </c:pt>
                <c:pt idx="401">
                  <c:v>41.517783654202418</c:v>
                </c:pt>
                <c:pt idx="402">
                  <c:v>41.62180425856409</c:v>
                </c:pt>
                <c:pt idx="403">
                  <c:v>41.979727662510371</c:v>
                </c:pt>
                <c:pt idx="404">
                  <c:v>42.263563123223669</c:v>
                </c:pt>
                <c:pt idx="405">
                  <c:v>42.499414254345226</c:v>
                </c:pt>
                <c:pt idx="406">
                  <c:v>42.644231944407586</c:v>
                </c:pt>
                <c:pt idx="407">
                  <c:v>42.742876521130675</c:v>
                </c:pt>
                <c:pt idx="408">
                  <c:v>42.803554947689662</c:v>
                </c:pt>
                <c:pt idx="409">
                  <c:v>42.840359238385886</c:v>
                </c:pt>
                <c:pt idx="410">
                  <c:v>42.906991691872946</c:v>
                </c:pt>
                <c:pt idx="411">
                  <c:v>42.728230578361234</c:v>
                </c:pt>
                <c:pt idx="412">
                  <c:v>42.582684808993498</c:v>
                </c:pt>
                <c:pt idx="413">
                  <c:v>42.431000541470311</c:v>
                </c:pt>
                <c:pt idx="414">
                  <c:v>42.295667156568378</c:v>
                </c:pt>
                <c:pt idx="415">
                  <c:v>42.119889332133297</c:v>
                </c:pt>
                <c:pt idx="416">
                  <c:v>41.946566538596791</c:v>
                </c:pt>
                <c:pt idx="417">
                  <c:v>41.799274487301858</c:v>
                </c:pt>
                <c:pt idx="418">
                  <c:v>41.603153107558825</c:v>
                </c:pt>
                <c:pt idx="419">
                  <c:v>41.403805192553222</c:v>
                </c:pt>
                <c:pt idx="420">
                  <c:v>41.242490412310055</c:v>
                </c:pt>
                <c:pt idx="421">
                  <c:v>41.035586563518621</c:v>
                </c:pt>
                <c:pt idx="422">
                  <c:v>40.856006890802561</c:v>
                </c:pt>
                <c:pt idx="423">
                  <c:v>40.691625282154696</c:v>
                </c:pt>
                <c:pt idx="424">
                  <c:v>40.665756207663776</c:v>
                </c:pt>
                <c:pt idx="425">
                  <c:v>40.639493711695799</c:v>
                </c:pt>
                <c:pt idx="426">
                  <c:v>40.696684786772387</c:v>
                </c:pt>
                <c:pt idx="427">
                  <c:v>40.724619568984544</c:v>
                </c:pt>
                <c:pt idx="428">
                  <c:v>41.064179610033634</c:v>
                </c:pt>
                <c:pt idx="429">
                  <c:v>41.405686313839951</c:v>
                </c:pt>
                <c:pt idx="430">
                  <c:v>41.703239998236143</c:v>
                </c:pt>
                <c:pt idx="431">
                  <c:v>41.894359998404127</c:v>
                </c:pt>
                <c:pt idx="432">
                  <c:v>42.042516189032305</c:v>
                </c:pt>
                <c:pt idx="433">
                  <c:v>42.059419409124466</c:v>
                </c:pt>
                <c:pt idx="434">
                  <c:v>42.089950893969757</c:v>
                </c:pt>
                <c:pt idx="435">
                  <c:v>41.989955570734544</c:v>
                </c:pt>
                <c:pt idx="436">
                  <c:v>41.868055040188395</c:v>
                </c:pt>
                <c:pt idx="437">
                  <c:v>41.701573607789499</c:v>
                </c:pt>
                <c:pt idx="438">
                  <c:v>41.5099951689524</c:v>
                </c:pt>
                <c:pt idx="439">
                  <c:v>41.344281343337883</c:v>
                </c:pt>
                <c:pt idx="440">
                  <c:v>41.171492643972371</c:v>
                </c:pt>
                <c:pt idx="441">
                  <c:v>41.030398106451194</c:v>
                </c:pt>
                <c:pt idx="442">
                  <c:v>40.587503048693939</c:v>
                </c:pt>
                <c:pt idx="443">
                  <c:v>40.173455139294518</c:v>
                </c:pt>
                <c:pt idx="444">
                  <c:v>39.795030840314091</c:v>
                </c:pt>
                <c:pt idx="445">
                  <c:v>39.198361236474653</c:v>
                </c:pt>
                <c:pt idx="446">
                  <c:v>38.954707785381828</c:v>
                </c:pt>
                <c:pt idx="447">
                  <c:v>38.671402282012131</c:v>
                </c:pt>
                <c:pt idx="448">
                  <c:v>38.620792540868116</c:v>
                </c:pt>
                <c:pt idx="449">
                  <c:v>38.565478965547342</c:v>
                </c:pt>
                <c:pt idx="450">
                  <c:v>38.595433349780926</c:v>
                </c:pt>
                <c:pt idx="451">
                  <c:v>38.586344459325602</c:v>
                </c:pt>
                <c:pt idx="452">
                  <c:v>38.54764498700888</c:v>
                </c:pt>
                <c:pt idx="453">
                  <c:v>38.387869273960412</c:v>
                </c:pt>
                <c:pt idx="454">
                  <c:v>38.21092934310704</c:v>
                </c:pt>
                <c:pt idx="455">
                  <c:v>38.058459881858752</c:v>
                </c:pt>
                <c:pt idx="456">
                  <c:v>37.843368464538869</c:v>
                </c:pt>
                <c:pt idx="457">
                  <c:v>37.721142896487549</c:v>
                </c:pt>
                <c:pt idx="458">
                  <c:v>37.592462620631593</c:v>
                </c:pt>
                <c:pt idx="459">
                  <c:v>37.680799513904773</c:v>
                </c:pt>
                <c:pt idx="460">
                  <c:v>37.818818607818606</c:v>
                </c:pt>
                <c:pt idx="461">
                  <c:v>37.959883502312074</c:v>
                </c:pt>
                <c:pt idx="462">
                  <c:v>38.058942216377588</c:v>
                </c:pt>
                <c:pt idx="463">
                  <c:v>38.208566767198768</c:v>
                </c:pt>
                <c:pt idx="464">
                  <c:v>38.299179456036981</c:v>
                </c:pt>
                <c:pt idx="465">
                  <c:v>38.369733793557266</c:v>
                </c:pt>
                <c:pt idx="466">
                  <c:v>38.437378194170861</c:v>
                </c:pt>
                <c:pt idx="467">
                  <c:v>38.61381836615459</c:v>
                </c:pt>
                <c:pt idx="468">
                  <c:v>38.802026140806532</c:v>
                </c:pt>
                <c:pt idx="469">
                  <c:v>38.942785555967816</c:v>
                </c:pt>
                <c:pt idx="470">
                  <c:v>39.053948836351836</c:v>
                </c:pt>
                <c:pt idx="471">
                  <c:v>39.287858470984993</c:v>
                </c:pt>
                <c:pt idx="472">
                  <c:v>39.415681473748329</c:v>
                </c:pt>
                <c:pt idx="473">
                  <c:v>39.588473714343728</c:v>
                </c:pt>
                <c:pt idx="474">
                  <c:v>39.685761932025279</c:v>
                </c:pt>
                <c:pt idx="475">
                  <c:v>39.855689367070489</c:v>
                </c:pt>
                <c:pt idx="476">
                  <c:v>39.898957046397108</c:v>
                </c:pt>
                <c:pt idx="477">
                  <c:v>39.864770661025958</c:v>
                </c:pt>
                <c:pt idx="478">
                  <c:v>39.765268693309203</c:v>
                </c:pt>
                <c:pt idx="479">
                  <c:v>39.677147865374991</c:v>
                </c:pt>
                <c:pt idx="480">
                  <c:v>39.504086163910706</c:v>
                </c:pt>
                <c:pt idx="481">
                  <c:v>39.352268434014448</c:v>
                </c:pt>
                <c:pt idx="482">
                  <c:v>39.292052392679736</c:v>
                </c:pt>
                <c:pt idx="483">
                  <c:v>39.241380736234049</c:v>
                </c:pt>
                <c:pt idx="484">
                  <c:v>39.155534951830809</c:v>
                </c:pt>
                <c:pt idx="485">
                  <c:v>39.072150670704069</c:v>
                </c:pt>
                <c:pt idx="486">
                  <c:v>39.130993463970349</c:v>
                </c:pt>
                <c:pt idx="487">
                  <c:v>39.260422657877932</c:v>
                </c:pt>
                <c:pt idx="488">
                  <c:v>39.380382404746697</c:v>
                </c:pt>
                <c:pt idx="489">
                  <c:v>39.413679318580343</c:v>
                </c:pt>
                <c:pt idx="490">
                  <c:v>39.455233669191742</c:v>
                </c:pt>
                <c:pt idx="491">
                  <c:v>39.596639986411574</c:v>
                </c:pt>
                <c:pt idx="492">
                  <c:v>39.883626654372378</c:v>
                </c:pt>
                <c:pt idx="493">
                  <c:v>40.264233639670245</c:v>
                </c:pt>
                <c:pt idx="494">
                  <c:v>40.610497102558796</c:v>
                </c:pt>
                <c:pt idx="495">
                  <c:v>40.774259283267483</c:v>
                </c:pt>
                <c:pt idx="496">
                  <c:v>40.88813935152772</c:v>
                </c:pt>
                <c:pt idx="497">
                  <c:v>41.231173699001268</c:v>
                </c:pt>
                <c:pt idx="498">
                  <c:v>41.53391906100115</c:v>
                </c:pt>
                <c:pt idx="499">
                  <c:v>41.703069626620085</c:v>
                </c:pt>
                <c:pt idx="500">
                  <c:v>41.811348709799127</c:v>
                </c:pt>
                <c:pt idx="501">
                  <c:v>41.818839308865876</c:v>
                </c:pt>
                <c:pt idx="502">
                  <c:v>41.663711755640556</c:v>
                </c:pt>
                <c:pt idx="503">
                  <c:v>41.536691588436696</c:v>
                </c:pt>
                <c:pt idx="504">
                  <c:v>41.53700667525225</c:v>
                </c:pt>
                <c:pt idx="505">
                  <c:v>41.383006039513944</c:v>
                </c:pt>
                <c:pt idx="506">
                  <c:v>41.026529273845952</c:v>
                </c:pt>
                <c:pt idx="507">
                  <c:v>40.742097914432051</c:v>
                </c:pt>
                <c:pt idx="508">
                  <c:v>40.343802874962336</c:v>
                </c:pt>
                <c:pt idx="509">
                  <c:v>39.789154982108784</c:v>
                </c:pt>
                <c:pt idx="510">
                  <c:v>38.867330698098421</c:v>
                </c:pt>
                <c:pt idx="511">
                  <c:v>38.139013488755715</c:v>
                </c:pt>
                <c:pt idx="512">
                  <c:v>37.626726489826602</c:v>
                </c:pt>
                <c:pt idx="513">
                  <c:v>37.143228728890733</c:v>
                </c:pt>
                <c:pt idx="514">
                  <c:v>36.660064088043995</c:v>
                </c:pt>
                <c:pt idx="515">
                  <c:v>36.222915127277901</c:v>
                </c:pt>
                <c:pt idx="516">
                  <c:v>36.093113686584765</c:v>
                </c:pt>
                <c:pt idx="517">
                  <c:v>36.172817145005261</c:v>
                </c:pt>
                <c:pt idx="518">
                  <c:v>36.265882178814287</c:v>
                </c:pt>
                <c:pt idx="519">
                  <c:v>36.400560066546262</c:v>
                </c:pt>
                <c:pt idx="520">
                  <c:v>36.370982917351384</c:v>
                </c:pt>
                <c:pt idx="521">
                  <c:v>36.4289845442703</c:v>
                </c:pt>
                <c:pt idx="522">
                  <c:v>36.409081254339796</c:v>
                </c:pt>
                <c:pt idx="523">
                  <c:v>36.490121134878862</c:v>
                </c:pt>
                <c:pt idx="524">
                  <c:v>36.625347693461826</c:v>
                </c:pt>
                <c:pt idx="525">
                  <c:v>36.788647913132131</c:v>
                </c:pt>
                <c:pt idx="526">
                  <c:v>37.048776683310024</c:v>
                </c:pt>
                <c:pt idx="527">
                  <c:v>37.266036046804309</c:v>
                </c:pt>
                <c:pt idx="528">
                  <c:v>37.485461185203896</c:v>
                </c:pt>
                <c:pt idx="529">
                  <c:v>37.659226786613047</c:v>
                </c:pt>
                <c:pt idx="530">
                  <c:v>37.82501471169752</c:v>
                </c:pt>
                <c:pt idx="531">
                  <c:v>37.939775215345378</c:v>
                </c:pt>
                <c:pt idx="532">
                  <c:v>37.906463290074392</c:v>
                </c:pt>
                <c:pt idx="533">
                  <c:v>37.832514405305403</c:v>
                </c:pt>
                <c:pt idx="534">
                  <c:v>37.728465414323935</c:v>
                </c:pt>
                <c:pt idx="535">
                  <c:v>37.774325851054989</c:v>
                </c:pt>
                <c:pt idx="536">
                  <c:v>37.854866246192607</c:v>
                </c:pt>
                <c:pt idx="537">
                  <c:v>38.156307556079028</c:v>
                </c:pt>
                <c:pt idx="538">
                  <c:v>38.556659217404835</c:v>
                </c:pt>
                <c:pt idx="539">
                  <c:v>38.896977387175802</c:v>
                </c:pt>
                <c:pt idx="540">
                  <c:v>39.291550969349537</c:v>
                </c:pt>
                <c:pt idx="541">
                  <c:v>39.696165162744819</c:v>
                </c:pt>
                <c:pt idx="542">
                  <c:v>40.175578004388171</c:v>
                </c:pt>
                <c:pt idx="543">
                  <c:v>40.510284861113107</c:v>
                </c:pt>
                <c:pt idx="544">
                  <c:v>40.773114874340429</c:v>
                </c:pt>
                <c:pt idx="545">
                  <c:v>40.88043726726039</c:v>
                </c:pt>
                <c:pt idx="546">
                  <c:v>41.092776575140356</c:v>
                </c:pt>
                <c:pt idx="547">
                  <c:v>41.401083567984131</c:v>
                </c:pt>
                <c:pt idx="548">
                  <c:v>41.556218466271353</c:v>
                </c:pt>
                <c:pt idx="549">
                  <c:v>41.662292898055036</c:v>
                </c:pt>
                <c:pt idx="550">
                  <c:v>41.823026907764081</c:v>
                </c:pt>
                <c:pt idx="551">
                  <c:v>42.016071964167502</c:v>
                </c:pt>
                <c:pt idx="552">
                  <c:v>42.026922253294408</c:v>
                </c:pt>
                <c:pt idx="553">
                  <c:v>41.929120133933033</c:v>
                </c:pt>
                <c:pt idx="554">
                  <c:v>41.578727740225126</c:v>
                </c:pt>
                <c:pt idx="555">
                  <c:v>41.30265843163226</c:v>
                </c:pt>
                <c:pt idx="556">
                  <c:v>40.977643342905381</c:v>
                </c:pt>
                <c:pt idx="557">
                  <c:v>40.567391595962015</c:v>
                </c:pt>
                <c:pt idx="558">
                  <c:v>40.354306682060873</c:v>
                </c:pt>
                <c:pt idx="559">
                  <c:v>40.146277474245551</c:v>
                </c:pt>
                <c:pt idx="560">
                  <c:v>40.20091771479359</c:v>
                </c:pt>
                <c:pt idx="561">
                  <c:v>40.116068408622773</c:v>
                </c:pt>
                <c:pt idx="562">
                  <c:v>40.032633322087271</c:v>
                </c:pt>
                <c:pt idx="563">
                  <c:v>39.900001577126581</c:v>
                </c:pt>
                <c:pt idx="564">
                  <c:v>39.863810950733573</c:v>
                </c:pt>
                <c:pt idx="565">
                  <c:v>39.612019431616091</c:v>
                </c:pt>
                <c:pt idx="566">
                  <c:v>39.515636628605037</c:v>
                </c:pt>
                <c:pt idx="567">
                  <c:v>39.640814092547416</c:v>
                </c:pt>
                <c:pt idx="568">
                  <c:v>39.887403226590521</c:v>
                </c:pt>
                <c:pt idx="569">
                  <c:v>40.059079109772377</c:v>
                </c:pt>
                <c:pt idx="570">
                  <c:v>40.00964300407977</c:v>
                </c:pt>
                <c:pt idx="571">
                  <c:v>40.007772241786462</c:v>
                </c:pt>
                <c:pt idx="572">
                  <c:v>39.867984409235369</c:v>
                </c:pt>
                <c:pt idx="573">
                  <c:v>39.785319227403427</c:v>
                </c:pt>
                <c:pt idx="574">
                  <c:v>39.781003110507861</c:v>
                </c:pt>
                <c:pt idx="575">
                  <c:v>39.632336147602352</c:v>
                </c:pt>
                <c:pt idx="576">
                  <c:v>39.357827943068791</c:v>
                </c:pt>
                <c:pt idx="577">
                  <c:v>38.954225281824144</c:v>
                </c:pt>
                <c:pt idx="578">
                  <c:v>38.311918112126605</c:v>
                </c:pt>
                <c:pt idx="579">
                  <c:v>37.651735434781216</c:v>
                </c:pt>
                <c:pt idx="580">
                  <c:v>37.109665393373483</c:v>
                </c:pt>
                <c:pt idx="581">
                  <c:v>36.392554403528386</c:v>
                </c:pt>
                <c:pt idx="582">
                  <c:v>35.808501603192347</c:v>
                </c:pt>
                <c:pt idx="583">
                  <c:v>35.260072879078791</c:v>
                </c:pt>
                <c:pt idx="584">
                  <c:v>34.759113557261763</c:v>
                </c:pt>
                <c:pt idx="585">
                  <c:v>34.263959885141595</c:v>
                </c:pt>
                <c:pt idx="586">
                  <c:v>33.972154181794778</c:v>
                </c:pt>
                <c:pt idx="587">
                  <c:v>33.635758545433369</c:v>
                </c:pt>
                <c:pt idx="588">
                  <c:v>33.32092439824924</c:v>
                </c:pt>
                <c:pt idx="589">
                  <c:v>32.970360169844547</c:v>
                </c:pt>
                <c:pt idx="590">
                  <c:v>32.589373487002206</c:v>
                </c:pt>
                <c:pt idx="591">
                  <c:v>32.297052202525805</c:v>
                </c:pt>
                <c:pt idx="592">
                  <c:v>32.061142468951921</c:v>
                </c:pt>
                <c:pt idx="593">
                  <c:v>31.820081281432692</c:v>
                </c:pt>
                <c:pt idx="594">
                  <c:v>31.638168778439102</c:v>
                </c:pt>
                <c:pt idx="595">
                  <c:v>31.455486037635378</c:v>
                </c:pt>
                <c:pt idx="596">
                  <c:v>31.249249272146294</c:v>
                </c:pt>
                <c:pt idx="597">
                  <c:v>31.234082674799026</c:v>
                </c:pt>
                <c:pt idx="598">
                  <c:v>31.087979562913404</c:v>
                </c:pt>
                <c:pt idx="599">
                  <c:v>30.962457699778795</c:v>
                </c:pt>
                <c:pt idx="600">
                  <c:v>30.879366490276052</c:v>
                </c:pt>
                <c:pt idx="601">
                  <c:v>30.904188729297381</c:v>
                </c:pt>
                <c:pt idx="602">
                  <c:v>31.065694564602392</c:v>
                </c:pt>
                <c:pt idx="603">
                  <c:v>31.23562841559264</c:v>
                </c:pt>
                <c:pt idx="604">
                  <c:v>31.304616185536197</c:v>
                </c:pt>
                <c:pt idx="605">
                  <c:v>31.308938453580367</c:v>
                </c:pt>
                <c:pt idx="606">
                  <c:v>31.318563362763189</c:v>
                </c:pt>
                <c:pt idx="607">
                  <c:v>31.253938280595268</c:v>
                </c:pt>
                <c:pt idx="608">
                  <c:v>31.277372730062385</c:v>
                </c:pt>
                <c:pt idx="609">
                  <c:v>31.317622946246921</c:v>
                </c:pt>
                <c:pt idx="610">
                  <c:v>31.363563618032927</c:v>
                </c:pt>
                <c:pt idx="611">
                  <c:v>31.446081368696458</c:v>
                </c:pt>
                <c:pt idx="612">
                  <c:v>31.481692666915844</c:v>
                </c:pt>
                <c:pt idx="613">
                  <c:v>31.650102889114336</c:v>
                </c:pt>
                <c:pt idx="614">
                  <c:v>31.810093090151067</c:v>
                </c:pt>
                <c:pt idx="615">
                  <c:v>31.917703272041443</c:v>
                </c:pt>
                <c:pt idx="616">
                  <c:v>32.092207722323209</c:v>
                </c:pt>
                <c:pt idx="617">
                  <c:v>32.198664129720996</c:v>
                </c:pt>
                <c:pt idx="618">
                  <c:v>32.36355326022376</c:v>
                </c:pt>
                <c:pt idx="619">
                  <c:v>32.515595806869115</c:v>
                </c:pt>
                <c:pt idx="620">
                  <c:v>32.704586682405392</c:v>
                </c:pt>
                <c:pt idx="621">
                  <c:v>32.923197474557256</c:v>
                </c:pt>
                <c:pt idx="622">
                  <c:v>33.153369143647041</c:v>
                </c:pt>
                <c:pt idx="623">
                  <c:v>33.285429225204467</c:v>
                </c:pt>
                <c:pt idx="624">
                  <c:v>33.400150251375472</c:v>
                </c:pt>
                <c:pt idx="625">
                  <c:v>33.38585022743495</c:v>
                </c:pt>
                <c:pt idx="626">
                  <c:v>33.290054967679239</c:v>
                </c:pt>
                <c:pt idx="627">
                  <c:v>33.25004973266217</c:v>
                </c:pt>
                <c:pt idx="628">
                  <c:v>33.255759281932441</c:v>
                </c:pt>
                <c:pt idx="629">
                  <c:v>33.325686969367446</c:v>
                </c:pt>
                <c:pt idx="630">
                  <c:v>33.264192972284832</c:v>
                </c:pt>
                <c:pt idx="631">
                  <c:v>33.146650784448184</c:v>
                </c:pt>
                <c:pt idx="632">
                  <c:v>33.010779281167402</c:v>
                </c:pt>
                <c:pt idx="633">
                  <c:v>32.825943159151457</c:v>
                </c:pt>
                <c:pt idx="634">
                  <c:v>32.660615239232271</c:v>
                </c:pt>
                <c:pt idx="635">
                  <c:v>32.496747121210149</c:v>
                </c:pt>
                <c:pt idx="636">
                  <c:v>32.372295014428232</c:v>
                </c:pt>
                <c:pt idx="637">
                  <c:v>32.358743108292209</c:v>
                </c:pt>
                <c:pt idx="638">
                  <c:v>32.336005669407236</c:v>
                </c:pt>
                <c:pt idx="639">
                  <c:v>32.36686227232083</c:v>
                </c:pt>
                <c:pt idx="640">
                  <c:v>32.441446817814082</c:v>
                </c:pt>
                <c:pt idx="641">
                  <c:v>32.374642358974647</c:v>
                </c:pt>
                <c:pt idx="642">
                  <c:v>32.40181927716754</c:v>
                </c:pt>
                <c:pt idx="643">
                  <c:v>32.48545553648492</c:v>
                </c:pt>
                <c:pt idx="644">
                  <c:v>32.449697866343499</c:v>
                </c:pt>
                <c:pt idx="645">
                  <c:v>32.496393307644119</c:v>
                </c:pt>
                <c:pt idx="646">
                  <c:v>32.520546325963728</c:v>
                </c:pt>
                <c:pt idx="647">
                  <c:v>32.390970485395755</c:v>
                </c:pt>
                <c:pt idx="648">
                  <c:v>32.159449486786635</c:v>
                </c:pt>
                <c:pt idx="649">
                  <c:v>31.860454297568861</c:v>
                </c:pt>
                <c:pt idx="650">
                  <c:v>31.494696745419446</c:v>
                </c:pt>
                <c:pt idx="651">
                  <c:v>31.209487531569977</c:v>
                </c:pt>
                <c:pt idx="652">
                  <c:v>31.045726814277597</c:v>
                </c:pt>
                <c:pt idx="653">
                  <c:v>30.797562355774968</c:v>
                </c:pt>
                <c:pt idx="654">
                  <c:v>30.536842131415447</c:v>
                </c:pt>
                <c:pt idx="655">
                  <c:v>30.320000023661596</c:v>
                </c:pt>
                <c:pt idx="656">
                  <c:v>30.360952402360493</c:v>
                </c:pt>
                <c:pt idx="657">
                  <c:v>30.376099792611875</c:v>
                </c:pt>
                <c:pt idx="658">
                  <c:v>30.399328383791698</c:v>
                </c:pt>
                <c:pt idx="659">
                  <c:v>30.30320187104963</c:v>
                </c:pt>
                <c:pt idx="660">
                  <c:v>30.21908740714014</c:v>
                </c:pt>
                <c:pt idx="661">
                  <c:v>30.087745749317271</c:v>
                </c:pt>
                <c:pt idx="662">
                  <c:v>30.00415091604896</c:v>
                </c:pt>
                <c:pt idx="663">
                  <c:v>30.03994606690144</c:v>
                </c:pt>
                <c:pt idx="664">
                  <c:v>30.138998822434637</c:v>
                </c:pt>
                <c:pt idx="665">
                  <c:v>30.23337988696467</c:v>
                </c:pt>
                <c:pt idx="666">
                  <c:v>30.417819897729938</c:v>
                </c:pt>
                <c:pt idx="667">
                  <c:v>30.618027526517562</c:v>
                </c:pt>
                <c:pt idx="668">
                  <c:v>30.763929666849222</c:v>
                </c:pt>
                <c:pt idx="669">
                  <c:v>30.936888746196914</c:v>
                </c:pt>
                <c:pt idx="670">
                  <c:v>31.159089817987685</c:v>
                </c:pt>
                <c:pt idx="671">
                  <c:v>31.420128882941238</c:v>
                </c:pt>
                <c:pt idx="672">
                  <c:v>31.656307084565881</c:v>
                </c:pt>
                <c:pt idx="673">
                  <c:v>31.888087362226273</c:v>
                </c:pt>
                <c:pt idx="674">
                  <c:v>32.153031422966627</c:v>
                </c:pt>
                <c:pt idx="675">
                  <c:v>32.322266525541231</c:v>
                </c:pt>
                <c:pt idx="676">
                  <c:v>32.446812570727779</c:v>
                </c:pt>
                <c:pt idx="677">
                  <c:v>32.409973278277512</c:v>
                </c:pt>
                <c:pt idx="678">
                  <c:v>32.3680710612987</c:v>
                </c:pt>
                <c:pt idx="679">
                  <c:v>32.405397626889297</c:v>
                </c:pt>
                <c:pt idx="680">
                  <c:v>32.496312138614122</c:v>
                </c:pt>
                <c:pt idx="681">
                  <c:v>32.600472887317537</c:v>
                </c:pt>
                <c:pt idx="682">
                  <c:v>32.682332612334918</c:v>
                </c:pt>
                <c:pt idx="683">
                  <c:v>32.949729506398256</c:v>
                </c:pt>
                <c:pt idx="684">
                  <c:v>33.186898124836517</c:v>
                </c:pt>
                <c:pt idx="685">
                  <c:v>33.330050684375898</c:v>
                </c:pt>
                <c:pt idx="686">
                  <c:v>33.479569666816289</c:v>
                </c:pt>
                <c:pt idx="687">
                  <c:v>33.540563031881405</c:v>
                </c:pt>
                <c:pt idx="688">
                  <c:v>33.590033219321271</c:v>
                </c:pt>
                <c:pt idx="689">
                  <c:v>33.673839579385913</c:v>
                </c:pt>
                <c:pt idx="690">
                  <c:v>33.726807238492015</c:v>
                </c:pt>
                <c:pt idx="691">
                  <c:v>33.77473035863563</c:v>
                </c:pt>
                <c:pt idx="692">
                  <c:v>33.842851276860806</c:v>
                </c:pt>
                <c:pt idx="693">
                  <c:v>33.962579726683586</c:v>
                </c:pt>
                <c:pt idx="694">
                  <c:v>33.953762609856575</c:v>
                </c:pt>
                <c:pt idx="695">
                  <c:v>34.016261408917856</c:v>
                </c:pt>
                <c:pt idx="696">
                  <c:v>34.145188893782823</c:v>
                </c:pt>
                <c:pt idx="697">
                  <c:v>34.262789951517796</c:v>
                </c:pt>
                <c:pt idx="698">
                  <c:v>34.400619479944673</c:v>
                </c:pt>
                <c:pt idx="699">
                  <c:v>34.53294143423566</c:v>
                </c:pt>
                <c:pt idx="700">
                  <c:v>34.664089869070359</c:v>
                </c:pt>
                <c:pt idx="701">
                  <c:v>34.63227178630175</c:v>
                </c:pt>
                <c:pt idx="702">
                  <c:v>34.527293520939679</c:v>
                </c:pt>
                <c:pt idx="703">
                  <c:v>34.458027471326375</c:v>
                </c:pt>
                <c:pt idx="704">
                  <c:v>34.48773914072386</c:v>
                </c:pt>
                <c:pt idx="705">
                  <c:v>34.382240174940634</c:v>
                </c:pt>
                <c:pt idx="706">
                  <c:v>34.375360158279619</c:v>
                </c:pt>
                <c:pt idx="707">
                  <c:v>34.26818300034823</c:v>
                </c:pt>
                <c:pt idx="708">
                  <c:v>34.157879857457921</c:v>
                </c:pt>
                <c:pt idx="709">
                  <c:v>34.039986537700024</c:v>
                </c:pt>
                <c:pt idx="710">
                  <c:v>33.931416391252405</c:v>
                </c:pt>
                <c:pt idx="711">
                  <c:v>33.906519592085509</c:v>
                </c:pt>
                <c:pt idx="712">
                  <c:v>33.812565345220222</c:v>
                </c:pt>
                <c:pt idx="713">
                  <c:v>33.750416264723057</c:v>
                </c:pt>
                <c:pt idx="714">
                  <c:v>33.669424239511336</c:v>
                </c:pt>
                <c:pt idx="715">
                  <c:v>33.509479073843593</c:v>
                </c:pt>
                <c:pt idx="716">
                  <c:v>33.435242971572777</c:v>
                </c:pt>
                <c:pt idx="717">
                  <c:v>33.38045792666108</c:v>
                </c:pt>
                <c:pt idx="718">
                  <c:v>33.307080981264789</c:v>
                </c:pt>
                <c:pt idx="719">
                  <c:v>33.410216125906238</c:v>
                </c:pt>
                <c:pt idx="720">
                  <c:v>33.58352887581993</c:v>
                </c:pt>
                <c:pt idx="721">
                  <c:v>33.816526125741838</c:v>
                </c:pt>
                <c:pt idx="722">
                  <c:v>34.097809351861663</c:v>
                </c:pt>
                <c:pt idx="723">
                  <c:v>34.478017985017694</c:v>
                </c:pt>
                <c:pt idx="724">
                  <c:v>34.830587700730291</c:v>
                </c:pt>
                <c:pt idx="725">
                  <c:v>35.284817443517881</c:v>
                </c:pt>
                <c:pt idx="726">
                  <c:v>35.562453877468556</c:v>
                </c:pt>
                <c:pt idx="727">
                  <c:v>35.819363031995358</c:v>
                </c:pt>
                <c:pt idx="728">
                  <c:v>36.063233219424369</c:v>
                </c:pt>
                <c:pt idx="729">
                  <c:v>36.281020531860143</c:v>
                </c:pt>
                <c:pt idx="730">
                  <c:v>36.542828100254418</c:v>
                </c:pt>
                <c:pt idx="731">
                  <c:v>36.784463519277807</c:v>
                </c:pt>
                <c:pt idx="732">
                  <c:v>36.97641937458468</c:v>
                </c:pt>
                <c:pt idx="733">
                  <c:v>37.205331815100422</c:v>
                </c:pt>
                <c:pt idx="734">
                  <c:v>37.39720497556705</c:v>
                </c:pt>
                <c:pt idx="735">
                  <c:v>37.524137835036854</c:v>
                </c:pt>
                <c:pt idx="736">
                  <c:v>37.607553279319056</c:v>
                </c:pt>
                <c:pt idx="737">
                  <c:v>37.749691062241048</c:v>
                </c:pt>
                <c:pt idx="738">
                  <c:v>37.95353000869428</c:v>
                </c:pt>
                <c:pt idx="739">
                  <c:v>38.138908103104349</c:v>
                </c:pt>
                <c:pt idx="740">
                  <c:v>38.276154950427745</c:v>
                </c:pt>
                <c:pt idx="741">
                  <c:v>38.406044955148914</c:v>
                </c:pt>
                <c:pt idx="742">
                  <c:v>38.518802578468069</c:v>
                </c:pt>
                <c:pt idx="743">
                  <c:v>38.606535666233015</c:v>
                </c:pt>
                <c:pt idx="744">
                  <c:v>38.644960840877488</c:v>
                </c:pt>
                <c:pt idx="745">
                  <c:v>38.599726475079635</c:v>
                </c:pt>
                <c:pt idx="746">
                  <c:v>38.599752525072049</c:v>
                </c:pt>
                <c:pt idx="747">
                  <c:v>38.647395141731856</c:v>
                </c:pt>
                <c:pt idx="748">
                  <c:v>38.682881318709775</c:v>
                </c:pt>
                <c:pt idx="749">
                  <c:v>38.644511669308841</c:v>
                </c:pt>
                <c:pt idx="750">
                  <c:v>38.617415319850856</c:v>
                </c:pt>
                <c:pt idx="751">
                  <c:v>38.472899575103156</c:v>
                </c:pt>
                <c:pt idx="752">
                  <c:v>38.333575806045715</c:v>
                </c:pt>
                <c:pt idx="753">
                  <c:v>38.257044776898503</c:v>
                </c:pt>
                <c:pt idx="754">
                  <c:v>38.171611941003405</c:v>
                </c:pt>
                <c:pt idx="755">
                  <c:v>38.140029851384035</c:v>
                </c:pt>
                <c:pt idx="756">
                  <c:v>38.159074627442699</c:v>
                </c:pt>
                <c:pt idx="757">
                  <c:v>38.192496091495777</c:v>
                </c:pt>
                <c:pt idx="758">
                  <c:v>38.214163130400941</c:v>
                </c:pt>
                <c:pt idx="759">
                  <c:v>38.27471902274371</c:v>
                </c:pt>
                <c:pt idx="760">
                  <c:v>38.292364830101455</c:v>
                </c:pt>
                <c:pt idx="761">
                  <c:v>38.366425322472743</c:v>
                </c:pt>
                <c:pt idx="762">
                  <c:v>38.496289577475338</c:v>
                </c:pt>
                <c:pt idx="763">
                  <c:v>38.495690570096734</c:v>
                </c:pt>
                <c:pt idx="764">
                  <c:v>38.377053372944665</c:v>
                </c:pt>
                <c:pt idx="765">
                  <c:v>38.120191146949935</c:v>
                </c:pt>
                <c:pt idx="766">
                  <c:v>37.867791990097558</c:v>
                </c:pt>
                <c:pt idx="767">
                  <c:v>37.42609751485017</c:v>
                </c:pt>
                <c:pt idx="768">
                  <c:v>37.072183465816821</c:v>
                </c:pt>
                <c:pt idx="769">
                  <c:v>36.68054694526284</c:v>
                </c:pt>
                <c:pt idx="770">
                  <c:v>36.343351998094953</c:v>
                </c:pt>
                <c:pt idx="771">
                  <c:v>36.109699426847811</c:v>
                </c:pt>
                <c:pt idx="772">
                  <c:v>35.79163281476707</c:v>
                </c:pt>
                <c:pt idx="773">
                  <c:v>35.443858260979731</c:v>
                </c:pt>
                <c:pt idx="774">
                  <c:v>35.076824140886423</c:v>
                </c:pt>
                <c:pt idx="775">
                  <c:v>34.79617422270676</c:v>
                </c:pt>
                <c:pt idx="776">
                  <c:v>34.574633820544214</c:v>
                </c:pt>
                <c:pt idx="777">
                  <c:v>34.455144885254292</c:v>
                </c:pt>
                <c:pt idx="778">
                  <c:v>34.4222739438015</c:v>
                </c:pt>
                <c:pt idx="779">
                  <c:v>34.469676425344211</c:v>
                </c:pt>
                <c:pt idx="780">
                  <c:v>34.462088194359048</c:v>
                </c:pt>
                <c:pt idx="781">
                  <c:v>34.410460747277234</c:v>
                </c:pt>
                <c:pt idx="782">
                  <c:v>34.319940676107976</c:v>
                </c:pt>
                <c:pt idx="783">
                  <c:v>34.259946326002456</c:v>
                </c:pt>
                <c:pt idx="784">
                  <c:v>34.232332390192695</c:v>
                </c:pt>
                <c:pt idx="785">
                  <c:v>34.265443591126726</c:v>
                </c:pt>
                <c:pt idx="786">
                  <c:v>34.215401344352749</c:v>
                </c:pt>
                <c:pt idx="787">
                  <c:v>34.134886930604871</c:v>
                </c:pt>
                <c:pt idx="788">
                  <c:v>34.100135794356788</c:v>
                </c:pt>
                <c:pt idx="789">
                  <c:v>34.146789528227572</c:v>
                </c:pt>
                <c:pt idx="790">
                  <c:v>34.262333382682087</c:v>
                </c:pt>
                <c:pt idx="791">
                  <c:v>34.421158774807601</c:v>
                </c:pt>
                <c:pt idx="792">
                  <c:v>34.442000796254497</c:v>
                </c:pt>
                <c:pt idx="793">
                  <c:v>34.431334053754071</c:v>
                </c:pt>
                <c:pt idx="794">
                  <c:v>34.401683191491777</c:v>
                </c:pt>
                <c:pt idx="795">
                  <c:v>34.278665744683039</c:v>
                </c:pt>
                <c:pt idx="796">
                  <c:v>34.133078530903703</c:v>
                </c:pt>
                <c:pt idx="797">
                  <c:v>34.056594861293824</c:v>
                </c:pt>
                <c:pt idx="798">
                  <c:v>34.080728684027747</c:v>
                </c:pt>
                <c:pt idx="799">
                  <c:v>34.141611666501298</c:v>
                </c:pt>
                <c:pt idx="800">
                  <c:v>34.178601031596415</c:v>
                </c:pt>
                <c:pt idx="801">
                  <c:v>34.173972361920569</c:v>
                </c:pt>
                <c:pt idx="802">
                  <c:v>34.069784517928134</c:v>
                </c:pt>
                <c:pt idx="803">
                  <c:v>34.057424087649267</c:v>
                </c:pt>
                <c:pt idx="804">
                  <c:v>34.071002745968386</c:v>
                </c:pt>
                <c:pt idx="805">
                  <c:v>34.0832881987333</c:v>
                </c:pt>
                <c:pt idx="806">
                  <c:v>34.056308370282508</c:v>
                </c:pt>
                <c:pt idx="807">
                  <c:v>33.976659954065127</c:v>
                </c:pt>
                <c:pt idx="808">
                  <c:v>33.905549482249398</c:v>
                </c:pt>
                <c:pt idx="809">
                  <c:v>33.88787810298755</c:v>
                </c:pt>
                <c:pt idx="810">
                  <c:v>33.881413521750638</c:v>
                </c:pt>
                <c:pt idx="811">
                  <c:v>34.076516995869625</c:v>
                </c:pt>
                <c:pt idx="812">
                  <c:v>34.249229662929658</c:v>
                </c:pt>
                <c:pt idx="813">
                  <c:v>34.376922075983977</c:v>
                </c:pt>
                <c:pt idx="814">
                  <c:v>34.48007235446169</c:v>
                </c:pt>
                <c:pt idx="815">
                  <c:v>34.616255939751049</c:v>
                </c:pt>
                <c:pt idx="816">
                  <c:v>34.646136326441429</c:v>
                </c:pt>
                <c:pt idx="817">
                  <c:v>34.751266200113676</c:v>
                </c:pt>
                <c:pt idx="818">
                  <c:v>34.859717038198085</c:v>
                </c:pt>
                <c:pt idx="819">
                  <c:v>34.99498208217922</c:v>
                </c:pt>
                <c:pt idx="820">
                  <c:v>35.122126645781201</c:v>
                </c:pt>
                <c:pt idx="821">
                  <c:v>35.241924108087751</c:v>
                </c:pt>
                <c:pt idx="822">
                  <c:v>35.410312288269871</c:v>
                </c:pt>
                <c:pt idx="823">
                  <c:v>35.571234927482266</c:v>
                </c:pt>
                <c:pt idx="824">
                  <c:v>35.768260172483956</c:v>
                </c:pt>
                <c:pt idx="825">
                  <c:v>36.002711584628344</c:v>
                </c:pt>
                <c:pt idx="826">
                  <c:v>36.298643814663741</c:v>
                </c:pt>
                <c:pt idx="827">
                  <c:v>36.582582498981481</c:v>
                </c:pt>
                <c:pt idx="828">
                  <c:v>36.927098451459436</c:v>
                </c:pt>
                <c:pt idx="829">
                  <c:v>37.368327170368062</c:v>
                </c:pt>
                <c:pt idx="830">
                  <c:v>37.827534106523487</c:v>
                </c:pt>
                <c:pt idx="831">
                  <c:v>38.308721334473631</c:v>
                </c:pt>
                <c:pt idx="832">
                  <c:v>38.735509778809472</c:v>
                </c:pt>
                <c:pt idx="833">
                  <c:v>39.092127895113329</c:v>
                </c:pt>
                <c:pt idx="834">
                  <c:v>39.444306190816825</c:v>
                </c:pt>
                <c:pt idx="835">
                  <c:v>39.777229410739032</c:v>
                </c:pt>
                <c:pt idx="836">
                  <c:v>40.070826609716271</c:v>
                </c:pt>
                <c:pt idx="837">
                  <c:v>40.363128837362339</c:v>
                </c:pt>
                <c:pt idx="838">
                  <c:v>40.908545138565927</c:v>
                </c:pt>
                <c:pt idx="839">
                  <c:v>41.461064649178695</c:v>
                </c:pt>
                <c:pt idx="840">
                  <c:v>41.922868015923584</c:v>
                </c:pt>
                <c:pt idx="841">
                  <c:v>42.457832966788004</c:v>
                </c:pt>
                <c:pt idx="842">
                  <c:v>42.981848874712959</c:v>
                </c:pt>
                <c:pt idx="843">
                  <c:v>43.509291839026012</c:v>
                </c:pt>
                <c:pt idx="844">
                  <c:v>43.873168806737823</c:v>
                </c:pt>
                <c:pt idx="845">
                  <c:v>44.254771777524695</c:v>
                </c:pt>
                <c:pt idx="846">
                  <c:v>44.655269703474723</c:v>
                </c:pt>
                <c:pt idx="847">
                  <c:v>45.036672588858082</c:v>
                </c:pt>
                <c:pt idx="848">
                  <c:v>45.314132342300169</c:v>
                </c:pt>
                <c:pt idx="849">
                  <c:v>45.542310214462056</c:v>
                </c:pt>
                <c:pt idx="850">
                  <c:v>45.632566384513289</c:v>
                </c:pt>
                <c:pt idx="851">
                  <c:v>45.743750538369163</c:v>
                </c:pt>
                <c:pt idx="852">
                  <c:v>45.993869534714953</c:v>
                </c:pt>
                <c:pt idx="853">
                  <c:v>46.237310531408767</c:v>
                </c:pt>
                <c:pt idx="854">
                  <c:v>46.470900004607934</c:v>
                </c:pt>
                <c:pt idx="855">
                  <c:v>46.668909527978606</c:v>
                </c:pt>
                <c:pt idx="856">
                  <c:v>46.746156239599692</c:v>
                </c:pt>
                <c:pt idx="857">
                  <c:v>46.71699850249496</c:v>
                </c:pt>
                <c:pt idx="858">
                  <c:v>46.689665311781155</c:v>
                </c:pt>
                <c:pt idx="859">
                  <c:v>46.60017337732581</c:v>
                </c:pt>
                <c:pt idx="860">
                  <c:v>46.516347341390016</c:v>
                </c:pt>
                <c:pt idx="861">
                  <c:v>46.491933308876682</c:v>
                </c:pt>
                <c:pt idx="862">
                  <c:v>46.387939660412236</c:v>
                </c:pt>
                <c:pt idx="863">
                  <c:v>46.236707311801545</c:v>
                </c:pt>
                <c:pt idx="864">
                  <c:v>46.04178280591568</c:v>
                </c:pt>
                <c:pt idx="865">
                  <c:v>45.903517776780852</c:v>
                </c:pt>
                <c:pt idx="866">
                  <c:v>45.840325607563628</c:v>
                </c:pt>
                <c:pt idx="867">
                  <c:v>45.835532692557571</c:v>
                </c:pt>
                <c:pt idx="868">
                  <c:v>45.758815293266373</c:v>
                </c:pt>
                <c:pt idx="869">
                  <c:v>45.673213836764816</c:v>
                </c:pt>
                <c:pt idx="870">
                  <c:v>45.530050614215789</c:v>
                </c:pt>
                <c:pt idx="871">
                  <c:v>45.406236270004761</c:v>
                </c:pt>
                <c:pt idx="872">
                  <c:v>45.178975672861448</c:v>
                </c:pt>
                <c:pt idx="873">
                  <c:v>44.940025608779408</c:v>
                </c:pt>
                <c:pt idx="874">
                  <c:v>44.639070788895651</c:v>
                </c:pt>
                <c:pt idx="875">
                  <c:v>44.3391592851913</c:v>
                </c:pt>
                <c:pt idx="876">
                  <c:v>44.091620305649272</c:v>
                </c:pt>
                <c:pt idx="877">
                  <c:v>43.855275514635053</c:v>
                </c:pt>
                <c:pt idx="878">
                  <c:v>43.69763022752695</c:v>
                </c:pt>
                <c:pt idx="879">
                  <c:v>43.526427348714861</c:v>
                </c:pt>
                <c:pt idx="880">
                  <c:v>43.352481886932495</c:v>
                </c:pt>
                <c:pt idx="881">
                  <c:v>43.262721707224635</c:v>
                </c:pt>
                <c:pt idx="882">
                  <c:v>43.311033925584191</c:v>
                </c:pt>
                <c:pt idx="883">
                  <c:v>43.303316408861889</c:v>
                </c:pt>
                <c:pt idx="884">
                  <c:v>43.263000560398851</c:v>
                </c:pt>
                <c:pt idx="885">
                  <c:v>43.22461955464658</c:v>
                </c:pt>
                <c:pt idx="886">
                  <c:v>43.085131978013571</c:v>
                </c:pt>
                <c:pt idx="887">
                  <c:v>42.954167027726562</c:v>
                </c:pt>
                <c:pt idx="888">
                  <c:v>42.780436834609745</c:v>
                </c:pt>
                <c:pt idx="889">
                  <c:v>42.593728564646909</c:v>
                </c:pt>
                <c:pt idx="890">
                  <c:v>42.4267067965853</c:v>
                </c:pt>
                <c:pt idx="891">
                  <c:v>42.261306149291464</c:v>
                </c:pt>
                <c:pt idx="892">
                  <c:v>42.003086516025611</c:v>
                </c:pt>
                <c:pt idx="893">
                  <c:v>41.748506847832694</c:v>
                </c:pt>
                <c:pt idx="894">
                  <c:v>41.572458576610529</c:v>
                </c:pt>
                <c:pt idx="895">
                  <c:v>41.316986331219049</c:v>
                </c:pt>
                <c:pt idx="896">
                  <c:v>41.139178109198184</c:v>
                </c:pt>
                <c:pt idx="897">
                  <c:v>40.924018289274549</c:v>
                </c:pt>
                <c:pt idx="898">
                  <c:v>40.674111785534116</c:v>
                </c:pt>
                <c:pt idx="899">
                  <c:v>40.388005901197531</c:v>
                </c:pt>
                <c:pt idx="900">
                  <c:v>40.118672005845383</c:v>
                </c:pt>
                <c:pt idx="901">
                  <c:v>39.799750862431537</c:v>
                </c:pt>
                <c:pt idx="902">
                  <c:v>39.500726970771389</c:v>
                </c:pt>
                <c:pt idx="903">
                  <c:v>39.257800592602685</c:v>
                </c:pt>
                <c:pt idx="904">
                  <c:v>39.042771964735763</c:v>
                </c:pt>
                <c:pt idx="905">
                  <c:v>38.795841301427593</c:v>
                </c:pt>
                <c:pt idx="906">
                  <c:v>38.457189748910679</c:v>
                </c:pt>
                <c:pt idx="907">
                  <c:v>38.228885963300137</c:v>
                </c:pt>
                <c:pt idx="908">
                  <c:v>38.058515871557269</c:v>
                </c:pt>
                <c:pt idx="909">
                  <c:v>37.957704836170862</c:v>
                </c:pt>
                <c:pt idx="910">
                  <c:v>37.702685327964112</c:v>
                </c:pt>
                <c:pt idx="911">
                  <c:v>37.524334344348482</c:v>
                </c:pt>
                <c:pt idx="912">
                  <c:v>37.377254882981958</c:v>
                </c:pt>
                <c:pt idx="913">
                  <c:v>37.16513537031701</c:v>
                </c:pt>
                <c:pt idx="914">
                  <c:v>36.873217716001108</c:v>
                </c:pt>
                <c:pt idx="915">
                  <c:v>36.639577933524812</c:v>
                </c:pt>
                <c:pt idx="916">
                  <c:v>36.452951463665308</c:v>
                </c:pt>
                <c:pt idx="917">
                  <c:v>36.137432276649562</c:v>
                </c:pt>
                <c:pt idx="918">
                  <c:v>35.81101015506389</c:v>
                </c:pt>
                <c:pt idx="919">
                  <c:v>35.469961568867326</c:v>
                </c:pt>
                <c:pt idx="920">
                  <c:v>35.14329856230853</c:v>
                </c:pt>
                <c:pt idx="921">
                  <c:v>34.845841556374381</c:v>
                </c:pt>
                <c:pt idx="922">
                  <c:v>34.518618551005396</c:v>
                </c:pt>
                <c:pt idx="923">
                  <c:v>34.24065487948107</c:v>
                </c:pt>
                <c:pt idx="924">
                  <c:v>33.898687748101921</c:v>
                </c:pt>
                <c:pt idx="925">
                  <c:v>33.644527010187453</c:v>
                </c:pt>
                <c:pt idx="926">
                  <c:v>33.416476818741032</c:v>
                </c:pt>
                <c:pt idx="927">
                  <c:v>33.196812359813315</c:v>
                </c:pt>
                <c:pt idx="928">
                  <c:v>33.084734992212049</c:v>
                </c:pt>
                <c:pt idx="929">
                  <c:v>33.109998326287091</c:v>
                </c:pt>
                <c:pt idx="930">
                  <c:v>33.091903247593081</c:v>
                </c:pt>
                <c:pt idx="931">
                  <c:v>33.125055319250883</c:v>
                </c:pt>
                <c:pt idx="932">
                  <c:v>33.22457386027461</c:v>
                </c:pt>
                <c:pt idx="933">
                  <c:v>33.248900159296078</c:v>
                </c:pt>
                <c:pt idx="934">
                  <c:v>33.326147763172642</c:v>
                </c:pt>
                <c:pt idx="935">
                  <c:v>33.406514642870484</c:v>
                </c:pt>
                <c:pt idx="936">
                  <c:v>33.581132295930438</c:v>
                </c:pt>
                <c:pt idx="937">
                  <c:v>33.788643505841826</c:v>
                </c:pt>
                <c:pt idx="938">
                  <c:v>33.952582219571177</c:v>
                </c:pt>
                <c:pt idx="939">
                  <c:v>34.15328867485011</c:v>
                </c:pt>
                <c:pt idx="940">
                  <c:v>34.376784991531053</c:v>
                </c:pt>
                <c:pt idx="941">
                  <c:v>34.519948325670953</c:v>
                </c:pt>
                <c:pt idx="942">
                  <c:v>34.656143723226101</c:v>
                </c:pt>
                <c:pt idx="943">
                  <c:v>34.793653844823616</c:v>
                </c:pt>
                <c:pt idx="944">
                  <c:v>34.893305859602322</c:v>
                </c:pt>
                <c:pt idx="945">
                  <c:v>35.002514825354481</c:v>
                </c:pt>
                <c:pt idx="946">
                  <c:v>35.15846579436834</c:v>
                </c:pt>
                <c:pt idx="947">
                  <c:v>35.327183337761831</c:v>
                </c:pt>
                <c:pt idx="948">
                  <c:v>35.586499210355939</c:v>
                </c:pt>
                <c:pt idx="949">
                  <c:v>35.831594523655376</c:v>
                </c:pt>
                <c:pt idx="950">
                  <c:v>36.000966473783436</c:v>
                </c:pt>
                <c:pt idx="951">
                  <c:v>36.280874428661207</c:v>
                </c:pt>
                <c:pt idx="952">
                  <c:v>36.667457816407762</c:v>
                </c:pt>
                <c:pt idx="953">
                  <c:v>37.01817611960702</c:v>
                </c:pt>
                <c:pt idx="954">
                  <c:v>37.350730774882543</c:v>
                </c:pt>
                <c:pt idx="955">
                  <c:v>37.72113736775087</c:v>
                </c:pt>
                <c:pt idx="956">
                  <c:v>38.051505237488882</c:v>
                </c:pt>
                <c:pt idx="957">
                  <c:v>38.4694571196328</c:v>
                </c:pt>
                <c:pt idx="958">
                  <c:v>38.838080251096343</c:v>
                </c:pt>
                <c:pt idx="959">
                  <c:v>39.061120227182407</c:v>
                </c:pt>
                <c:pt idx="960">
                  <c:v>39.260061157926941</c:v>
                </c:pt>
                <c:pt idx="961">
                  <c:v>39.362912476219613</c:v>
                </c:pt>
                <c:pt idx="962">
                  <c:v>39.530254145151076</c:v>
                </c:pt>
                <c:pt idx="963">
                  <c:v>39.682610893231924</c:v>
                </c:pt>
                <c:pt idx="964">
                  <c:v>39.785219379590785</c:v>
                </c:pt>
                <c:pt idx="965">
                  <c:v>39.861865152963091</c:v>
                </c:pt>
                <c:pt idx="966">
                  <c:v>39.935020852680893</c:v>
                </c:pt>
                <c:pt idx="967">
                  <c:v>39.963114104806522</c:v>
                </c:pt>
                <c:pt idx="968">
                  <c:v>40.009484190063041</c:v>
                </c:pt>
                <c:pt idx="969">
                  <c:v>39.888580933866564</c:v>
                </c:pt>
                <c:pt idx="970">
                  <c:v>39.823001797307846</c:v>
                </c:pt>
                <c:pt idx="971">
                  <c:v>39.891287340421385</c:v>
                </c:pt>
                <c:pt idx="972">
                  <c:v>40.056879022286019</c:v>
                </c:pt>
                <c:pt idx="973">
                  <c:v>40.272414353496877</c:v>
                </c:pt>
                <c:pt idx="974">
                  <c:v>40.447422510306701</c:v>
                </c:pt>
                <c:pt idx="975">
                  <c:v>40.620048937896541</c:v>
                </c:pt>
                <c:pt idx="976">
                  <c:v>40.415282372382585</c:v>
                </c:pt>
                <c:pt idx="977">
                  <c:v>40.134779289298528</c:v>
                </c:pt>
                <c:pt idx="978">
                  <c:v>39.849562214127239</c:v>
                </c:pt>
                <c:pt idx="979">
                  <c:v>39.681984860400838</c:v>
                </c:pt>
                <c:pt idx="980">
                  <c:v>39.453224397505522</c:v>
                </c:pt>
                <c:pt idx="981">
                  <c:v>39.217679216790714</c:v>
                </c:pt>
                <c:pt idx="982">
                  <c:v>39.102662148524928</c:v>
                </c:pt>
                <c:pt idx="983">
                  <c:v>39.015741943903507</c:v>
                </c:pt>
                <c:pt idx="984">
                  <c:v>39.126623663531745</c:v>
                </c:pt>
                <c:pt idx="985">
                  <c:v>39.174564267004911</c:v>
                </c:pt>
                <c:pt idx="986">
                  <c:v>39.261748622528252</c:v>
                </c:pt>
                <c:pt idx="987">
                  <c:v>39.286343991811279</c:v>
                </c:pt>
                <c:pt idx="988">
                  <c:v>39.272406468781632</c:v>
                </c:pt>
                <c:pt idx="989">
                  <c:v>39.31884394794529</c:v>
                </c:pt>
                <c:pt idx="990">
                  <c:v>39.381811190998121</c:v>
                </c:pt>
                <c:pt idx="991">
                  <c:v>39.368305363284016</c:v>
                </c:pt>
                <c:pt idx="992">
                  <c:v>39.445609614399821</c:v>
                </c:pt>
                <c:pt idx="993">
                  <c:v>39.518408698742697</c:v>
                </c:pt>
                <c:pt idx="994">
                  <c:v>39.597607870291014</c:v>
                </c:pt>
                <c:pt idx="995">
                  <c:v>39.684502358834727</c:v>
                </c:pt>
                <c:pt idx="996">
                  <c:v>39.769787848469512</c:v>
                </c:pt>
                <c:pt idx="997">
                  <c:v>39.792665196234317</c:v>
                </c:pt>
                <c:pt idx="998">
                  <c:v>39.892411368021527</c:v>
                </c:pt>
                <c:pt idx="999">
                  <c:v>39.997895999638523</c:v>
                </c:pt>
                <c:pt idx="1000">
                  <c:v>40.009524952053901</c:v>
                </c:pt>
                <c:pt idx="1001">
                  <c:v>40.06576067090591</c:v>
                </c:pt>
                <c:pt idx="1002">
                  <c:v>40.131878702248201</c:v>
                </c:pt>
                <c:pt idx="1003">
                  <c:v>40.321223587748371</c:v>
                </c:pt>
                <c:pt idx="1004">
                  <c:v>40.454440388915195</c:v>
                </c:pt>
                <c:pt idx="1005">
                  <c:v>40.581636542351845</c:v>
                </c:pt>
                <c:pt idx="1006">
                  <c:v>40.714814014508811</c:v>
                </c:pt>
                <c:pt idx="1007">
                  <c:v>40.838165060746064</c:v>
                </c:pt>
                <c:pt idx="1008">
                  <c:v>40.974530293055963</c:v>
                </c:pt>
                <c:pt idx="1009">
                  <c:v>41.087432169907778</c:v>
                </c:pt>
                <c:pt idx="1010">
                  <c:v>41.133391010868941</c:v>
                </c:pt>
                <c:pt idx="1011">
                  <c:v>41.196877581262378</c:v>
                </c:pt>
                <c:pt idx="1012">
                  <c:v>41.275270192570723</c:v>
                </c:pt>
                <c:pt idx="1013">
                  <c:v>41.418577793278274</c:v>
                </c:pt>
                <c:pt idx="1014">
                  <c:v>41.496808479632726</c:v>
                </c:pt>
                <c:pt idx="1015">
                  <c:v>41.609493386334371</c:v>
                </c:pt>
                <c:pt idx="1016">
                  <c:v>41.719065444778714</c:v>
                </c:pt>
                <c:pt idx="1017">
                  <c:v>41.927725878609316</c:v>
                </c:pt>
                <c:pt idx="1018">
                  <c:v>42.035561509217949</c:v>
                </c:pt>
                <c:pt idx="1019">
                  <c:v>42.138841365482904</c:v>
                </c:pt>
                <c:pt idx="1020">
                  <c:v>42.262761235436912</c:v>
                </c:pt>
                <c:pt idx="1021">
                  <c:v>42.403450641585778</c:v>
                </c:pt>
                <c:pt idx="1022">
                  <c:v>42.686931532863326</c:v>
                </c:pt>
                <c:pt idx="1023">
                  <c:v>43.00246186306682</c:v>
                </c:pt>
                <c:pt idx="1024">
                  <c:v>43.248894066584263</c:v>
                </c:pt>
                <c:pt idx="1025">
                  <c:v>43.455666060242905</c:v>
                </c:pt>
                <c:pt idx="1026">
                  <c:v>43.691316911648343</c:v>
                </c:pt>
                <c:pt idx="1027">
                  <c:v>44.035953396253262</c:v>
                </c:pt>
                <c:pt idx="1028">
                  <c:v>44.401100691848193</c:v>
                </c:pt>
                <c:pt idx="1029">
                  <c:v>44.764805387862651</c:v>
                </c:pt>
                <c:pt idx="1030">
                  <c:v>44.968157255685256</c:v>
                </c:pt>
                <c:pt idx="1031">
                  <c:v>45.120713707524757</c:v>
                </c:pt>
                <c:pt idx="1032">
                  <c:v>45.193026687760494</c:v>
                </c:pt>
                <c:pt idx="1033">
                  <c:v>45.275595574640448</c:v>
                </c:pt>
                <c:pt idx="1034">
                  <c:v>45.440776948484213</c:v>
                </c:pt>
                <c:pt idx="1035">
                  <c:v>45.6197505724381</c:v>
                </c:pt>
                <c:pt idx="1036">
                  <c:v>45.678821946491617</c:v>
                </c:pt>
                <c:pt idx="1037">
                  <c:v>45.864648427778128</c:v>
                </c:pt>
                <c:pt idx="1038">
                  <c:v>45.959443815608786</c:v>
                </c:pt>
                <c:pt idx="1039">
                  <c:v>46.02521107126509</c:v>
                </c:pt>
                <c:pt idx="1040">
                  <c:v>46.075190969239841</c:v>
                </c:pt>
                <c:pt idx="1041">
                  <c:v>46.247077543597953</c:v>
                </c:pt>
                <c:pt idx="1042">
                  <c:v>46.399736825160055</c:v>
                </c:pt>
                <c:pt idx="1043">
                  <c:v>46.511190460859098</c:v>
                </c:pt>
                <c:pt idx="1044">
                  <c:v>46.750124702682044</c:v>
                </c:pt>
                <c:pt idx="1045">
                  <c:v>46.986303302426613</c:v>
                </c:pt>
                <c:pt idx="1046">
                  <c:v>47.077131559338362</c:v>
                </c:pt>
                <c:pt idx="1047">
                  <c:v>47.344071410829947</c:v>
                </c:pt>
                <c:pt idx="1048">
                  <c:v>47.589397943131857</c:v>
                </c:pt>
                <c:pt idx="1049">
                  <c:v>47.861836234262157</c:v>
                </c:pt>
                <c:pt idx="1050">
                  <c:v>48.072137545284811</c:v>
                </c:pt>
                <c:pt idx="1051">
                  <c:v>48.257648255257685</c:v>
                </c:pt>
                <c:pt idx="1052">
                  <c:v>48.521681754756955</c:v>
                </c:pt>
                <c:pt idx="1053">
                  <c:v>48.810093016208675</c:v>
                </c:pt>
                <c:pt idx="1054">
                  <c:v>49.202465109903088</c:v>
                </c:pt>
                <c:pt idx="1055">
                  <c:v>49.487944623245653</c:v>
                </c:pt>
                <c:pt idx="1056">
                  <c:v>49.753854659127022</c:v>
                </c:pt>
                <c:pt idx="1057">
                  <c:v>50.039201834448257</c:v>
                </c:pt>
                <c:pt idx="1058">
                  <c:v>50.28308737402461</c:v>
                </c:pt>
                <c:pt idx="1059">
                  <c:v>50.54088857649846</c:v>
                </c:pt>
                <c:pt idx="1060">
                  <c:v>50.780803950165271</c:v>
                </c:pt>
                <c:pt idx="1061">
                  <c:v>51.016917859673342</c:v>
                </c:pt>
                <c:pt idx="1062">
                  <c:v>51.15911615875207</c:v>
                </c:pt>
                <c:pt idx="1063">
                  <c:v>51.305867000775685</c:v>
                </c:pt>
                <c:pt idx="1064">
                  <c:v>51.466260619749427</c:v>
                </c:pt>
                <c:pt idx="1065">
                  <c:v>51.538997703582815</c:v>
                </c:pt>
                <c:pt idx="1066">
                  <c:v>51.542902684193976</c:v>
                </c:pt>
                <c:pt idx="1067">
                  <c:v>51.510245285699312</c:v>
                </c:pt>
                <c:pt idx="1068">
                  <c:v>51.541650496585092</c:v>
                </c:pt>
                <c:pt idx="1069">
                  <c:v>51.42149330643413</c:v>
                </c:pt>
                <c:pt idx="1070">
                  <c:v>51.276589182011833</c:v>
                </c:pt>
                <c:pt idx="1071">
                  <c:v>51.165485450391657</c:v>
                </c:pt>
                <c:pt idx="1072">
                  <c:v>51.151629693211497</c:v>
                </c:pt>
                <c:pt idx="1073">
                  <c:v>51.1171887700485</c:v>
                </c:pt>
                <c:pt idx="1074">
                  <c:v>50.997456506234357</c:v>
                </c:pt>
                <c:pt idx="1075">
                  <c:v>50.980555886592988</c:v>
                </c:pt>
                <c:pt idx="1076">
                  <c:v>50.928121992631752</c:v>
                </c:pt>
                <c:pt idx="1077">
                  <c:v>50.88163418380968</c:v>
                </c:pt>
                <c:pt idx="1078">
                  <c:v>50.845288071065902</c:v>
                </c:pt>
                <c:pt idx="1079">
                  <c:v>50.697165397631053</c:v>
                </c:pt>
                <c:pt idx="1080">
                  <c:v>50.689816312142383</c:v>
                </c:pt>
                <c:pt idx="1081">
                  <c:v>50.640309996700253</c:v>
                </c:pt>
                <c:pt idx="1082">
                  <c:v>50.457423330347851</c:v>
                </c:pt>
                <c:pt idx="1083">
                  <c:v>50.386240156029011</c:v>
                </c:pt>
                <c:pt idx="1084">
                  <c:v>50.309455379264342</c:v>
                </c:pt>
                <c:pt idx="1085">
                  <c:v>50.242840581239165</c:v>
                </c:pt>
                <c:pt idx="1086">
                  <c:v>50.160665287787815</c:v>
                </c:pt>
                <c:pt idx="1087">
                  <c:v>50.088220974665163</c:v>
                </c:pt>
                <c:pt idx="1088">
                  <c:v>49.966485643744669</c:v>
                </c:pt>
                <c:pt idx="1089">
                  <c:v>49.796344153864226</c:v>
                </c:pt>
                <c:pt idx="1090">
                  <c:v>49.682406615400964</c:v>
                </c:pt>
                <c:pt idx="1091">
                  <c:v>49.468844080600874</c:v>
                </c:pt>
                <c:pt idx="1092">
                  <c:v>49.226097025305556</c:v>
                </c:pt>
                <c:pt idx="1093">
                  <c:v>48.98646873718122</c:v>
                </c:pt>
                <c:pt idx="1094">
                  <c:v>48.834424095544911</c:v>
                </c:pt>
                <c:pt idx="1095">
                  <c:v>48.566383705493017</c:v>
                </c:pt>
                <c:pt idx="1096">
                  <c:v>48.355299543065108</c:v>
                </c:pt>
                <c:pt idx="1097">
                  <c:v>48.215747205630336</c:v>
                </c:pt>
                <c:pt idx="1098">
                  <c:v>48.086628424141736</c:v>
                </c:pt>
                <c:pt idx="1099">
                  <c:v>47.79171143136633</c:v>
                </c:pt>
                <c:pt idx="1100">
                  <c:v>47.394405580760015</c:v>
                </c:pt>
                <c:pt idx="1101">
                  <c:v>46.975890763544776</c:v>
                </c:pt>
                <c:pt idx="1102">
                  <c:v>46.88485354796908</c:v>
                </c:pt>
                <c:pt idx="1103">
                  <c:v>46.777724638638688</c:v>
                </c:pt>
                <c:pt idx="1104">
                  <c:v>46.600798482577858</c:v>
                </c:pt>
                <c:pt idx="1105">
                  <c:v>46.490246246141872</c:v>
                </c:pt>
                <c:pt idx="1106">
                  <c:v>46.236889460795027</c:v>
                </c:pt>
                <c:pt idx="1107">
                  <c:v>45.986709512147883</c:v>
                </c:pt>
                <c:pt idx="1108">
                  <c:v>45.696546701467135</c:v>
                </c:pt>
                <c:pt idx="1109">
                  <c:v>45.484494634660741</c:v>
                </c:pt>
                <c:pt idx="1110">
                  <c:v>45.355495145645435</c:v>
                </c:pt>
                <c:pt idx="1111">
                  <c:v>45.148305131774443</c:v>
                </c:pt>
                <c:pt idx="1112">
                  <c:v>44.965609404938782</c:v>
                </c:pt>
                <c:pt idx="1113">
                  <c:v>44.780313271135086</c:v>
                </c:pt>
                <c:pt idx="1114">
                  <c:v>44.467902483407933</c:v>
                </c:pt>
                <c:pt idx="1115">
                  <c:v>44.026197484988131</c:v>
                </c:pt>
                <c:pt idx="1116">
                  <c:v>43.445607248322595</c:v>
                </c:pt>
                <c:pt idx="1117">
                  <c:v>42.94793036752997</c:v>
                </c:pt>
                <c:pt idx="1118">
                  <c:v>42.411936999193784</c:v>
                </c:pt>
                <c:pt idx="1119">
                  <c:v>42.145085856413424</c:v>
                </c:pt>
                <c:pt idx="1120">
                  <c:v>41.874125298659763</c:v>
                </c:pt>
                <c:pt idx="1121">
                  <c:v>41.606113365454071</c:v>
                </c:pt>
                <c:pt idx="1122">
                  <c:v>41.405531140172734</c:v>
                </c:pt>
                <c:pt idx="1123">
                  <c:v>41.146909126822948</c:v>
                </c:pt>
                <c:pt idx="1124">
                  <c:v>41.054822543316</c:v>
                </c:pt>
                <c:pt idx="1125">
                  <c:v>40.968648967762093</c:v>
                </c:pt>
                <c:pt idx="1126">
                  <c:v>40.921158589879987</c:v>
                </c:pt>
                <c:pt idx="1127">
                  <c:v>40.844857771796178</c:v>
                </c:pt>
                <c:pt idx="1128">
                  <c:v>40.781537984006064</c:v>
                </c:pt>
                <c:pt idx="1129">
                  <c:v>40.720439128386438</c:v>
                </c:pt>
                <c:pt idx="1130">
                  <c:v>40.783254449492489</c:v>
                </c:pt>
                <c:pt idx="1131">
                  <c:v>40.801992120969395</c:v>
                </c:pt>
                <c:pt idx="1132">
                  <c:v>40.802754776115165</c:v>
                </c:pt>
                <c:pt idx="1133">
                  <c:v>40.767254321247052</c:v>
                </c:pt>
                <c:pt idx="1134">
                  <c:v>40.842753909699717</c:v>
                </c:pt>
                <c:pt idx="1135">
                  <c:v>40.999634489728315</c:v>
                </c:pt>
                <c:pt idx="1136">
                  <c:v>41.130145490706568</c:v>
                </c:pt>
                <c:pt idx="1137">
                  <c:v>41.248226872544038</c:v>
                </c:pt>
                <c:pt idx="1138">
                  <c:v>41.336014789444604</c:v>
                </c:pt>
                <c:pt idx="1139">
                  <c:v>41.402108619021305</c:v>
                </c:pt>
                <c:pt idx="1140">
                  <c:v>41.619050655304989</c:v>
                </c:pt>
                <c:pt idx="1141">
                  <c:v>41.788664878609275</c:v>
                </c:pt>
                <c:pt idx="1142">
                  <c:v>42.025934890170298</c:v>
                </c:pt>
                <c:pt idx="1143">
                  <c:v>42.239655376820743</c:v>
                </c:pt>
                <c:pt idx="1144">
                  <c:v>42.519688198075912</c:v>
                </c:pt>
                <c:pt idx="1145">
                  <c:v>42.786384560163917</c:v>
                </c:pt>
                <c:pt idx="1146">
                  <c:v>43.157205078243543</c:v>
                </c:pt>
                <c:pt idx="1147">
                  <c:v>43.515566499363203</c:v>
                </c:pt>
                <c:pt idx="1148">
                  <c:v>43.859798261328613</c:v>
                </c:pt>
                <c:pt idx="1149">
                  <c:v>44.153150807868748</c:v>
                </c:pt>
                <c:pt idx="1150">
                  <c:v>44.43951739759553</c:v>
                </c:pt>
                <c:pt idx="1151">
                  <c:v>44.759563359729292</c:v>
                </c:pt>
                <c:pt idx="1152">
                  <c:v>45.139604944516975</c:v>
                </c:pt>
                <c:pt idx="1153">
                  <c:v>45.774880664086787</c:v>
                </c:pt>
                <c:pt idx="1154">
                  <c:v>46.323939648459472</c:v>
                </c:pt>
                <c:pt idx="1155">
                  <c:v>46.749278729558569</c:v>
                </c:pt>
                <c:pt idx="1156">
                  <c:v>47.055061707695849</c:v>
                </c:pt>
                <c:pt idx="1157">
                  <c:v>47.183151068867673</c:v>
                </c:pt>
                <c:pt idx="1158">
                  <c:v>47.20951763373742</c:v>
                </c:pt>
                <c:pt idx="1159">
                  <c:v>47.406706430524331</c:v>
                </c:pt>
                <c:pt idx="1160">
                  <c:v>47.603210579998205</c:v>
                </c:pt>
                <c:pt idx="1161">
                  <c:v>47.890523858093616</c:v>
                </c:pt>
                <c:pt idx="1162">
                  <c:v>48.18475968113232</c:v>
                </c:pt>
                <c:pt idx="1163">
                  <c:v>48.385258759119715</c:v>
                </c:pt>
                <c:pt idx="1164">
                  <c:v>48.665710305870221</c:v>
                </c:pt>
                <c:pt idx="1165">
                  <c:v>49.095642657692103</c:v>
                </c:pt>
                <c:pt idx="1166">
                  <c:v>49.441771928388093</c:v>
                </c:pt>
                <c:pt idx="1167">
                  <c:v>50.095888887589226</c:v>
                </c:pt>
                <c:pt idx="1168">
                  <c:v>50.587708993533106</c:v>
                </c:pt>
                <c:pt idx="1169">
                  <c:v>51.084117660815664</c:v>
                </c:pt>
                <c:pt idx="1170">
                  <c:v>51.466582645499884</c:v>
                </c:pt>
                <c:pt idx="1171">
                  <c:v>51.784050964976082</c:v>
                </c:pt>
                <c:pt idx="1172">
                  <c:v>52.056998492121217</c:v>
                </c:pt>
                <c:pt idx="1173">
                  <c:v>52.315379588109671</c:v>
                </c:pt>
                <c:pt idx="1174">
                  <c:v>52.48724819876589</c:v>
                </c:pt>
                <c:pt idx="1175">
                  <c:v>52.762748370311996</c:v>
                </c:pt>
                <c:pt idx="1176">
                  <c:v>53.198677096948948</c:v>
                </c:pt>
                <c:pt idx="1177">
                  <c:v>53.699755468668094</c:v>
                </c:pt>
                <c:pt idx="1178">
                  <c:v>54.035016852604464</c:v>
                </c:pt>
                <c:pt idx="1179">
                  <c:v>54.449777152356418</c:v>
                </c:pt>
                <c:pt idx="1180">
                  <c:v>54.682179328322476</c:v>
                </c:pt>
                <c:pt idx="1181">
                  <c:v>55.025781297053669</c:v>
                </c:pt>
                <c:pt idx="1182">
                  <c:v>55.720468792572369</c:v>
                </c:pt>
                <c:pt idx="1183">
                  <c:v>56.168995574232142</c:v>
                </c:pt>
                <c:pt idx="1184">
                  <c:v>56.633853138590986</c:v>
                </c:pt>
                <c:pt idx="1185">
                  <c:v>57.293486173010891</c:v>
                </c:pt>
                <c:pt idx="1186">
                  <c:v>57.936963680343183</c:v>
                </c:pt>
                <c:pt idx="1187">
                  <c:v>58.558205234596215</c:v>
                </c:pt>
                <c:pt idx="1188">
                  <c:v>59.15742378368229</c:v>
                </c:pt>
                <c:pt idx="1189">
                  <c:v>59.625288185236357</c:v>
                </c:pt>
                <c:pt idx="1190">
                  <c:v>59.969546453309086</c:v>
                </c:pt>
                <c:pt idx="1191">
                  <c:v>60.424827743470125</c:v>
                </c:pt>
                <c:pt idx="1192">
                  <c:v>60.731034625044401</c:v>
                </c:pt>
                <c:pt idx="1193">
                  <c:v>60.979507517897318</c:v>
                </c:pt>
                <c:pt idx="1194">
                  <c:v>61.204316325716619</c:v>
                </c:pt>
                <c:pt idx="1195">
                  <c:v>61.517238580410272</c:v>
                </c:pt>
                <c:pt idx="1196">
                  <c:v>61.767025382275961</c:v>
                </c:pt>
                <c:pt idx="1197">
                  <c:v>61.943499155392537</c:v>
                </c:pt>
                <c:pt idx="1198">
                  <c:v>62.122213521545632</c:v>
                </c:pt>
                <c:pt idx="1199">
                  <c:v>62.244859852826998</c:v>
                </c:pt>
                <c:pt idx="1200">
                  <c:v>62.27582558112919</c:v>
                </c:pt>
                <c:pt idx="1201">
                  <c:v>62.4647945734026</c:v>
                </c:pt>
                <c:pt idx="1202">
                  <c:v>62.779576042602351</c:v>
                </c:pt>
                <c:pt idx="1203">
                  <c:v>62.94628308616403</c:v>
                </c:pt>
                <c:pt idx="1204">
                  <c:v>62.880922792243645</c:v>
                </c:pt>
                <c:pt idx="1205">
                  <c:v>62.87035871679187</c:v>
                </c:pt>
                <c:pt idx="1206">
                  <c:v>62.928419791383121</c:v>
                </c:pt>
                <c:pt idx="1207">
                  <c:v>62.804760763632345</c:v>
                </c:pt>
                <c:pt idx="1208">
                  <c:v>62.682402595667362</c:v>
                </c:pt>
                <c:pt idx="1209">
                  <c:v>62.526935681794278</c:v>
                </c:pt>
                <c:pt idx="1210">
                  <c:v>62.363417997813869</c:v>
                </c:pt>
                <c:pt idx="1211">
                  <c:v>62.031663902783976</c:v>
                </c:pt>
                <c:pt idx="1212">
                  <c:v>61.874362578709309</c:v>
                </c:pt>
                <c:pt idx="1213">
                  <c:v>61.784423285498896</c:v>
                </c:pt>
                <c:pt idx="1214">
                  <c:v>61.759240115451384</c:v>
                </c:pt>
                <c:pt idx="1215">
                  <c:v>61.83550296159887</c:v>
                </c:pt>
                <c:pt idx="1216">
                  <c:v>61.889264584303739</c:v>
                </c:pt>
                <c:pt idx="1217">
                  <c:v>61.829334623893857</c:v>
                </c:pt>
                <c:pt idx="1218">
                  <c:v>61.72368370733254</c:v>
                </c:pt>
                <c:pt idx="1219">
                  <c:v>61.607142401872295</c:v>
                </c:pt>
                <c:pt idx="1220">
                  <c:v>61.365509792170172</c:v>
                </c:pt>
                <c:pt idx="1221">
                  <c:v>61.140223145296822</c:v>
                </c:pt>
                <c:pt idx="1222">
                  <c:v>61.035439988601887</c:v>
                </c:pt>
                <c:pt idx="1223">
                  <c:v>61.049207608735038</c:v>
                </c:pt>
                <c:pt idx="1224">
                  <c:v>61.084521169807893</c:v>
                </c:pt>
                <c:pt idx="1225">
                  <c:v>61.643138201254757</c:v>
                </c:pt>
                <c:pt idx="1226">
                  <c:v>61.972363134468587</c:v>
                </c:pt>
                <c:pt idx="1227">
                  <c:v>62.383566645471582</c:v>
                </c:pt>
                <c:pt idx="1228">
                  <c:v>62.680369822093333</c:v>
                </c:pt>
                <c:pt idx="1229">
                  <c:v>63.01366793427492</c:v>
                </c:pt>
                <c:pt idx="1230">
                  <c:v>63.280937654820164</c:v>
                </c:pt>
                <c:pt idx="1231">
                  <c:v>63.762753116265863</c:v>
                </c:pt>
                <c:pt idx="1232">
                  <c:v>64.145348057573869</c:v>
                </c:pt>
                <c:pt idx="1233">
                  <c:v>64.4600768139954</c:v>
                </c:pt>
                <c:pt idx="1234">
                  <c:v>64.719117117424403</c:v>
                </c:pt>
                <c:pt idx="1235">
                  <c:v>65.009677391955407</c:v>
                </c:pt>
                <c:pt idx="1236">
                  <c:v>65.261136687959649</c:v>
                </c:pt>
                <c:pt idx="1237">
                  <c:v>65.562933193868261</c:v>
                </c:pt>
                <c:pt idx="1238">
                  <c:v>65.849320508737947</c:v>
                </c:pt>
                <c:pt idx="1239">
                  <c:v>65.984623317429566</c:v>
                </c:pt>
                <c:pt idx="1240">
                  <c:v>66.031802049102936</c:v>
                </c:pt>
                <c:pt idx="1241">
                  <c:v>66.32020185395028</c:v>
                </c:pt>
                <c:pt idx="1242">
                  <c:v>66.58113501071692</c:v>
                </c:pt>
                <c:pt idx="1243">
                  <c:v>66.708645962077213</c:v>
                </c:pt>
                <c:pt idx="1244">
                  <c:v>66.844965394260342</c:v>
                </c:pt>
                <c:pt idx="1245">
                  <c:v>66.782587737664116</c:v>
                </c:pt>
                <c:pt idx="1246">
                  <c:v>66.589007953124678</c:v>
                </c:pt>
                <c:pt idx="1247">
                  <c:v>66.564340529017571</c:v>
                </c:pt>
                <c:pt idx="1248">
                  <c:v>66.325831907206378</c:v>
                </c:pt>
                <c:pt idx="1249">
                  <c:v>66.236705058901009</c:v>
                </c:pt>
                <c:pt idx="1250">
                  <c:v>66.056066481862814</c:v>
                </c:pt>
                <c:pt idx="1251">
                  <c:v>65.959298245494921</c:v>
                </c:pt>
                <c:pt idx="1252">
                  <c:v>65.748888888781124</c:v>
                </c:pt>
                <c:pt idx="1253">
                  <c:v>65.201375661278163</c:v>
                </c:pt>
                <c:pt idx="1254">
                  <c:v>64.847911312585012</c:v>
                </c:pt>
                <c:pt idx="1255">
                  <c:v>64.556681663767392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3-4F8E-8859-356EC551EA62}"/>
            </c:ext>
          </c:extLst>
        </c:ser>
        <c:ser>
          <c:idx val="2"/>
          <c:order val="2"/>
          <c:tx>
            <c:strRef>
              <c:f>'EMA 20 and 50'!$D$1</c:f>
              <c:strCache>
                <c:ptCount val="1"/>
                <c:pt idx="0">
                  <c:v>EMA 50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'EMA 20 and 50'!$A$2:$A$1257</c:f>
              <c:strCache>
                <c:ptCount val="1256"/>
                <c:pt idx="0">
                  <c:v>03/24/2020</c:v>
                </c:pt>
                <c:pt idx="1">
                  <c:v>03/25/2020</c:v>
                </c:pt>
                <c:pt idx="2">
                  <c:v>03/26/2020</c:v>
                </c:pt>
                <c:pt idx="3">
                  <c:v>03/27/2020</c:v>
                </c:pt>
                <c:pt idx="4">
                  <c:v>03/30/2020</c:v>
                </c:pt>
                <c:pt idx="5">
                  <c:v>03/31/2020</c:v>
                </c:pt>
                <c:pt idx="6">
                  <c:v>04/01/2020</c:v>
                </c:pt>
                <c:pt idx="7">
                  <c:v>04/02/2020</c:v>
                </c:pt>
                <c:pt idx="8">
                  <c:v>04/03/2020</c:v>
                </c:pt>
                <c:pt idx="9">
                  <c:v>04/06/2020</c:v>
                </c:pt>
                <c:pt idx="10">
                  <c:v>04/07/2020</c:v>
                </c:pt>
                <c:pt idx="11">
                  <c:v>04/08/2020</c:v>
                </c:pt>
                <c:pt idx="12">
                  <c:v>04/09/2020</c:v>
                </c:pt>
                <c:pt idx="13">
                  <c:v>04/13/2020</c:v>
                </c:pt>
                <c:pt idx="14">
                  <c:v>04/14/2020</c:v>
                </c:pt>
                <c:pt idx="15">
                  <c:v>04/15/2020</c:v>
                </c:pt>
                <c:pt idx="16">
                  <c:v>04/16/2020</c:v>
                </c:pt>
                <c:pt idx="17">
                  <c:v>04/17/2020</c:v>
                </c:pt>
                <c:pt idx="18">
                  <c:v>04/20/2020</c:v>
                </c:pt>
                <c:pt idx="19">
                  <c:v>04/21/2020</c:v>
                </c:pt>
                <c:pt idx="20">
                  <c:v>04/22/2020</c:v>
                </c:pt>
                <c:pt idx="21">
                  <c:v>04/23/2020</c:v>
                </c:pt>
                <c:pt idx="22">
                  <c:v>04/24/2020</c:v>
                </c:pt>
                <c:pt idx="23">
                  <c:v>04/27/2020</c:v>
                </c:pt>
                <c:pt idx="24">
                  <c:v>04/28/2020</c:v>
                </c:pt>
                <c:pt idx="25">
                  <c:v>04/29/2020</c:v>
                </c:pt>
                <c:pt idx="26">
                  <c:v>04/30/2020</c:v>
                </c:pt>
                <c:pt idx="27">
                  <c:v>05/01/2020</c:v>
                </c:pt>
                <c:pt idx="28">
                  <c:v>05/04/2020</c:v>
                </c:pt>
                <c:pt idx="29">
                  <c:v>05/05/2020</c:v>
                </c:pt>
                <c:pt idx="30">
                  <c:v>05/06/2020</c:v>
                </c:pt>
                <c:pt idx="31">
                  <c:v>05/07/2020</c:v>
                </c:pt>
                <c:pt idx="32">
                  <c:v>05/08/2020</c:v>
                </c:pt>
                <c:pt idx="33">
                  <c:v>05/11/2020</c:v>
                </c:pt>
                <c:pt idx="34">
                  <c:v>05/12/2020</c:v>
                </c:pt>
                <c:pt idx="35">
                  <c:v>05/13/2020</c:v>
                </c:pt>
                <c:pt idx="36">
                  <c:v>05/14/2020</c:v>
                </c:pt>
                <c:pt idx="37">
                  <c:v>05/15/2020</c:v>
                </c:pt>
                <c:pt idx="38">
                  <c:v>05/18/2020</c:v>
                </c:pt>
                <c:pt idx="39">
                  <c:v>05/19/2020</c:v>
                </c:pt>
                <c:pt idx="40">
                  <c:v>05/20/2020</c:v>
                </c:pt>
                <c:pt idx="41">
                  <c:v>05/21/2020</c:v>
                </c:pt>
                <c:pt idx="42">
                  <c:v>05/22/2020</c:v>
                </c:pt>
                <c:pt idx="43">
                  <c:v>05/26/2020</c:v>
                </c:pt>
                <c:pt idx="44">
                  <c:v>05/27/2020</c:v>
                </c:pt>
                <c:pt idx="45">
                  <c:v>05/28/2020</c:v>
                </c:pt>
                <c:pt idx="46">
                  <c:v>05/29/2020</c:v>
                </c:pt>
                <c:pt idx="47">
                  <c:v>06/01/2020</c:v>
                </c:pt>
                <c:pt idx="48">
                  <c:v>06/02/2020</c:v>
                </c:pt>
                <c:pt idx="49">
                  <c:v>06/03/2020</c:v>
                </c:pt>
                <c:pt idx="50">
                  <c:v>06/04/2020</c:v>
                </c:pt>
                <c:pt idx="51">
                  <c:v>06/05/2020</c:v>
                </c:pt>
                <c:pt idx="52">
                  <c:v>06/08/2020</c:v>
                </c:pt>
                <c:pt idx="53">
                  <c:v>06/09/2020</c:v>
                </c:pt>
                <c:pt idx="54">
                  <c:v>06/10/2020</c:v>
                </c:pt>
                <c:pt idx="55">
                  <c:v>06/11/2020</c:v>
                </c:pt>
                <c:pt idx="56">
                  <c:v>06/12/2020</c:v>
                </c:pt>
                <c:pt idx="57">
                  <c:v>06/15/2020</c:v>
                </c:pt>
                <c:pt idx="58">
                  <c:v>06/16/2020</c:v>
                </c:pt>
                <c:pt idx="59">
                  <c:v>06/17/2020</c:v>
                </c:pt>
                <c:pt idx="60">
                  <c:v>06/18/2020</c:v>
                </c:pt>
                <c:pt idx="61">
                  <c:v>06/19/2020</c:v>
                </c:pt>
                <c:pt idx="62">
                  <c:v>06/22/2020</c:v>
                </c:pt>
                <c:pt idx="63">
                  <c:v>06/23/2020</c:v>
                </c:pt>
                <c:pt idx="64">
                  <c:v>06/24/2020</c:v>
                </c:pt>
                <c:pt idx="65">
                  <c:v>06/25/2020</c:v>
                </c:pt>
                <c:pt idx="66">
                  <c:v>06/26/2020</c:v>
                </c:pt>
                <c:pt idx="67">
                  <c:v>06/29/2020</c:v>
                </c:pt>
                <c:pt idx="68">
                  <c:v>06/30/2020</c:v>
                </c:pt>
                <c:pt idx="69">
                  <c:v>07/01/2020</c:v>
                </c:pt>
                <c:pt idx="70">
                  <c:v>07/02/2020</c:v>
                </c:pt>
                <c:pt idx="71">
                  <c:v>07/06/2020</c:v>
                </c:pt>
                <c:pt idx="72">
                  <c:v>07/07/2020</c:v>
                </c:pt>
                <c:pt idx="73">
                  <c:v>07/08/2020</c:v>
                </c:pt>
                <c:pt idx="74">
                  <c:v>07/09/2020</c:v>
                </c:pt>
                <c:pt idx="75">
                  <c:v>07/10/2020</c:v>
                </c:pt>
                <c:pt idx="76">
                  <c:v>07/13/2020</c:v>
                </c:pt>
                <c:pt idx="77">
                  <c:v>07/14/2020</c:v>
                </c:pt>
                <c:pt idx="78">
                  <c:v>07/15/2020</c:v>
                </c:pt>
                <c:pt idx="79">
                  <c:v>07/16/2020</c:v>
                </c:pt>
                <c:pt idx="80">
                  <c:v>07/17/2020</c:v>
                </c:pt>
                <c:pt idx="81">
                  <c:v>07/20/2020</c:v>
                </c:pt>
                <c:pt idx="82">
                  <c:v>07/21/2020</c:v>
                </c:pt>
                <c:pt idx="83">
                  <c:v>07/22/2020</c:v>
                </c:pt>
                <c:pt idx="84">
                  <c:v>07/23/2020</c:v>
                </c:pt>
                <c:pt idx="85">
                  <c:v>07/24/2020</c:v>
                </c:pt>
                <c:pt idx="86">
                  <c:v>07/27/2020</c:v>
                </c:pt>
                <c:pt idx="87">
                  <c:v>07/28/2020</c:v>
                </c:pt>
                <c:pt idx="88">
                  <c:v>07/29/2020</c:v>
                </c:pt>
                <c:pt idx="89">
                  <c:v>07/30/2020</c:v>
                </c:pt>
                <c:pt idx="90">
                  <c:v>07/31/2020</c:v>
                </c:pt>
                <c:pt idx="91">
                  <c:v>08/03/2020</c:v>
                </c:pt>
                <c:pt idx="92">
                  <c:v>08/04/2020</c:v>
                </c:pt>
                <c:pt idx="93">
                  <c:v>08/05/2020</c:v>
                </c:pt>
                <c:pt idx="94">
                  <c:v>08/06/2020</c:v>
                </c:pt>
                <c:pt idx="95">
                  <c:v>08/07/2020</c:v>
                </c:pt>
                <c:pt idx="96">
                  <c:v>08/10/2020</c:v>
                </c:pt>
                <c:pt idx="97">
                  <c:v>08/11/2020</c:v>
                </c:pt>
                <c:pt idx="98">
                  <c:v>08/12/2020</c:v>
                </c:pt>
                <c:pt idx="99">
                  <c:v>08/13/2020</c:v>
                </c:pt>
                <c:pt idx="100">
                  <c:v>08/14/2020</c:v>
                </c:pt>
                <c:pt idx="101">
                  <c:v>08/17/2020</c:v>
                </c:pt>
                <c:pt idx="102">
                  <c:v>08/18/2020</c:v>
                </c:pt>
                <c:pt idx="103">
                  <c:v>08/19/2020</c:v>
                </c:pt>
                <c:pt idx="104">
                  <c:v>08/20/2020</c:v>
                </c:pt>
                <c:pt idx="105">
                  <c:v>08/21/2020</c:v>
                </c:pt>
                <c:pt idx="106">
                  <c:v>08/24/2020</c:v>
                </c:pt>
                <c:pt idx="107">
                  <c:v>08/25/2020</c:v>
                </c:pt>
                <c:pt idx="108">
                  <c:v>08/26/2020</c:v>
                </c:pt>
                <c:pt idx="109">
                  <c:v>08/27/2020</c:v>
                </c:pt>
                <c:pt idx="110">
                  <c:v>08/28/2020</c:v>
                </c:pt>
                <c:pt idx="111">
                  <c:v>08/31/2020</c:v>
                </c:pt>
                <c:pt idx="112">
                  <c:v>09/01/2020</c:v>
                </c:pt>
                <c:pt idx="113">
                  <c:v>09/02/2020</c:v>
                </c:pt>
                <c:pt idx="114">
                  <c:v>09/03/2020</c:v>
                </c:pt>
                <c:pt idx="115">
                  <c:v>09/04/2020</c:v>
                </c:pt>
                <c:pt idx="116">
                  <c:v>09/08/2020</c:v>
                </c:pt>
                <c:pt idx="117">
                  <c:v>09/09/2020</c:v>
                </c:pt>
                <c:pt idx="118">
                  <c:v>09/10/2020</c:v>
                </c:pt>
                <c:pt idx="119">
                  <c:v>09/11/2020</c:v>
                </c:pt>
                <c:pt idx="120">
                  <c:v>09/14/2020</c:v>
                </c:pt>
                <c:pt idx="121">
                  <c:v>09/15/2020</c:v>
                </c:pt>
                <c:pt idx="122">
                  <c:v>09/16/2020</c:v>
                </c:pt>
                <c:pt idx="123">
                  <c:v>09/17/2020</c:v>
                </c:pt>
                <c:pt idx="124">
                  <c:v>09/18/2020</c:v>
                </c:pt>
                <c:pt idx="125">
                  <c:v>09/21/2020</c:v>
                </c:pt>
                <c:pt idx="126">
                  <c:v>09/22/2020</c:v>
                </c:pt>
                <c:pt idx="127">
                  <c:v>09/23/2020</c:v>
                </c:pt>
                <c:pt idx="128">
                  <c:v>09/24/2020</c:v>
                </c:pt>
                <c:pt idx="129">
                  <c:v>09/25/2020</c:v>
                </c:pt>
                <c:pt idx="130">
                  <c:v>09/28/2020</c:v>
                </c:pt>
                <c:pt idx="131">
                  <c:v>09/29/2020</c:v>
                </c:pt>
                <c:pt idx="132">
                  <c:v>09/30/2020</c:v>
                </c:pt>
                <c:pt idx="133">
                  <c:v>10/01/2020</c:v>
                </c:pt>
                <c:pt idx="134">
                  <c:v>10/02/2020</c:v>
                </c:pt>
                <c:pt idx="135">
                  <c:v>10/05/2020</c:v>
                </c:pt>
                <c:pt idx="136">
                  <c:v>10/06/2020</c:v>
                </c:pt>
                <c:pt idx="137">
                  <c:v>10/07/2020</c:v>
                </c:pt>
                <c:pt idx="138">
                  <c:v>10/08/2020</c:v>
                </c:pt>
                <c:pt idx="139">
                  <c:v>10/09/2020</c:v>
                </c:pt>
                <c:pt idx="140">
                  <c:v>10/12/2020</c:v>
                </c:pt>
                <c:pt idx="141">
                  <c:v>10/13/2020</c:v>
                </c:pt>
                <c:pt idx="142">
                  <c:v>10/14/2020</c:v>
                </c:pt>
                <c:pt idx="143">
                  <c:v>10/15/2020</c:v>
                </c:pt>
                <c:pt idx="144">
                  <c:v>10/16/2020</c:v>
                </c:pt>
                <c:pt idx="145">
                  <c:v>10/19/2020</c:v>
                </c:pt>
                <c:pt idx="146">
                  <c:v>10/20/2020</c:v>
                </c:pt>
                <c:pt idx="147">
                  <c:v>10/21/2020</c:v>
                </c:pt>
                <c:pt idx="148">
                  <c:v>10/22/2020</c:v>
                </c:pt>
                <c:pt idx="149">
                  <c:v>10/23/2020</c:v>
                </c:pt>
                <c:pt idx="150">
                  <c:v>10/26/2020</c:v>
                </c:pt>
                <c:pt idx="151">
                  <c:v>10/27/2020</c:v>
                </c:pt>
                <c:pt idx="152">
                  <c:v>10/28/2020</c:v>
                </c:pt>
                <c:pt idx="153">
                  <c:v>10/29/2020</c:v>
                </c:pt>
                <c:pt idx="154">
                  <c:v>10/30/2020</c:v>
                </c:pt>
                <c:pt idx="155">
                  <c:v>11/02/2020</c:v>
                </c:pt>
                <c:pt idx="156">
                  <c:v>11/03/2020</c:v>
                </c:pt>
                <c:pt idx="157">
                  <c:v>11/04/2020</c:v>
                </c:pt>
                <c:pt idx="158">
                  <c:v>11/05/2020</c:v>
                </c:pt>
                <c:pt idx="159">
                  <c:v>11/06/2020</c:v>
                </c:pt>
                <c:pt idx="160">
                  <c:v>11/09/2020</c:v>
                </c:pt>
                <c:pt idx="161">
                  <c:v>11/10/2020</c:v>
                </c:pt>
                <c:pt idx="162">
                  <c:v>11/11/2020</c:v>
                </c:pt>
                <c:pt idx="163">
                  <c:v>11/12/2020</c:v>
                </c:pt>
                <c:pt idx="164">
                  <c:v>11/13/2020</c:v>
                </c:pt>
                <c:pt idx="165">
                  <c:v>11/16/2020</c:v>
                </c:pt>
                <c:pt idx="166">
                  <c:v>11/17/2020</c:v>
                </c:pt>
                <c:pt idx="167">
                  <c:v>11/18/2020</c:v>
                </c:pt>
                <c:pt idx="168">
                  <c:v>11/19/2020</c:v>
                </c:pt>
                <c:pt idx="169">
                  <c:v>11/20/2020</c:v>
                </c:pt>
                <c:pt idx="170">
                  <c:v>11/23/2020</c:v>
                </c:pt>
                <c:pt idx="171">
                  <c:v>11/24/2020</c:v>
                </c:pt>
                <c:pt idx="172">
                  <c:v>11/25/2020</c:v>
                </c:pt>
                <c:pt idx="173">
                  <c:v>11/27/2020</c:v>
                </c:pt>
                <c:pt idx="174">
                  <c:v>11/30/2020</c:v>
                </c:pt>
                <c:pt idx="175">
                  <c:v>12/01/2020</c:v>
                </c:pt>
                <c:pt idx="176">
                  <c:v>12/02/2020</c:v>
                </c:pt>
                <c:pt idx="177">
                  <c:v>12/03/2020</c:v>
                </c:pt>
                <c:pt idx="178">
                  <c:v>12/04/2020</c:v>
                </c:pt>
                <c:pt idx="179">
                  <c:v>12/07/2020</c:v>
                </c:pt>
                <c:pt idx="180">
                  <c:v>12/08/2020</c:v>
                </c:pt>
                <c:pt idx="181">
                  <c:v>12/09/2020</c:v>
                </c:pt>
                <c:pt idx="182">
                  <c:v>12/10/2020</c:v>
                </c:pt>
                <c:pt idx="183">
                  <c:v>12/11/2020</c:v>
                </c:pt>
                <c:pt idx="184">
                  <c:v>12/14/2020</c:v>
                </c:pt>
                <c:pt idx="185">
                  <c:v>12/15/2020</c:v>
                </c:pt>
                <c:pt idx="186">
                  <c:v>12/16/2020</c:v>
                </c:pt>
                <c:pt idx="187">
                  <c:v>12/17/2020</c:v>
                </c:pt>
                <c:pt idx="188">
                  <c:v>12/18/2020</c:v>
                </c:pt>
                <c:pt idx="189">
                  <c:v>12/21/2020</c:v>
                </c:pt>
                <c:pt idx="190">
                  <c:v>12/22/2020</c:v>
                </c:pt>
                <c:pt idx="191">
                  <c:v>12/23/2020</c:v>
                </c:pt>
                <c:pt idx="192">
                  <c:v>12/24/2020</c:v>
                </c:pt>
                <c:pt idx="193">
                  <c:v>12/28/2020</c:v>
                </c:pt>
                <c:pt idx="194">
                  <c:v>12/29/2020</c:v>
                </c:pt>
                <c:pt idx="195">
                  <c:v>12/30/2020</c:v>
                </c:pt>
                <c:pt idx="196">
                  <c:v>12/31/2020</c:v>
                </c:pt>
                <c:pt idx="197">
                  <c:v>01/04/2021</c:v>
                </c:pt>
                <c:pt idx="198">
                  <c:v>01/05/2021</c:v>
                </c:pt>
                <c:pt idx="199">
                  <c:v>01/06/2021</c:v>
                </c:pt>
                <c:pt idx="200">
                  <c:v>01/07/2021</c:v>
                </c:pt>
                <c:pt idx="201">
                  <c:v>01/08/2021</c:v>
                </c:pt>
                <c:pt idx="202">
                  <c:v>01/11/2021</c:v>
                </c:pt>
                <c:pt idx="203">
                  <c:v>01/12/2021</c:v>
                </c:pt>
                <c:pt idx="204">
                  <c:v>01/13/2021</c:v>
                </c:pt>
                <c:pt idx="205">
                  <c:v>01/14/2021</c:v>
                </c:pt>
                <c:pt idx="206">
                  <c:v>01/15/2021</c:v>
                </c:pt>
                <c:pt idx="207">
                  <c:v>01/19/2021</c:v>
                </c:pt>
                <c:pt idx="208">
                  <c:v>01/20/2021</c:v>
                </c:pt>
                <c:pt idx="209">
                  <c:v>01/21/2021</c:v>
                </c:pt>
                <c:pt idx="210">
                  <c:v>01/22/2021</c:v>
                </c:pt>
                <c:pt idx="211">
                  <c:v>01/25/2021</c:v>
                </c:pt>
                <c:pt idx="212">
                  <c:v>01/26/2021</c:v>
                </c:pt>
                <c:pt idx="213">
                  <c:v>01/27/2021</c:v>
                </c:pt>
                <c:pt idx="214">
                  <c:v>01/28/2021</c:v>
                </c:pt>
                <c:pt idx="215">
                  <c:v>01/29/2021</c:v>
                </c:pt>
                <c:pt idx="216">
                  <c:v>02/01/2021</c:v>
                </c:pt>
                <c:pt idx="217">
                  <c:v>02/02/2021</c:v>
                </c:pt>
                <c:pt idx="218">
                  <c:v>02/03/2021</c:v>
                </c:pt>
                <c:pt idx="219">
                  <c:v>02/04/2021</c:v>
                </c:pt>
                <c:pt idx="220">
                  <c:v>02/05/2021</c:v>
                </c:pt>
                <c:pt idx="221">
                  <c:v>02/08/2021</c:v>
                </c:pt>
                <c:pt idx="222">
                  <c:v>02/09/2021</c:v>
                </c:pt>
                <c:pt idx="223">
                  <c:v>02/10/2021</c:v>
                </c:pt>
                <c:pt idx="224">
                  <c:v>02/11/2021</c:v>
                </c:pt>
                <c:pt idx="225">
                  <c:v>02/12/2021</c:v>
                </c:pt>
                <c:pt idx="226">
                  <c:v>02/16/2021</c:v>
                </c:pt>
                <c:pt idx="227">
                  <c:v>02/17/2021</c:v>
                </c:pt>
                <c:pt idx="228">
                  <c:v>02/18/2021</c:v>
                </c:pt>
                <c:pt idx="229">
                  <c:v>02/19/2021</c:v>
                </c:pt>
                <c:pt idx="230">
                  <c:v>02/22/2021</c:v>
                </c:pt>
                <c:pt idx="231">
                  <c:v>02/23/2021</c:v>
                </c:pt>
                <c:pt idx="232">
                  <c:v>02/24/2021</c:v>
                </c:pt>
                <c:pt idx="233">
                  <c:v>02/25/2021</c:v>
                </c:pt>
                <c:pt idx="234">
                  <c:v>02/26/2021</c:v>
                </c:pt>
                <c:pt idx="235">
                  <c:v>03/01/2021</c:v>
                </c:pt>
                <c:pt idx="236">
                  <c:v>03/02/2021</c:v>
                </c:pt>
                <c:pt idx="237">
                  <c:v>03/03/2021</c:v>
                </c:pt>
                <c:pt idx="238">
                  <c:v>03/04/2021</c:v>
                </c:pt>
                <c:pt idx="239">
                  <c:v>03/05/2021</c:v>
                </c:pt>
                <c:pt idx="240">
                  <c:v>03/08/2021</c:v>
                </c:pt>
                <c:pt idx="241">
                  <c:v>03/09/2021</c:v>
                </c:pt>
                <c:pt idx="242">
                  <c:v>03/10/2021</c:v>
                </c:pt>
                <c:pt idx="243">
                  <c:v>03/11/2021</c:v>
                </c:pt>
                <c:pt idx="244">
                  <c:v>03/12/2021</c:v>
                </c:pt>
                <c:pt idx="245">
                  <c:v>03/15/2021</c:v>
                </c:pt>
                <c:pt idx="246">
                  <c:v>03/16/2021</c:v>
                </c:pt>
                <c:pt idx="247">
                  <c:v>03/17/2021</c:v>
                </c:pt>
                <c:pt idx="248">
                  <c:v>03/18/2021</c:v>
                </c:pt>
                <c:pt idx="249">
                  <c:v>03/19/2021</c:v>
                </c:pt>
                <c:pt idx="250">
                  <c:v>03/22/2021</c:v>
                </c:pt>
                <c:pt idx="251">
                  <c:v>03/23/2021</c:v>
                </c:pt>
                <c:pt idx="252">
                  <c:v>03/24/2021</c:v>
                </c:pt>
                <c:pt idx="253">
                  <c:v>03/25/2021</c:v>
                </c:pt>
                <c:pt idx="254">
                  <c:v>03/26/2021</c:v>
                </c:pt>
                <c:pt idx="255">
                  <c:v>03/29/2021</c:v>
                </c:pt>
                <c:pt idx="256">
                  <c:v>03/30/2021</c:v>
                </c:pt>
                <c:pt idx="257">
                  <c:v>03/31/2021</c:v>
                </c:pt>
                <c:pt idx="258">
                  <c:v>04/01/2021</c:v>
                </c:pt>
                <c:pt idx="259">
                  <c:v>04/05/2021</c:v>
                </c:pt>
                <c:pt idx="260">
                  <c:v>04/06/2021</c:v>
                </c:pt>
                <c:pt idx="261">
                  <c:v>04/07/2021</c:v>
                </c:pt>
                <c:pt idx="262">
                  <c:v>04/08/2021</c:v>
                </c:pt>
                <c:pt idx="263">
                  <c:v>04/09/2021</c:v>
                </c:pt>
                <c:pt idx="264">
                  <c:v>04/12/2021</c:v>
                </c:pt>
                <c:pt idx="265">
                  <c:v>04/13/2021</c:v>
                </c:pt>
                <c:pt idx="266">
                  <c:v>04/14/2021</c:v>
                </c:pt>
                <c:pt idx="267">
                  <c:v>04/15/2021</c:v>
                </c:pt>
                <c:pt idx="268">
                  <c:v>04/16/2021</c:v>
                </c:pt>
                <c:pt idx="269">
                  <c:v>04/19/2021</c:v>
                </c:pt>
                <c:pt idx="270">
                  <c:v>04/20/2021</c:v>
                </c:pt>
                <c:pt idx="271">
                  <c:v>04/21/2021</c:v>
                </c:pt>
                <c:pt idx="272">
                  <c:v>04/22/2021</c:v>
                </c:pt>
                <c:pt idx="273">
                  <c:v>04/23/2021</c:v>
                </c:pt>
                <c:pt idx="274">
                  <c:v>04/26/2021</c:v>
                </c:pt>
                <c:pt idx="275">
                  <c:v>04/27/2021</c:v>
                </c:pt>
                <c:pt idx="276">
                  <c:v>04/28/2021</c:v>
                </c:pt>
                <c:pt idx="277">
                  <c:v>04/29/2021</c:v>
                </c:pt>
                <c:pt idx="278">
                  <c:v>04/30/2021</c:v>
                </c:pt>
                <c:pt idx="279">
                  <c:v>05/03/2021</c:v>
                </c:pt>
                <c:pt idx="280">
                  <c:v>05/04/2021</c:v>
                </c:pt>
                <c:pt idx="281">
                  <c:v>05/05/2021</c:v>
                </c:pt>
                <c:pt idx="282">
                  <c:v>05/06/2021</c:v>
                </c:pt>
                <c:pt idx="283">
                  <c:v>05/07/2021</c:v>
                </c:pt>
                <c:pt idx="284">
                  <c:v>05/10/2021</c:v>
                </c:pt>
                <c:pt idx="285">
                  <c:v>05/11/2021</c:v>
                </c:pt>
                <c:pt idx="286">
                  <c:v>05/12/2021</c:v>
                </c:pt>
                <c:pt idx="287">
                  <c:v>05/13/2021</c:v>
                </c:pt>
                <c:pt idx="288">
                  <c:v>05/14/2021</c:v>
                </c:pt>
                <c:pt idx="289">
                  <c:v>05/17/2021</c:v>
                </c:pt>
                <c:pt idx="290">
                  <c:v>05/18/2021</c:v>
                </c:pt>
                <c:pt idx="291">
                  <c:v>05/19/2021</c:v>
                </c:pt>
                <c:pt idx="292">
                  <c:v>05/20/2021</c:v>
                </c:pt>
                <c:pt idx="293">
                  <c:v>05/21/2021</c:v>
                </c:pt>
                <c:pt idx="294">
                  <c:v>05/24/2021</c:v>
                </c:pt>
                <c:pt idx="295">
                  <c:v>05/25/2021</c:v>
                </c:pt>
                <c:pt idx="296">
                  <c:v>05/26/2021</c:v>
                </c:pt>
                <c:pt idx="297">
                  <c:v>05/27/2021</c:v>
                </c:pt>
                <c:pt idx="298">
                  <c:v>05/28/2021</c:v>
                </c:pt>
                <c:pt idx="299">
                  <c:v>06/01/2021</c:v>
                </c:pt>
                <c:pt idx="300">
                  <c:v>06/02/2021</c:v>
                </c:pt>
                <c:pt idx="301">
                  <c:v>06/03/2021</c:v>
                </c:pt>
                <c:pt idx="302">
                  <c:v>06/04/2021</c:v>
                </c:pt>
                <c:pt idx="303">
                  <c:v>06/07/2021</c:v>
                </c:pt>
                <c:pt idx="304">
                  <c:v>06/08/2021</c:v>
                </c:pt>
                <c:pt idx="305">
                  <c:v>06/09/2021</c:v>
                </c:pt>
                <c:pt idx="306">
                  <c:v>06/10/2021</c:v>
                </c:pt>
                <c:pt idx="307">
                  <c:v>06/11/2021</c:v>
                </c:pt>
                <c:pt idx="308">
                  <c:v>06/14/2021</c:v>
                </c:pt>
                <c:pt idx="309">
                  <c:v>06/15/2021</c:v>
                </c:pt>
                <c:pt idx="310">
                  <c:v>06/16/2021</c:v>
                </c:pt>
                <c:pt idx="311">
                  <c:v>06/17/2021</c:v>
                </c:pt>
                <c:pt idx="312">
                  <c:v>06/18/2021</c:v>
                </c:pt>
                <c:pt idx="313">
                  <c:v>06/21/2021</c:v>
                </c:pt>
                <c:pt idx="314">
                  <c:v>06/22/2021</c:v>
                </c:pt>
                <c:pt idx="315">
                  <c:v>06/23/2021</c:v>
                </c:pt>
                <c:pt idx="316">
                  <c:v>06/24/2021</c:v>
                </c:pt>
                <c:pt idx="317">
                  <c:v>06/25/2021</c:v>
                </c:pt>
                <c:pt idx="318">
                  <c:v>06/28/2021</c:v>
                </c:pt>
                <c:pt idx="319">
                  <c:v>06/29/2021</c:v>
                </c:pt>
                <c:pt idx="320">
                  <c:v>06/30/2021</c:v>
                </c:pt>
                <c:pt idx="321">
                  <c:v>07/01/2021</c:v>
                </c:pt>
                <c:pt idx="322">
                  <c:v>07/02/2021</c:v>
                </c:pt>
                <c:pt idx="323">
                  <c:v>07/06/2021</c:v>
                </c:pt>
                <c:pt idx="324">
                  <c:v>07/07/2021</c:v>
                </c:pt>
                <c:pt idx="325">
                  <c:v>07/08/2021</c:v>
                </c:pt>
                <c:pt idx="326">
                  <c:v>07/09/2021</c:v>
                </c:pt>
                <c:pt idx="327">
                  <c:v>07/12/2021</c:v>
                </c:pt>
                <c:pt idx="328">
                  <c:v>07/13/2021</c:v>
                </c:pt>
                <c:pt idx="329">
                  <c:v>07/14/2021</c:v>
                </c:pt>
                <c:pt idx="330">
                  <c:v>07/15/2021</c:v>
                </c:pt>
                <c:pt idx="331">
                  <c:v>07/16/2021</c:v>
                </c:pt>
                <c:pt idx="332">
                  <c:v>07/19/2021</c:v>
                </c:pt>
                <c:pt idx="333">
                  <c:v>07/20/2021</c:v>
                </c:pt>
                <c:pt idx="334">
                  <c:v>07/21/2021</c:v>
                </c:pt>
                <c:pt idx="335">
                  <c:v>07/22/2021</c:v>
                </c:pt>
                <c:pt idx="336">
                  <c:v>07/23/2021</c:v>
                </c:pt>
                <c:pt idx="337">
                  <c:v>07/26/2021</c:v>
                </c:pt>
                <c:pt idx="338">
                  <c:v>07/27/2021</c:v>
                </c:pt>
                <c:pt idx="339">
                  <c:v>07/28/2021</c:v>
                </c:pt>
                <c:pt idx="340">
                  <c:v>07/29/2021</c:v>
                </c:pt>
                <c:pt idx="341">
                  <c:v>07/30/2021</c:v>
                </c:pt>
                <c:pt idx="342">
                  <c:v>08/02/2021</c:v>
                </c:pt>
                <c:pt idx="343">
                  <c:v>08/03/2021</c:v>
                </c:pt>
                <c:pt idx="344">
                  <c:v>08/04/2021</c:v>
                </c:pt>
                <c:pt idx="345">
                  <c:v>08/05/2021</c:v>
                </c:pt>
                <c:pt idx="346">
                  <c:v>08/06/2021</c:v>
                </c:pt>
                <c:pt idx="347">
                  <c:v>08/09/2021</c:v>
                </c:pt>
                <c:pt idx="348">
                  <c:v>08/10/2021</c:v>
                </c:pt>
                <c:pt idx="349">
                  <c:v>08/11/2021</c:v>
                </c:pt>
                <c:pt idx="350">
                  <c:v>08/12/2021</c:v>
                </c:pt>
                <c:pt idx="351">
                  <c:v>08/13/2021</c:v>
                </c:pt>
                <c:pt idx="352">
                  <c:v>08/16/2021</c:v>
                </c:pt>
                <c:pt idx="353">
                  <c:v>08/17/2021</c:v>
                </c:pt>
                <c:pt idx="354">
                  <c:v>08/18/2021</c:v>
                </c:pt>
                <c:pt idx="355">
                  <c:v>08/19/2021</c:v>
                </c:pt>
                <c:pt idx="356">
                  <c:v>08/20/2021</c:v>
                </c:pt>
                <c:pt idx="357">
                  <c:v>08/23/2021</c:v>
                </c:pt>
                <c:pt idx="358">
                  <c:v>08/24/2021</c:v>
                </c:pt>
                <c:pt idx="359">
                  <c:v>08/25/2021</c:v>
                </c:pt>
                <c:pt idx="360">
                  <c:v>08/26/2021</c:v>
                </c:pt>
                <c:pt idx="361">
                  <c:v>08/27/2021</c:v>
                </c:pt>
                <c:pt idx="362">
                  <c:v>08/30/2021</c:v>
                </c:pt>
                <c:pt idx="363">
                  <c:v>08/31/2021</c:v>
                </c:pt>
                <c:pt idx="364">
                  <c:v>09/01/2021</c:v>
                </c:pt>
                <c:pt idx="365">
                  <c:v>09/02/2021</c:v>
                </c:pt>
                <c:pt idx="366">
                  <c:v>09/03/2021</c:v>
                </c:pt>
                <c:pt idx="367">
                  <c:v>09/07/2021</c:v>
                </c:pt>
                <c:pt idx="368">
                  <c:v>09/08/2021</c:v>
                </c:pt>
                <c:pt idx="369">
                  <c:v>09/09/2021</c:v>
                </c:pt>
                <c:pt idx="370">
                  <c:v>09/10/2021</c:v>
                </c:pt>
                <c:pt idx="371">
                  <c:v>09/13/2021</c:v>
                </c:pt>
                <c:pt idx="372">
                  <c:v>09/14/2021</c:v>
                </c:pt>
                <c:pt idx="373">
                  <c:v>09/15/2021</c:v>
                </c:pt>
                <c:pt idx="374">
                  <c:v>09/16/2021</c:v>
                </c:pt>
                <c:pt idx="375">
                  <c:v>09/17/2021</c:v>
                </c:pt>
                <c:pt idx="376">
                  <c:v>09/20/2021</c:v>
                </c:pt>
                <c:pt idx="377">
                  <c:v>09/21/2021</c:v>
                </c:pt>
                <c:pt idx="378">
                  <c:v>09/22/2021</c:v>
                </c:pt>
                <c:pt idx="379">
                  <c:v>09/23/2021</c:v>
                </c:pt>
                <c:pt idx="380">
                  <c:v>09/24/2021</c:v>
                </c:pt>
                <c:pt idx="381">
                  <c:v>09/27/2021</c:v>
                </c:pt>
                <c:pt idx="382">
                  <c:v>09/28/2021</c:v>
                </c:pt>
                <c:pt idx="383">
                  <c:v>09/29/2021</c:v>
                </c:pt>
                <c:pt idx="384">
                  <c:v>09/30/2021</c:v>
                </c:pt>
                <c:pt idx="385">
                  <c:v>10/01/2021</c:v>
                </c:pt>
                <c:pt idx="386">
                  <c:v>10/04/2021</c:v>
                </c:pt>
                <c:pt idx="387">
                  <c:v>10/05/2021</c:v>
                </c:pt>
                <c:pt idx="388">
                  <c:v>10/06/2021</c:v>
                </c:pt>
                <c:pt idx="389">
                  <c:v>10/07/2021</c:v>
                </c:pt>
                <c:pt idx="390">
                  <c:v>10/08/2021</c:v>
                </c:pt>
                <c:pt idx="391">
                  <c:v>10/11/2021</c:v>
                </c:pt>
                <c:pt idx="392">
                  <c:v>10/12/2021</c:v>
                </c:pt>
                <c:pt idx="393">
                  <c:v>10/13/2021</c:v>
                </c:pt>
                <c:pt idx="394">
                  <c:v>10/14/2021</c:v>
                </c:pt>
                <c:pt idx="395">
                  <c:v>10/15/2021</c:v>
                </c:pt>
                <c:pt idx="396">
                  <c:v>10/18/2021</c:v>
                </c:pt>
                <c:pt idx="397">
                  <c:v>10/19/2021</c:v>
                </c:pt>
                <c:pt idx="398">
                  <c:v>10/20/2021</c:v>
                </c:pt>
                <c:pt idx="399">
                  <c:v>10/21/2021</c:v>
                </c:pt>
                <c:pt idx="400">
                  <c:v>10/22/2021</c:v>
                </c:pt>
                <c:pt idx="401">
                  <c:v>10/25/2021</c:v>
                </c:pt>
                <c:pt idx="402">
                  <c:v>10/26/2021</c:v>
                </c:pt>
                <c:pt idx="403">
                  <c:v>10/27/2021</c:v>
                </c:pt>
                <c:pt idx="404">
                  <c:v>10/28/2021</c:v>
                </c:pt>
                <c:pt idx="405">
                  <c:v>10/29/2021</c:v>
                </c:pt>
                <c:pt idx="406">
                  <c:v>11/01/2021</c:v>
                </c:pt>
                <c:pt idx="407">
                  <c:v>11/02/2021</c:v>
                </c:pt>
                <c:pt idx="408">
                  <c:v>11/03/2021</c:v>
                </c:pt>
                <c:pt idx="409">
                  <c:v>11/04/2021</c:v>
                </c:pt>
                <c:pt idx="410">
                  <c:v>11/05/2021</c:v>
                </c:pt>
                <c:pt idx="411">
                  <c:v>11/08/2021</c:v>
                </c:pt>
                <c:pt idx="412">
                  <c:v>11/09/2021</c:v>
                </c:pt>
                <c:pt idx="413">
                  <c:v>11/10/2021</c:v>
                </c:pt>
                <c:pt idx="414">
                  <c:v>11/11/2021</c:v>
                </c:pt>
                <c:pt idx="415">
                  <c:v>11/12/2021</c:v>
                </c:pt>
                <c:pt idx="416">
                  <c:v>11/15/2021</c:v>
                </c:pt>
                <c:pt idx="417">
                  <c:v>11/16/2021</c:v>
                </c:pt>
                <c:pt idx="418">
                  <c:v>11/17/2021</c:v>
                </c:pt>
                <c:pt idx="419">
                  <c:v>11/18/2021</c:v>
                </c:pt>
                <c:pt idx="420">
                  <c:v>11/19/2021</c:v>
                </c:pt>
                <c:pt idx="421">
                  <c:v>11/22/2021</c:v>
                </c:pt>
                <c:pt idx="422">
                  <c:v>11/23/2021</c:v>
                </c:pt>
                <c:pt idx="423">
                  <c:v>11/24/2021</c:v>
                </c:pt>
                <c:pt idx="424">
                  <c:v>11/26/2021</c:v>
                </c:pt>
                <c:pt idx="425">
                  <c:v>11/29/2021</c:v>
                </c:pt>
                <c:pt idx="426">
                  <c:v>11/30/2021</c:v>
                </c:pt>
                <c:pt idx="427">
                  <c:v>12/01/2021</c:v>
                </c:pt>
                <c:pt idx="428">
                  <c:v>12/02/2021</c:v>
                </c:pt>
                <c:pt idx="429">
                  <c:v>12/03/2021</c:v>
                </c:pt>
                <c:pt idx="430">
                  <c:v>12/06/2021</c:v>
                </c:pt>
                <c:pt idx="431">
                  <c:v>12/07/2021</c:v>
                </c:pt>
                <c:pt idx="432">
                  <c:v>12/08/2021</c:v>
                </c:pt>
                <c:pt idx="433">
                  <c:v>12/09/2021</c:v>
                </c:pt>
                <c:pt idx="434">
                  <c:v>12/10/2021</c:v>
                </c:pt>
                <c:pt idx="435">
                  <c:v>12/13/2021</c:v>
                </c:pt>
                <c:pt idx="436">
                  <c:v>12/14/2021</c:v>
                </c:pt>
                <c:pt idx="437">
                  <c:v>12/15/2021</c:v>
                </c:pt>
                <c:pt idx="438">
                  <c:v>12/16/2021</c:v>
                </c:pt>
                <c:pt idx="439">
                  <c:v>12/17/2021</c:v>
                </c:pt>
                <c:pt idx="440">
                  <c:v>12/20/2021</c:v>
                </c:pt>
                <c:pt idx="441">
                  <c:v>12/21/2021</c:v>
                </c:pt>
                <c:pt idx="442">
                  <c:v>12/22/2021</c:v>
                </c:pt>
                <c:pt idx="443">
                  <c:v>12/23/2021</c:v>
                </c:pt>
                <c:pt idx="444">
                  <c:v>12/27/2021</c:v>
                </c:pt>
                <c:pt idx="445">
                  <c:v>12/28/2021</c:v>
                </c:pt>
                <c:pt idx="446">
                  <c:v>12/29/2021</c:v>
                </c:pt>
                <c:pt idx="447">
                  <c:v>12/30/2021</c:v>
                </c:pt>
                <c:pt idx="448">
                  <c:v>12/31/2021</c:v>
                </c:pt>
                <c:pt idx="449">
                  <c:v>01/03/2022</c:v>
                </c:pt>
                <c:pt idx="450">
                  <c:v>01/04/2022</c:v>
                </c:pt>
                <c:pt idx="451">
                  <c:v>01/05/2022</c:v>
                </c:pt>
                <c:pt idx="452">
                  <c:v>01/06/2022</c:v>
                </c:pt>
                <c:pt idx="453">
                  <c:v>01/07/2022</c:v>
                </c:pt>
                <c:pt idx="454">
                  <c:v>01/10/2022</c:v>
                </c:pt>
                <c:pt idx="455">
                  <c:v>01/11/2022</c:v>
                </c:pt>
                <c:pt idx="456">
                  <c:v>01/12/2022</c:v>
                </c:pt>
                <c:pt idx="457">
                  <c:v>01/13/2022</c:v>
                </c:pt>
                <c:pt idx="458">
                  <c:v>01/14/2022</c:v>
                </c:pt>
                <c:pt idx="459">
                  <c:v>01/18/2022</c:v>
                </c:pt>
                <c:pt idx="460">
                  <c:v>01/19/2022</c:v>
                </c:pt>
                <c:pt idx="461">
                  <c:v>01/20/2022</c:v>
                </c:pt>
                <c:pt idx="462">
                  <c:v>01/21/2022</c:v>
                </c:pt>
                <c:pt idx="463">
                  <c:v>01/24/2022</c:v>
                </c:pt>
                <c:pt idx="464">
                  <c:v>01/25/2022</c:v>
                </c:pt>
                <c:pt idx="465">
                  <c:v>01/26/2022</c:v>
                </c:pt>
                <c:pt idx="466">
                  <c:v>01/27/2022</c:v>
                </c:pt>
                <c:pt idx="467">
                  <c:v>01/28/2022</c:v>
                </c:pt>
                <c:pt idx="468">
                  <c:v>01/31/2022</c:v>
                </c:pt>
                <c:pt idx="469">
                  <c:v>02/01/2022</c:v>
                </c:pt>
                <c:pt idx="470">
                  <c:v>02/02/2022</c:v>
                </c:pt>
                <c:pt idx="471">
                  <c:v>02/03/2022</c:v>
                </c:pt>
                <c:pt idx="472">
                  <c:v>02/04/2022</c:v>
                </c:pt>
                <c:pt idx="473">
                  <c:v>02/07/2022</c:v>
                </c:pt>
                <c:pt idx="474">
                  <c:v>02/08/2022</c:v>
                </c:pt>
                <c:pt idx="475">
                  <c:v>02/09/2022</c:v>
                </c:pt>
                <c:pt idx="476">
                  <c:v>02/10/2022</c:v>
                </c:pt>
                <c:pt idx="477">
                  <c:v>02/11/2022</c:v>
                </c:pt>
                <c:pt idx="478">
                  <c:v>02/14/2022</c:v>
                </c:pt>
                <c:pt idx="479">
                  <c:v>02/15/2022</c:v>
                </c:pt>
                <c:pt idx="480">
                  <c:v>02/16/2022</c:v>
                </c:pt>
                <c:pt idx="481">
                  <c:v>02/17/2022</c:v>
                </c:pt>
                <c:pt idx="482">
                  <c:v>02/18/2022</c:v>
                </c:pt>
                <c:pt idx="483">
                  <c:v>02/22/2022</c:v>
                </c:pt>
                <c:pt idx="484">
                  <c:v>02/23/2022</c:v>
                </c:pt>
                <c:pt idx="485">
                  <c:v>02/24/2022</c:v>
                </c:pt>
                <c:pt idx="486">
                  <c:v>02/25/2022</c:v>
                </c:pt>
                <c:pt idx="487">
                  <c:v>02/28/2022</c:v>
                </c:pt>
                <c:pt idx="488">
                  <c:v>03/01/2022</c:v>
                </c:pt>
                <c:pt idx="489">
                  <c:v>03/02/2022</c:v>
                </c:pt>
                <c:pt idx="490">
                  <c:v>03/03/2022</c:v>
                </c:pt>
                <c:pt idx="491">
                  <c:v>03/04/2022</c:v>
                </c:pt>
                <c:pt idx="492">
                  <c:v>03/07/2022</c:v>
                </c:pt>
                <c:pt idx="493">
                  <c:v>03/08/2022</c:v>
                </c:pt>
                <c:pt idx="494">
                  <c:v>03/09/2022</c:v>
                </c:pt>
                <c:pt idx="495">
                  <c:v>03/10/2022</c:v>
                </c:pt>
                <c:pt idx="496">
                  <c:v>03/11/2022</c:v>
                </c:pt>
                <c:pt idx="497">
                  <c:v>03/14/2022</c:v>
                </c:pt>
                <c:pt idx="498">
                  <c:v>03/15/2022</c:v>
                </c:pt>
                <c:pt idx="499">
                  <c:v>03/16/2022</c:v>
                </c:pt>
                <c:pt idx="500">
                  <c:v>03/17/2022</c:v>
                </c:pt>
                <c:pt idx="501">
                  <c:v>03/18/2022</c:v>
                </c:pt>
                <c:pt idx="502">
                  <c:v>03/21/2022</c:v>
                </c:pt>
                <c:pt idx="503">
                  <c:v>03/22/2022</c:v>
                </c:pt>
                <c:pt idx="504">
                  <c:v>03/23/2022</c:v>
                </c:pt>
                <c:pt idx="505">
                  <c:v>03/24/2022</c:v>
                </c:pt>
                <c:pt idx="506">
                  <c:v>03/25/2022</c:v>
                </c:pt>
                <c:pt idx="507">
                  <c:v>03/28/2022</c:v>
                </c:pt>
                <c:pt idx="508">
                  <c:v>03/29/2022</c:v>
                </c:pt>
                <c:pt idx="509">
                  <c:v>03/30/2022</c:v>
                </c:pt>
                <c:pt idx="510">
                  <c:v>03/31/2022</c:v>
                </c:pt>
                <c:pt idx="511">
                  <c:v>04/01/2022</c:v>
                </c:pt>
                <c:pt idx="512">
                  <c:v>04/04/2022</c:v>
                </c:pt>
                <c:pt idx="513">
                  <c:v>04/05/2022</c:v>
                </c:pt>
                <c:pt idx="514">
                  <c:v>04/06/2022</c:v>
                </c:pt>
                <c:pt idx="515">
                  <c:v>04/07/2022</c:v>
                </c:pt>
                <c:pt idx="516">
                  <c:v>04/08/2022</c:v>
                </c:pt>
                <c:pt idx="517">
                  <c:v>04/11/2022</c:v>
                </c:pt>
                <c:pt idx="518">
                  <c:v>04/12/2022</c:v>
                </c:pt>
                <c:pt idx="519">
                  <c:v>04/13/2022</c:v>
                </c:pt>
                <c:pt idx="520">
                  <c:v>04/14/2022</c:v>
                </c:pt>
                <c:pt idx="521">
                  <c:v>04/18/2022</c:v>
                </c:pt>
                <c:pt idx="522">
                  <c:v>04/19/2022</c:v>
                </c:pt>
                <c:pt idx="523">
                  <c:v>04/20/2022</c:v>
                </c:pt>
                <c:pt idx="524">
                  <c:v>04/21/2022</c:v>
                </c:pt>
                <c:pt idx="525">
                  <c:v>04/22/2022</c:v>
                </c:pt>
                <c:pt idx="526">
                  <c:v>04/25/2022</c:v>
                </c:pt>
                <c:pt idx="527">
                  <c:v>04/26/2022</c:v>
                </c:pt>
                <c:pt idx="528">
                  <c:v>04/27/2022</c:v>
                </c:pt>
                <c:pt idx="529">
                  <c:v>04/28/2022</c:v>
                </c:pt>
                <c:pt idx="530">
                  <c:v>04/29/2022</c:v>
                </c:pt>
                <c:pt idx="531">
                  <c:v>05/02/2022</c:v>
                </c:pt>
                <c:pt idx="532">
                  <c:v>05/03/2022</c:v>
                </c:pt>
                <c:pt idx="533">
                  <c:v>05/04/2022</c:v>
                </c:pt>
                <c:pt idx="534">
                  <c:v>05/05/2022</c:v>
                </c:pt>
                <c:pt idx="535">
                  <c:v>05/06/2022</c:v>
                </c:pt>
                <c:pt idx="536">
                  <c:v>05/09/2022</c:v>
                </c:pt>
                <c:pt idx="537">
                  <c:v>05/10/2022</c:v>
                </c:pt>
                <c:pt idx="538">
                  <c:v>05/11/2022</c:v>
                </c:pt>
                <c:pt idx="539">
                  <c:v>05/12/2022</c:v>
                </c:pt>
                <c:pt idx="540">
                  <c:v>05/13/2022</c:v>
                </c:pt>
                <c:pt idx="541">
                  <c:v>05/16/2022</c:v>
                </c:pt>
                <c:pt idx="542">
                  <c:v>05/17/2022</c:v>
                </c:pt>
                <c:pt idx="543">
                  <c:v>05/18/2022</c:v>
                </c:pt>
                <c:pt idx="544">
                  <c:v>05/19/2022</c:v>
                </c:pt>
                <c:pt idx="545">
                  <c:v>05/20/2022</c:v>
                </c:pt>
                <c:pt idx="546">
                  <c:v>05/23/2022</c:v>
                </c:pt>
                <c:pt idx="547">
                  <c:v>05/24/2022</c:v>
                </c:pt>
                <c:pt idx="548">
                  <c:v>05/25/2022</c:v>
                </c:pt>
                <c:pt idx="549">
                  <c:v>05/26/2022</c:v>
                </c:pt>
                <c:pt idx="550">
                  <c:v>05/27/2022</c:v>
                </c:pt>
                <c:pt idx="551">
                  <c:v>05/31/2022</c:v>
                </c:pt>
                <c:pt idx="552">
                  <c:v>06/01/2022</c:v>
                </c:pt>
                <c:pt idx="553">
                  <c:v>06/02/2022</c:v>
                </c:pt>
                <c:pt idx="554">
                  <c:v>06/03/2022</c:v>
                </c:pt>
                <c:pt idx="555">
                  <c:v>06/06/2022</c:v>
                </c:pt>
                <c:pt idx="556">
                  <c:v>06/07/2022</c:v>
                </c:pt>
                <c:pt idx="557">
                  <c:v>06/08/2022</c:v>
                </c:pt>
                <c:pt idx="558">
                  <c:v>06/09/2022</c:v>
                </c:pt>
                <c:pt idx="559">
                  <c:v>06/10/2022</c:v>
                </c:pt>
                <c:pt idx="560">
                  <c:v>06/13/2022</c:v>
                </c:pt>
                <c:pt idx="561">
                  <c:v>06/14/2022</c:v>
                </c:pt>
                <c:pt idx="562">
                  <c:v>06/15/2022</c:v>
                </c:pt>
                <c:pt idx="563">
                  <c:v>06/16/2022</c:v>
                </c:pt>
                <c:pt idx="564">
                  <c:v>06/17/2022</c:v>
                </c:pt>
                <c:pt idx="565">
                  <c:v>06/21/2022</c:v>
                </c:pt>
                <c:pt idx="566">
                  <c:v>06/22/2022</c:v>
                </c:pt>
                <c:pt idx="567">
                  <c:v>06/23/2022</c:v>
                </c:pt>
                <c:pt idx="568">
                  <c:v>06/24/2022</c:v>
                </c:pt>
                <c:pt idx="569">
                  <c:v>06/27/2022</c:v>
                </c:pt>
                <c:pt idx="570">
                  <c:v>06/28/2022</c:v>
                </c:pt>
                <c:pt idx="571">
                  <c:v>06/29/2022</c:v>
                </c:pt>
                <c:pt idx="572">
                  <c:v>06/30/2022</c:v>
                </c:pt>
                <c:pt idx="573">
                  <c:v>07/01/2022</c:v>
                </c:pt>
                <c:pt idx="574">
                  <c:v>07/05/2022</c:v>
                </c:pt>
                <c:pt idx="575">
                  <c:v>07/06/2022</c:v>
                </c:pt>
                <c:pt idx="576">
                  <c:v>07/07/2022</c:v>
                </c:pt>
                <c:pt idx="577">
                  <c:v>07/08/2022</c:v>
                </c:pt>
                <c:pt idx="578">
                  <c:v>07/11/2022</c:v>
                </c:pt>
                <c:pt idx="579">
                  <c:v>07/12/2022</c:v>
                </c:pt>
                <c:pt idx="580">
                  <c:v>07/13/2022</c:v>
                </c:pt>
                <c:pt idx="581">
                  <c:v>07/14/2022</c:v>
                </c:pt>
                <c:pt idx="582">
                  <c:v>07/15/2022</c:v>
                </c:pt>
                <c:pt idx="583">
                  <c:v>07/18/2022</c:v>
                </c:pt>
                <c:pt idx="584">
                  <c:v>07/19/2022</c:v>
                </c:pt>
                <c:pt idx="585">
                  <c:v>07/20/2022</c:v>
                </c:pt>
                <c:pt idx="586">
                  <c:v>07/21/2022</c:v>
                </c:pt>
                <c:pt idx="587">
                  <c:v>07/22/2022</c:v>
                </c:pt>
                <c:pt idx="588">
                  <c:v>07/25/2022</c:v>
                </c:pt>
                <c:pt idx="589">
                  <c:v>07/26/2022</c:v>
                </c:pt>
                <c:pt idx="590">
                  <c:v>07/27/2022</c:v>
                </c:pt>
                <c:pt idx="591">
                  <c:v>07/28/2022</c:v>
                </c:pt>
                <c:pt idx="592">
                  <c:v>07/29/2022</c:v>
                </c:pt>
                <c:pt idx="593">
                  <c:v>08/01/2022</c:v>
                </c:pt>
                <c:pt idx="594">
                  <c:v>08/02/2022</c:v>
                </c:pt>
                <c:pt idx="595">
                  <c:v>08/03/2022</c:v>
                </c:pt>
                <c:pt idx="596">
                  <c:v>08/04/2022</c:v>
                </c:pt>
                <c:pt idx="597">
                  <c:v>08/05/2022</c:v>
                </c:pt>
                <c:pt idx="598">
                  <c:v>08/08/2022</c:v>
                </c:pt>
                <c:pt idx="599">
                  <c:v>08/09/2022</c:v>
                </c:pt>
                <c:pt idx="600">
                  <c:v>08/10/2022</c:v>
                </c:pt>
                <c:pt idx="601">
                  <c:v>08/11/2022</c:v>
                </c:pt>
                <c:pt idx="602">
                  <c:v>08/12/2022</c:v>
                </c:pt>
                <c:pt idx="603">
                  <c:v>08/15/2022</c:v>
                </c:pt>
                <c:pt idx="604">
                  <c:v>08/16/2022</c:v>
                </c:pt>
                <c:pt idx="605">
                  <c:v>08/17/2022</c:v>
                </c:pt>
                <c:pt idx="606">
                  <c:v>08/18/2022</c:v>
                </c:pt>
                <c:pt idx="607">
                  <c:v>08/19/2022</c:v>
                </c:pt>
                <c:pt idx="608">
                  <c:v>08/22/2022</c:v>
                </c:pt>
                <c:pt idx="609">
                  <c:v>08/23/2022</c:v>
                </c:pt>
                <c:pt idx="610">
                  <c:v>08/24/2022</c:v>
                </c:pt>
                <c:pt idx="611">
                  <c:v>08/25/2022</c:v>
                </c:pt>
                <c:pt idx="612">
                  <c:v>08/26/2022</c:v>
                </c:pt>
                <c:pt idx="613">
                  <c:v>08/29/2022</c:v>
                </c:pt>
                <c:pt idx="614">
                  <c:v>08/30/2022</c:v>
                </c:pt>
                <c:pt idx="615">
                  <c:v>08/31/2022</c:v>
                </c:pt>
                <c:pt idx="616">
                  <c:v>09/01/2022</c:v>
                </c:pt>
                <c:pt idx="617">
                  <c:v>09/02/2022</c:v>
                </c:pt>
                <c:pt idx="618">
                  <c:v>09/06/2022</c:v>
                </c:pt>
                <c:pt idx="619">
                  <c:v>09/07/2022</c:v>
                </c:pt>
                <c:pt idx="620">
                  <c:v>09/08/2022</c:v>
                </c:pt>
                <c:pt idx="621">
                  <c:v>09/09/2022</c:v>
                </c:pt>
                <c:pt idx="622">
                  <c:v>09/12/2022</c:v>
                </c:pt>
                <c:pt idx="623">
                  <c:v>09/13/2022</c:v>
                </c:pt>
                <c:pt idx="624">
                  <c:v>09/14/2022</c:v>
                </c:pt>
                <c:pt idx="625">
                  <c:v>09/15/2022</c:v>
                </c:pt>
                <c:pt idx="626">
                  <c:v>09/16/2022</c:v>
                </c:pt>
                <c:pt idx="627">
                  <c:v>09/19/2022</c:v>
                </c:pt>
                <c:pt idx="628">
                  <c:v>09/20/2022</c:v>
                </c:pt>
                <c:pt idx="629">
                  <c:v>09/21/2022</c:v>
                </c:pt>
                <c:pt idx="630">
                  <c:v>09/22/2022</c:v>
                </c:pt>
                <c:pt idx="631">
                  <c:v>09/23/2022</c:v>
                </c:pt>
                <c:pt idx="632">
                  <c:v>09/26/2022</c:v>
                </c:pt>
                <c:pt idx="633">
                  <c:v>09/27/2022</c:v>
                </c:pt>
                <c:pt idx="634">
                  <c:v>09/28/2022</c:v>
                </c:pt>
                <c:pt idx="635">
                  <c:v>09/29/2022</c:v>
                </c:pt>
                <c:pt idx="636">
                  <c:v>09/30/2022</c:v>
                </c:pt>
                <c:pt idx="637">
                  <c:v>10/03/2022</c:v>
                </c:pt>
                <c:pt idx="638">
                  <c:v>10/04/2022</c:v>
                </c:pt>
                <c:pt idx="639">
                  <c:v>10/05/2022</c:v>
                </c:pt>
                <c:pt idx="640">
                  <c:v>10/06/2022</c:v>
                </c:pt>
                <c:pt idx="641">
                  <c:v>10/07/2022</c:v>
                </c:pt>
                <c:pt idx="642">
                  <c:v>10/10/2022</c:v>
                </c:pt>
                <c:pt idx="643">
                  <c:v>10/11/2022</c:v>
                </c:pt>
                <c:pt idx="644">
                  <c:v>10/12/2022</c:v>
                </c:pt>
                <c:pt idx="645">
                  <c:v>10/13/2022</c:v>
                </c:pt>
                <c:pt idx="646">
                  <c:v>10/14/2022</c:v>
                </c:pt>
                <c:pt idx="647">
                  <c:v>10/17/2022</c:v>
                </c:pt>
                <c:pt idx="648">
                  <c:v>10/18/2022</c:v>
                </c:pt>
                <c:pt idx="649">
                  <c:v>10/19/2022</c:v>
                </c:pt>
                <c:pt idx="650">
                  <c:v>10/20/2022</c:v>
                </c:pt>
                <c:pt idx="651">
                  <c:v>10/21/2022</c:v>
                </c:pt>
                <c:pt idx="652">
                  <c:v>10/24/2022</c:v>
                </c:pt>
                <c:pt idx="653">
                  <c:v>10/25/2022</c:v>
                </c:pt>
                <c:pt idx="654">
                  <c:v>10/26/2022</c:v>
                </c:pt>
                <c:pt idx="655">
                  <c:v>10/27/2022</c:v>
                </c:pt>
                <c:pt idx="656">
                  <c:v>10/28/2022</c:v>
                </c:pt>
                <c:pt idx="657">
                  <c:v>10/31/2022</c:v>
                </c:pt>
                <c:pt idx="658">
                  <c:v>11/01/2022</c:v>
                </c:pt>
                <c:pt idx="659">
                  <c:v>11/02/2022</c:v>
                </c:pt>
                <c:pt idx="660">
                  <c:v>11/03/2022</c:v>
                </c:pt>
                <c:pt idx="661">
                  <c:v>11/04/2022</c:v>
                </c:pt>
                <c:pt idx="662">
                  <c:v>11/07/2022</c:v>
                </c:pt>
                <c:pt idx="663">
                  <c:v>11/08/2022</c:v>
                </c:pt>
                <c:pt idx="664">
                  <c:v>11/09/2022</c:v>
                </c:pt>
                <c:pt idx="665">
                  <c:v>11/10/2022</c:v>
                </c:pt>
                <c:pt idx="666">
                  <c:v>11/11/2022</c:v>
                </c:pt>
                <c:pt idx="667">
                  <c:v>11/14/2022</c:v>
                </c:pt>
                <c:pt idx="668">
                  <c:v>11/15/2022</c:v>
                </c:pt>
                <c:pt idx="669">
                  <c:v>11/16/2022</c:v>
                </c:pt>
                <c:pt idx="670">
                  <c:v>11/17/2022</c:v>
                </c:pt>
                <c:pt idx="671">
                  <c:v>11/18/2022</c:v>
                </c:pt>
                <c:pt idx="672">
                  <c:v>11/21/2022</c:v>
                </c:pt>
                <c:pt idx="673">
                  <c:v>11/22/2022</c:v>
                </c:pt>
                <c:pt idx="674">
                  <c:v>11/23/2022</c:v>
                </c:pt>
                <c:pt idx="675">
                  <c:v>11/25/2022</c:v>
                </c:pt>
                <c:pt idx="676">
                  <c:v>11/28/2022</c:v>
                </c:pt>
                <c:pt idx="677">
                  <c:v>11/29/2022</c:v>
                </c:pt>
                <c:pt idx="678">
                  <c:v>11/30/2022</c:v>
                </c:pt>
                <c:pt idx="679">
                  <c:v>12/01/2022</c:v>
                </c:pt>
                <c:pt idx="680">
                  <c:v>12/02/2022</c:v>
                </c:pt>
                <c:pt idx="681">
                  <c:v>12/05/2022</c:v>
                </c:pt>
                <c:pt idx="682">
                  <c:v>12/06/2022</c:v>
                </c:pt>
                <c:pt idx="683">
                  <c:v>12/07/2022</c:v>
                </c:pt>
                <c:pt idx="684">
                  <c:v>12/08/2022</c:v>
                </c:pt>
                <c:pt idx="685">
                  <c:v>12/09/2022</c:v>
                </c:pt>
                <c:pt idx="686">
                  <c:v>12/12/2022</c:v>
                </c:pt>
                <c:pt idx="687">
                  <c:v>12/13/2022</c:v>
                </c:pt>
                <c:pt idx="688">
                  <c:v>12/14/2022</c:v>
                </c:pt>
                <c:pt idx="689">
                  <c:v>12/15/2022</c:v>
                </c:pt>
                <c:pt idx="690">
                  <c:v>12/16/2022</c:v>
                </c:pt>
                <c:pt idx="691">
                  <c:v>12/19/2022</c:v>
                </c:pt>
                <c:pt idx="692">
                  <c:v>12/20/2022</c:v>
                </c:pt>
                <c:pt idx="693">
                  <c:v>12/21/2022</c:v>
                </c:pt>
                <c:pt idx="694">
                  <c:v>12/22/2022</c:v>
                </c:pt>
                <c:pt idx="695">
                  <c:v>12/23/2022</c:v>
                </c:pt>
                <c:pt idx="696">
                  <c:v>12/27/2022</c:v>
                </c:pt>
                <c:pt idx="697">
                  <c:v>12/28/2022</c:v>
                </c:pt>
                <c:pt idx="698">
                  <c:v>12/29/2022</c:v>
                </c:pt>
                <c:pt idx="699">
                  <c:v>12/30/2022</c:v>
                </c:pt>
                <c:pt idx="700">
                  <c:v>01/03/2023</c:v>
                </c:pt>
                <c:pt idx="701">
                  <c:v>01/04/2023</c:v>
                </c:pt>
                <c:pt idx="702">
                  <c:v>01/05/2023</c:v>
                </c:pt>
                <c:pt idx="703">
                  <c:v>01/06/2023</c:v>
                </c:pt>
                <c:pt idx="704">
                  <c:v>01/09/2023</c:v>
                </c:pt>
                <c:pt idx="705">
                  <c:v>01/10/2023</c:v>
                </c:pt>
                <c:pt idx="706">
                  <c:v>01/11/2023</c:v>
                </c:pt>
                <c:pt idx="707">
                  <c:v>01/12/2023</c:v>
                </c:pt>
                <c:pt idx="708">
                  <c:v>01/13/2023</c:v>
                </c:pt>
                <c:pt idx="709">
                  <c:v>01/17/2023</c:v>
                </c:pt>
                <c:pt idx="710">
                  <c:v>01/18/2023</c:v>
                </c:pt>
                <c:pt idx="711">
                  <c:v>01/19/2023</c:v>
                </c:pt>
                <c:pt idx="712">
                  <c:v>01/20/2023</c:v>
                </c:pt>
                <c:pt idx="713">
                  <c:v>01/23/2023</c:v>
                </c:pt>
                <c:pt idx="714">
                  <c:v>01/24/2023</c:v>
                </c:pt>
                <c:pt idx="715">
                  <c:v>01/25/2023</c:v>
                </c:pt>
                <c:pt idx="716">
                  <c:v>01/26/2023</c:v>
                </c:pt>
                <c:pt idx="717">
                  <c:v>01/27/2023</c:v>
                </c:pt>
                <c:pt idx="718">
                  <c:v>01/30/2023</c:v>
                </c:pt>
                <c:pt idx="719">
                  <c:v>01/31/2023</c:v>
                </c:pt>
                <c:pt idx="720">
                  <c:v>02/01/2023</c:v>
                </c:pt>
                <c:pt idx="721">
                  <c:v>02/02/2023</c:v>
                </c:pt>
                <c:pt idx="722">
                  <c:v>02/03/2023</c:v>
                </c:pt>
                <c:pt idx="723">
                  <c:v>02/06/2023</c:v>
                </c:pt>
                <c:pt idx="724">
                  <c:v>02/07/2023</c:v>
                </c:pt>
                <c:pt idx="725">
                  <c:v>02/08/2023</c:v>
                </c:pt>
                <c:pt idx="726">
                  <c:v>02/09/2023</c:v>
                </c:pt>
                <c:pt idx="727">
                  <c:v>02/10/2023</c:v>
                </c:pt>
                <c:pt idx="728">
                  <c:v>02/13/2023</c:v>
                </c:pt>
                <c:pt idx="729">
                  <c:v>02/14/2023</c:v>
                </c:pt>
                <c:pt idx="730">
                  <c:v>02/15/2023</c:v>
                </c:pt>
                <c:pt idx="731">
                  <c:v>02/16/2023</c:v>
                </c:pt>
                <c:pt idx="732">
                  <c:v>02/17/2023</c:v>
                </c:pt>
                <c:pt idx="733">
                  <c:v>02/21/2023</c:v>
                </c:pt>
                <c:pt idx="734">
                  <c:v>02/22/2023</c:v>
                </c:pt>
                <c:pt idx="735">
                  <c:v>02/23/2023</c:v>
                </c:pt>
                <c:pt idx="736">
                  <c:v>02/24/2023</c:v>
                </c:pt>
                <c:pt idx="737">
                  <c:v>02/27/2023</c:v>
                </c:pt>
                <c:pt idx="738">
                  <c:v>02/28/2023</c:v>
                </c:pt>
                <c:pt idx="739">
                  <c:v>03/01/2023</c:v>
                </c:pt>
                <c:pt idx="740">
                  <c:v>03/02/2023</c:v>
                </c:pt>
                <c:pt idx="741">
                  <c:v>03/03/2023</c:v>
                </c:pt>
                <c:pt idx="742">
                  <c:v>03/06/2023</c:v>
                </c:pt>
                <c:pt idx="743">
                  <c:v>03/07/2023</c:v>
                </c:pt>
                <c:pt idx="744">
                  <c:v>03/08/2023</c:v>
                </c:pt>
                <c:pt idx="745">
                  <c:v>03/09/2023</c:v>
                </c:pt>
                <c:pt idx="746">
                  <c:v>03/10/2023</c:v>
                </c:pt>
                <c:pt idx="747">
                  <c:v>03/13/2023</c:v>
                </c:pt>
                <c:pt idx="748">
                  <c:v>03/14/2023</c:v>
                </c:pt>
                <c:pt idx="749">
                  <c:v>03/15/2023</c:v>
                </c:pt>
                <c:pt idx="750">
                  <c:v>03/16/2023</c:v>
                </c:pt>
                <c:pt idx="751">
                  <c:v>03/17/2023</c:v>
                </c:pt>
                <c:pt idx="752">
                  <c:v>03/20/2023</c:v>
                </c:pt>
                <c:pt idx="753">
                  <c:v>03/21/2023</c:v>
                </c:pt>
                <c:pt idx="754">
                  <c:v>03/22/2023</c:v>
                </c:pt>
                <c:pt idx="755">
                  <c:v>03/23/2023</c:v>
                </c:pt>
                <c:pt idx="756">
                  <c:v>03/24/2023</c:v>
                </c:pt>
                <c:pt idx="757">
                  <c:v>03/27/2023</c:v>
                </c:pt>
                <c:pt idx="758">
                  <c:v>03/28/2023</c:v>
                </c:pt>
                <c:pt idx="759">
                  <c:v>03/29/2023</c:v>
                </c:pt>
                <c:pt idx="760">
                  <c:v>03/30/2023</c:v>
                </c:pt>
                <c:pt idx="761">
                  <c:v>03/31/2023</c:v>
                </c:pt>
                <c:pt idx="762">
                  <c:v>04/03/2023</c:v>
                </c:pt>
                <c:pt idx="763">
                  <c:v>04/04/2023</c:v>
                </c:pt>
                <c:pt idx="764">
                  <c:v>04/05/2023</c:v>
                </c:pt>
                <c:pt idx="765">
                  <c:v>04/06/2023</c:v>
                </c:pt>
                <c:pt idx="766">
                  <c:v>04/10/2023</c:v>
                </c:pt>
                <c:pt idx="767">
                  <c:v>04/11/2023</c:v>
                </c:pt>
                <c:pt idx="768">
                  <c:v>04/12/2023</c:v>
                </c:pt>
                <c:pt idx="769">
                  <c:v>04/13/2023</c:v>
                </c:pt>
                <c:pt idx="770">
                  <c:v>04/14/2023</c:v>
                </c:pt>
                <c:pt idx="771">
                  <c:v>04/17/2023</c:v>
                </c:pt>
                <c:pt idx="772">
                  <c:v>04/18/2023</c:v>
                </c:pt>
                <c:pt idx="773">
                  <c:v>04/19/2023</c:v>
                </c:pt>
                <c:pt idx="774">
                  <c:v>04/20/2023</c:v>
                </c:pt>
                <c:pt idx="775">
                  <c:v>04/21/2023</c:v>
                </c:pt>
                <c:pt idx="776">
                  <c:v>04/24/2023</c:v>
                </c:pt>
                <c:pt idx="777">
                  <c:v>04/25/2023</c:v>
                </c:pt>
                <c:pt idx="778">
                  <c:v>04/26/2023</c:v>
                </c:pt>
                <c:pt idx="779">
                  <c:v>04/27/2023</c:v>
                </c:pt>
                <c:pt idx="780">
                  <c:v>04/28/2023</c:v>
                </c:pt>
                <c:pt idx="781">
                  <c:v>05/01/2023</c:v>
                </c:pt>
                <c:pt idx="782">
                  <c:v>05/02/2023</c:v>
                </c:pt>
                <c:pt idx="783">
                  <c:v>05/03/2023</c:v>
                </c:pt>
                <c:pt idx="784">
                  <c:v>05/04/2023</c:v>
                </c:pt>
                <c:pt idx="785">
                  <c:v>05/05/2023</c:v>
                </c:pt>
                <c:pt idx="786">
                  <c:v>05/08/2023</c:v>
                </c:pt>
                <c:pt idx="787">
                  <c:v>05/09/2023</c:v>
                </c:pt>
                <c:pt idx="788">
                  <c:v>05/10/2023</c:v>
                </c:pt>
                <c:pt idx="789">
                  <c:v>05/11/2023</c:v>
                </c:pt>
                <c:pt idx="790">
                  <c:v>05/12/2023</c:v>
                </c:pt>
                <c:pt idx="791">
                  <c:v>05/15/2023</c:v>
                </c:pt>
                <c:pt idx="792">
                  <c:v>05/16/2023</c:v>
                </c:pt>
                <c:pt idx="793">
                  <c:v>05/17/2023</c:v>
                </c:pt>
                <c:pt idx="794">
                  <c:v>05/18/2023</c:v>
                </c:pt>
                <c:pt idx="795">
                  <c:v>05/19/2023</c:v>
                </c:pt>
                <c:pt idx="796">
                  <c:v>05/22/2023</c:v>
                </c:pt>
                <c:pt idx="797">
                  <c:v>05/23/2023</c:v>
                </c:pt>
                <c:pt idx="798">
                  <c:v>05/24/2023</c:v>
                </c:pt>
                <c:pt idx="799">
                  <c:v>05/25/2023</c:v>
                </c:pt>
                <c:pt idx="800">
                  <c:v>05/26/2023</c:v>
                </c:pt>
                <c:pt idx="801">
                  <c:v>05/30/2023</c:v>
                </c:pt>
                <c:pt idx="802">
                  <c:v>05/31/2023</c:v>
                </c:pt>
                <c:pt idx="803">
                  <c:v>06/01/2023</c:v>
                </c:pt>
                <c:pt idx="804">
                  <c:v>06/02/2023</c:v>
                </c:pt>
                <c:pt idx="805">
                  <c:v>06/05/2023</c:v>
                </c:pt>
                <c:pt idx="806">
                  <c:v>06/06/2023</c:v>
                </c:pt>
                <c:pt idx="807">
                  <c:v>06/07/2023</c:v>
                </c:pt>
                <c:pt idx="808">
                  <c:v>06/08/2023</c:v>
                </c:pt>
                <c:pt idx="809">
                  <c:v>06/09/2023</c:v>
                </c:pt>
                <c:pt idx="810">
                  <c:v>06/12/2023</c:v>
                </c:pt>
                <c:pt idx="811">
                  <c:v>06/13/2023</c:v>
                </c:pt>
                <c:pt idx="812">
                  <c:v>06/14/2023</c:v>
                </c:pt>
                <c:pt idx="813">
                  <c:v>06/15/2023</c:v>
                </c:pt>
                <c:pt idx="814">
                  <c:v>06/16/2023</c:v>
                </c:pt>
                <c:pt idx="815">
                  <c:v>06/20/2023</c:v>
                </c:pt>
                <c:pt idx="816">
                  <c:v>06/21/2023</c:v>
                </c:pt>
                <c:pt idx="817">
                  <c:v>06/22/2023</c:v>
                </c:pt>
                <c:pt idx="818">
                  <c:v>06/23/2023</c:v>
                </c:pt>
                <c:pt idx="819">
                  <c:v>06/26/2023</c:v>
                </c:pt>
                <c:pt idx="820">
                  <c:v>06/27/2023</c:v>
                </c:pt>
                <c:pt idx="821">
                  <c:v>06/28/2023</c:v>
                </c:pt>
                <c:pt idx="822">
                  <c:v>06/29/2023</c:v>
                </c:pt>
                <c:pt idx="823">
                  <c:v>06/30/2023</c:v>
                </c:pt>
                <c:pt idx="824">
                  <c:v>07/03/2023</c:v>
                </c:pt>
                <c:pt idx="825">
                  <c:v>07/05/2023</c:v>
                </c:pt>
                <c:pt idx="826">
                  <c:v>07/06/2023</c:v>
                </c:pt>
                <c:pt idx="827">
                  <c:v>07/07/2023</c:v>
                </c:pt>
                <c:pt idx="828">
                  <c:v>07/10/2023</c:v>
                </c:pt>
                <c:pt idx="829">
                  <c:v>07/11/2023</c:v>
                </c:pt>
                <c:pt idx="830">
                  <c:v>07/12/2023</c:v>
                </c:pt>
                <c:pt idx="831">
                  <c:v>07/13/2023</c:v>
                </c:pt>
                <c:pt idx="832">
                  <c:v>07/14/2023</c:v>
                </c:pt>
                <c:pt idx="833">
                  <c:v>07/17/2023</c:v>
                </c:pt>
                <c:pt idx="834">
                  <c:v>07/18/2023</c:v>
                </c:pt>
                <c:pt idx="835">
                  <c:v>07/19/2023</c:v>
                </c:pt>
                <c:pt idx="836">
                  <c:v>07/20/2023</c:v>
                </c:pt>
                <c:pt idx="837">
                  <c:v>07/21/2023</c:v>
                </c:pt>
                <c:pt idx="838">
                  <c:v>07/24/2023</c:v>
                </c:pt>
                <c:pt idx="839">
                  <c:v>07/25/2023</c:v>
                </c:pt>
                <c:pt idx="840">
                  <c:v>07/26/2023</c:v>
                </c:pt>
                <c:pt idx="841">
                  <c:v>07/27/2023</c:v>
                </c:pt>
                <c:pt idx="842">
                  <c:v>07/28/2023</c:v>
                </c:pt>
                <c:pt idx="843">
                  <c:v>07/31/2023</c:v>
                </c:pt>
                <c:pt idx="844">
                  <c:v>08/01/2023</c:v>
                </c:pt>
                <c:pt idx="845">
                  <c:v>08/02/2023</c:v>
                </c:pt>
                <c:pt idx="846">
                  <c:v>08/03/2023</c:v>
                </c:pt>
                <c:pt idx="847">
                  <c:v>08/04/2023</c:v>
                </c:pt>
                <c:pt idx="848">
                  <c:v>08/07/2023</c:v>
                </c:pt>
                <c:pt idx="849">
                  <c:v>08/08/2023</c:v>
                </c:pt>
                <c:pt idx="850">
                  <c:v>08/09/2023</c:v>
                </c:pt>
                <c:pt idx="851">
                  <c:v>08/10/2023</c:v>
                </c:pt>
                <c:pt idx="852">
                  <c:v>08/11/2023</c:v>
                </c:pt>
                <c:pt idx="853">
                  <c:v>08/14/2023</c:v>
                </c:pt>
                <c:pt idx="854">
                  <c:v>08/15/2023</c:v>
                </c:pt>
                <c:pt idx="855">
                  <c:v>08/16/2023</c:v>
                </c:pt>
                <c:pt idx="856">
                  <c:v>08/17/2023</c:v>
                </c:pt>
                <c:pt idx="857">
                  <c:v>08/18/2023</c:v>
                </c:pt>
                <c:pt idx="858">
                  <c:v>08/21/2023</c:v>
                </c:pt>
                <c:pt idx="859">
                  <c:v>08/22/2023</c:v>
                </c:pt>
                <c:pt idx="860">
                  <c:v>08/23/2023</c:v>
                </c:pt>
                <c:pt idx="861">
                  <c:v>08/24/2023</c:v>
                </c:pt>
                <c:pt idx="862">
                  <c:v>08/25/2023</c:v>
                </c:pt>
                <c:pt idx="863">
                  <c:v>08/28/2023</c:v>
                </c:pt>
                <c:pt idx="864">
                  <c:v>08/29/2023</c:v>
                </c:pt>
                <c:pt idx="865">
                  <c:v>08/30/2023</c:v>
                </c:pt>
                <c:pt idx="866">
                  <c:v>08/31/2023</c:v>
                </c:pt>
                <c:pt idx="867">
                  <c:v>09/01/2023</c:v>
                </c:pt>
                <c:pt idx="868">
                  <c:v>09/05/2023</c:v>
                </c:pt>
                <c:pt idx="869">
                  <c:v>09/06/2023</c:v>
                </c:pt>
                <c:pt idx="870">
                  <c:v>09/07/2023</c:v>
                </c:pt>
                <c:pt idx="871">
                  <c:v>09/08/2023</c:v>
                </c:pt>
                <c:pt idx="872">
                  <c:v>09/11/2023</c:v>
                </c:pt>
                <c:pt idx="873">
                  <c:v>09/12/2023</c:v>
                </c:pt>
                <c:pt idx="874">
                  <c:v>09/13/2023</c:v>
                </c:pt>
                <c:pt idx="875">
                  <c:v>09/14/2023</c:v>
                </c:pt>
                <c:pt idx="876">
                  <c:v>09/15/2023</c:v>
                </c:pt>
                <c:pt idx="877">
                  <c:v>09/18/2023</c:v>
                </c:pt>
                <c:pt idx="878">
                  <c:v>09/19/2023</c:v>
                </c:pt>
                <c:pt idx="879">
                  <c:v>09/20/2023</c:v>
                </c:pt>
                <c:pt idx="880">
                  <c:v>09/21/2023</c:v>
                </c:pt>
                <c:pt idx="881">
                  <c:v>09/22/2023</c:v>
                </c:pt>
                <c:pt idx="882">
                  <c:v>09/25/2023</c:v>
                </c:pt>
                <c:pt idx="883">
                  <c:v>09/26/2023</c:v>
                </c:pt>
                <c:pt idx="884">
                  <c:v>09/27/2023</c:v>
                </c:pt>
                <c:pt idx="885">
                  <c:v>09/28/2023</c:v>
                </c:pt>
                <c:pt idx="886">
                  <c:v>09/29/2023</c:v>
                </c:pt>
                <c:pt idx="887">
                  <c:v>10/02/2023</c:v>
                </c:pt>
                <c:pt idx="888">
                  <c:v>10/03/2023</c:v>
                </c:pt>
                <c:pt idx="889">
                  <c:v>10/04/2023</c:v>
                </c:pt>
                <c:pt idx="890">
                  <c:v>10/05/2023</c:v>
                </c:pt>
                <c:pt idx="891">
                  <c:v>10/06/2023</c:v>
                </c:pt>
                <c:pt idx="892">
                  <c:v>10/09/2023</c:v>
                </c:pt>
                <c:pt idx="893">
                  <c:v>10/10/2023</c:v>
                </c:pt>
                <c:pt idx="894">
                  <c:v>10/11/2023</c:v>
                </c:pt>
                <c:pt idx="895">
                  <c:v>10/12/2023</c:v>
                </c:pt>
                <c:pt idx="896">
                  <c:v>10/13/2023</c:v>
                </c:pt>
                <c:pt idx="897">
                  <c:v>10/16/2023</c:v>
                </c:pt>
                <c:pt idx="898">
                  <c:v>10/17/2023</c:v>
                </c:pt>
                <c:pt idx="899">
                  <c:v>10/18/2023</c:v>
                </c:pt>
                <c:pt idx="900">
                  <c:v>10/19/2023</c:v>
                </c:pt>
                <c:pt idx="901">
                  <c:v>10/20/2023</c:v>
                </c:pt>
                <c:pt idx="902">
                  <c:v>10/23/2023</c:v>
                </c:pt>
                <c:pt idx="903">
                  <c:v>10/24/2023</c:v>
                </c:pt>
                <c:pt idx="904">
                  <c:v>10/25/2023</c:v>
                </c:pt>
                <c:pt idx="905">
                  <c:v>10/26/2023</c:v>
                </c:pt>
                <c:pt idx="906">
                  <c:v>10/27/2023</c:v>
                </c:pt>
                <c:pt idx="907">
                  <c:v>10/30/2023</c:v>
                </c:pt>
                <c:pt idx="908">
                  <c:v>10/31/2023</c:v>
                </c:pt>
                <c:pt idx="909">
                  <c:v>11/01/2023</c:v>
                </c:pt>
                <c:pt idx="910">
                  <c:v>11/02/2023</c:v>
                </c:pt>
                <c:pt idx="911">
                  <c:v>11/03/2023</c:v>
                </c:pt>
                <c:pt idx="912">
                  <c:v>11/06/2023</c:v>
                </c:pt>
                <c:pt idx="913">
                  <c:v>11/07/2023</c:v>
                </c:pt>
                <c:pt idx="914">
                  <c:v>11/08/2023</c:v>
                </c:pt>
                <c:pt idx="915">
                  <c:v>11/09/2023</c:v>
                </c:pt>
                <c:pt idx="916">
                  <c:v>11/10/2023</c:v>
                </c:pt>
                <c:pt idx="917">
                  <c:v>11/13/2023</c:v>
                </c:pt>
                <c:pt idx="918">
                  <c:v>11/14/2023</c:v>
                </c:pt>
                <c:pt idx="919">
                  <c:v>11/15/2023</c:v>
                </c:pt>
                <c:pt idx="920">
                  <c:v>11/16/2023</c:v>
                </c:pt>
                <c:pt idx="921">
                  <c:v>11/17/2023</c:v>
                </c:pt>
                <c:pt idx="922">
                  <c:v>11/20/2023</c:v>
                </c:pt>
                <c:pt idx="923">
                  <c:v>11/21/2023</c:v>
                </c:pt>
                <c:pt idx="924">
                  <c:v>11/22/2023</c:v>
                </c:pt>
                <c:pt idx="925">
                  <c:v>11/24/2023</c:v>
                </c:pt>
                <c:pt idx="926">
                  <c:v>11/27/2023</c:v>
                </c:pt>
                <c:pt idx="927">
                  <c:v>11/28/2023</c:v>
                </c:pt>
                <c:pt idx="928">
                  <c:v>11/29/2023</c:v>
                </c:pt>
                <c:pt idx="929">
                  <c:v>11/30/2023</c:v>
                </c:pt>
                <c:pt idx="930">
                  <c:v>12/01/2023</c:v>
                </c:pt>
                <c:pt idx="931">
                  <c:v>12/04/2023</c:v>
                </c:pt>
                <c:pt idx="932">
                  <c:v>12/05/2023</c:v>
                </c:pt>
                <c:pt idx="933">
                  <c:v>12/06/2023</c:v>
                </c:pt>
                <c:pt idx="934">
                  <c:v>12/07/2023</c:v>
                </c:pt>
                <c:pt idx="935">
                  <c:v>12/08/2023</c:v>
                </c:pt>
                <c:pt idx="936">
                  <c:v>12/11/2023</c:v>
                </c:pt>
                <c:pt idx="937">
                  <c:v>12/12/2023</c:v>
                </c:pt>
                <c:pt idx="938">
                  <c:v>12/13/2023</c:v>
                </c:pt>
                <c:pt idx="939">
                  <c:v>12/14/2023</c:v>
                </c:pt>
                <c:pt idx="940">
                  <c:v>12/15/2023</c:v>
                </c:pt>
                <c:pt idx="941">
                  <c:v>12/18/2023</c:v>
                </c:pt>
                <c:pt idx="942">
                  <c:v>12/19/2023</c:v>
                </c:pt>
                <c:pt idx="943">
                  <c:v>12/20/2023</c:v>
                </c:pt>
                <c:pt idx="944">
                  <c:v>12/21/2023</c:v>
                </c:pt>
                <c:pt idx="945">
                  <c:v>12/22/2023</c:v>
                </c:pt>
                <c:pt idx="946">
                  <c:v>12/26/2023</c:v>
                </c:pt>
                <c:pt idx="947">
                  <c:v>12/27/2023</c:v>
                </c:pt>
                <c:pt idx="948">
                  <c:v>12/28/2023</c:v>
                </c:pt>
                <c:pt idx="949">
                  <c:v>12/29/2023</c:v>
                </c:pt>
                <c:pt idx="950">
                  <c:v>01/02/2024</c:v>
                </c:pt>
                <c:pt idx="951">
                  <c:v>01/03/2024</c:v>
                </c:pt>
                <c:pt idx="952">
                  <c:v>01/04/2024</c:v>
                </c:pt>
                <c:pt idx="953">
                  <c:v>01/05/2024</c:v>
                </c:pt>
                <c:pt idx="954">
                  <c:v>01/08/2024</c:v>
                </c:pt>
                <c:pt idx="955">
                  <c:v>01/09/2024</c:v>
                </c:pt>
                <c:pt idx="956">
                  <c:v>01/10/2024</c:v>
                </c:pt>
                <c:pt idx="957">
                  <c:v>01/11/2024</c:v>
                </c:pt>
                <c:pt idx="958">
                  <c:v>01/12/2024</c:v>
                </c:pt>
                <c:pt idx="959">
                  <c:v>01/16/2024</c:v>
                </c:pt>
                <c:pt idx="960">
                  <c:v>01/17/2024</c:v>
                </c:pt>
                <c:pt idx="961">
                  <c:v>01/18/2024</c:v>
                </c:pt>
                <c:pt idx="962">
                  <c:v>01/19/2024</c:v>
                </c:pt>
                <c:pt idx="963">
                  <c:v>01/22/2024</c:v>
                </c:pt>
                <c:pt idx="964">
                  <c:v>01/23/2024</c:v>
                </c:pt>
                <c:pt idx="965">
                  <c:v>01/24/2024</c:v>
                </c:pt>
                <c:pt idx="966">
                  <c:v>01/25/2024</c:v>
                </c:pt>
                <c:pt idx="967">
                  <c:v>01/26/2024</c:v>
                </c:pt>
                <c:pt idx="968">
                  <c:v>01/29/2024</c:v>
                </c:pt>
                <c:pt idx="969">
                  <c:v>01/30/2024</c:v>
                </c:pt>
                <c:pt idx="970">
                  <c:v>01/31/2024</c:v>
                </c:pt>
                <c:pt idx="971">
                  <c:v>02/01/2024</c:v>
                </c:pt>
                <c:pt idx="972">
                  <c:v>02/02/2024</c:v>
                </c:pt>
                <c:pt idx="973">
                  <c:v>02/05/2024</c:v>
                </c:pt>
                <c:pt idx="974">
                  <c:v>02/06/2024</c:v>
                </c:pt>
                <c:pt idx="975">
                  <c:v>02/07/2024</c:v>
                </c:pt>
                <c:pt idx="976">
                  <c:v>02/08/2024</c:v>
                </c:pt>
                <c:pt idx="977">
                  <c:v>02/09/2024</c:v>
                </c:pt>
                <c:pt idx="978">
                  <c:v>02/12/2024</c:v>
                </c:pt>
                <c:pt idx="979">
                  <c:v>02/13/2024</c:v>
                </c:pt>
                <c:pt idx="980">
                  <c:v>02/14/2024</c:v>
                </c:pt>
                <c:pt idx="981">
                  <c:v>02/15/2024</c:v>
                </c:pt>
                <c:pt idx="982">
                  <c:v>02/16/2024</c:v>
                </c:pt>
                <c:pt idx="983">
                  <c:v>02/20/2024</c:v>
                </c:pt>
                <c:pt idx="984">
                  <c:v>02/21/2024</c:v>
                </c:pt>
                <c:pt idx="985">
                  <c:v>02/22/2024</c:v>
                </c:pt>
                <c:pt idx="986">
                  <c:v>02/23/2024</c:v>
                </c:pt>
                <c:pt idx="987">
                  <c:v>02/26/2024</c:v>
                </c:pt>
                <c:pt idx="988">
                  <c:v>02/27/2024</c:v>
                </c:pt>
                <c:pt idx="989">
                  <c:v>02/28/2024</c:v>
                </c:pt>
                <c:pt idx="990">
                  <c:v>02/29/2024</c:v>
                </c:pt>
                <c:pt idx="991">
                  <c:v>03/01/2024</c:v>
                </c:pt>
                <c:pt idx="992">
                  <c:v>03/04/2024</c:v>
                </c:pt>
                <c:pt idx="993">
                  <c:v>03/05/2024</c:v>
                </c:pt>
                <c:pt idx="994">
                  <c:v>03/06/2024</c:v>
                </c:pt>
                <c:pt idx="995">
                  <c:v>03/07/2024</c:v>
                </c:pt>
                <c:pt idx="996">
                  <c:v>03/08/2024</c:v>
                </c:pt>
                <c:pt idx="997">
                  <c:v>03/11/2024</c:v>
                </c:pt>
                <c:pt idx="998">
                  <c:v>03/12/2024</c:v>
                </c:pt>
                <c:pt idx="999">
                  <c:v>03/13/2024</c:v>
                </c:pt>
                <c:pt idx="1000">
                  <c:v>03/14/2024</c:v>
                </c:pt>
                <c:pt idx="1001">
                  <c:v>03/15/2024</c:v>
                </c:pt>
                <c:pt idx="1002">
                  <c:v>03/18/2024</c:v>
                </c:pt>
                <c:pt idx="1003">
                  <c:v>03/19/2024</c:v>
                </c:pt>
                <c:pt idx="1004">
                  <c:v>03/20/2024</c:v>
                </c:pt>
                <c:pt idx="1005">
                  <c:v>03/21/2024</c:v>
                </c:pt>
                <c:pt idx="1006">
                  <c:v>03/22/2024</c:v>
                </c:pt>
                <c:pt idx="1007">
                  <c:v>03/25/2024</c:v>
                </c:pt>
                <c:pt idx="1008">
                  <c:v>03/26/2024</c:v>
                </c:pt>
                <c:pt idx="1009">
                  <c:v>03/27/2024</c:v>
                </c:pt>
                <c:pt idx="1010">
                  <c:v>03/28/2024</c:v>
                </c:pt>
                <c:pt idx="1011">
                  <c:v>04/01/2024</c:v>
                </c:pt>
                <c:pt idx="1012">
                  <c:v>04/02/2024</c:v>
                </c:pt>
                <c:pt idx="1013">
                  <c:v>04/03/2024</c:v>
                </c:pt>
                <c:pt idx="1014">
                  <c:v>04/04/2024</c:v>
                </c:pt>
                <c:pt idx="1015">
                  <c:v>04/05/2024</c:v>
                </c:pt>
                <c:pt idx="1016">
                  <c:v>04/08/2024</c:v>
                </c:pt>
                <c:pt idx="1017">
                  <c:v>04/09/2024</c:v>
                </c:pt>
                <c:pt idx="1018">
                  <c:v>04/10/2024</c:v>
                </c:pt>
                <c:pt idx="1019">
                  <c:v>04/11/2024</c:v>
                </c:pt>
                <c:pt idx="1020">
                  <c:v>04/12/2024</c:v>
                </c:pt>
                <c:pt idx="1021">
                  <c:v>04/15/2024</c:v>
                </c:pt>
                <c:pt idx="1022">
                  <c:v>04/16/2024</c:v>
                </c:pt>
                <c:pt idx="1023">
                  <c:v>04/17/2024</c:v>
                </c:pt>
                <c:pt idx="1024">
                  <c:v>04/18/2024</c:v>
                </c:pt>
                <c:pt idx="1025">
                  <c:v>04/19/2024</c:v>
                </c:pt>
                <c:pt idx="1026">
                  <c:v>04/22/2024</c:v>
                </c:pt>
                <c:pt idx="1027">
                  <c:v>04/23/2024</c:v>
                </c:pt>
                <c:pt idx="1028">
                  <c:v>04/24/2024</c:v>
                </c:pt>
                <c:pt idx="1029">
                  <c:v>04/25/2024</c:v>
                </c:pt>
                <c:pt idx="1030">
                  <c:v>04/26/2024</c:v>
                </c:pt>
                <c:pt idx="1031">
                  <c:v>04/29/2024</c:v>
                </c:pt>
                <c:pt idx="1032">
                  <c:v>04/30/2024</c:v>
                </c:pt>
                <c:pt idx="1033">
                  <c:v>05/01/2024</c:v>
                </c:pt>
                <c:pt idx="1034">
                  <c:v>05/02/2024</c:v>
                </c:pt>
                <c:pt idx="1035">
                  <c:v>05/03/2024</c:v>
                </c:pt>
                <c:pt idx="1036">
                  <c:v>05/06/2024</c:v>
                </c:pt>
                <c:pt idx="1037">
                  <c:v>05/07/2024</c:v>
                </c:pt>
                <c:pt idx="1038">
                  <c:v>05/08/2024</c:v>
                </c:pt>
                <c:pt idx="1039">
                  <c:v>05/09/2024</c:v>
                </c:pt>
                <c:pt idx="1040">
                  <c:v>05/10/2024</c:v>
                </c:pt>
                <c:pt idx="1041">
                  <c:v>05/13/2024</c:v>
                </c:pt>
                <c:pt idx="1042">
                  <c:v>05/14/2024</c:v>
                </c:pt>
                <c:pt idx="1043">
                  <c:v>05/15/2024</c:v>
                </c:pt>
                <c:pt idx="1044">
                  <c:v>05/16/2024</c:v>
                </c:pt>
                <c:pt idx="1045">
                  <c:v>05/17/2024</c:v>
                </c:pt>
                <c:pt idx="1046">
                  <c:v>05/20/2024</c:v>
                </c:pt>
                <c:pt idx="1047">
                  <c:v>05/21/2024</c:v>
                </c:pt>
                <c:pt idx="1048">
                  <c:v>05/22/2024</c:v>
                </c:pt>
                <c:pt idx="1049">
                  <c:v>05/23/2024</c:v>
                </c:pt>
                <c:pt idx="1050">
                  <c:v>05/24/2024</c:v>
                </c:pt>
                <c:pt idx="1051">
                  <c:v>05/28/2024</c:v>
                </c:pt>
                <c:pt idx="1052">
                  <c:v>05/29/2024</c:v>
                </c:pt>
                <c:pt idx="1053">
                  <c:v>05/30/2024</c:v>
                </c:pt>
                <c:pt idx="1054">
                  <c:v>05/31/2024</c:v>
                </c:pt>
                <c:pt idx="1055">
                  <c:v>06/03/2024</c:v>
                </c:pt>
                <c:pt idx="1056">
                  <c:v>06/04/2024</c:v>
                </c:pt>
                <c:pt idx="1057">
                  <c:v>06/05/2024</c:v>
                </c:pt>
                <c:pt idx="1058">
                  <c:v>06/06/2024</c:v>
                </c:pt>
                <c:pt idx="1059">
                  <c:v>06/07/2024</c:v>
                </c:pt>
                <c:pt idx="1060">
                  <c:v>06/10/2024</c:v>
                </c:pt>
                <c:pt idx="1061">
                  <c:v>06/11/2024</c:v>
                </c:pt>
                <c:pt idx="1062">
                  <c:v>06/12/2024</c:v>
                </c:pt>
                <c:pt idx="1063">
                  <c:v>06/13/2024</c:v>
                </c:pt>
                <c:pt idx="1064">
                  <c:v>06/14/2024</c:v>
                </c:pt>
                <c:pt idx="1065">
                  <c:v>06/17/2024</c:v>
                </c:pt>
                <c:pt idx="1066">
                  <c:v>06/18/2024</c:v>
                </c:pt>
                <c:pt idx="1067">
                  <c:v>06/20/2024</c:v>
                </c:pt>
                <c:pt idx="1068">
                  <c:v>06/21/2024</c:v>
                </c:pt>
                <c:pt idx="1069">
                  <c:v>06/24/2024</c:v>
                </c:pt>
                <c:pt idx="1070">
                  <c:v>06/25/2024</c:v>
                </c:pt>
                <c:pt idx="1071">
                  <c:v>06/26/2024</c:v>
                </c:pt>
                <c:pt idx="1072">
                  <c:v>06/27/2024</c:v>
                </c:pt>
                <c:pt idx="1073">
                  <c:v>06/28/2024</c:v>
                </c:pt>
                <c:pt idx="1074">
                  <c:v>07/01/2024</c:v>
                </c:pt>
                <c:pt idx="1075">
                  <c:v>07/02/2024</c:v>
                </c:pt>
                <c:pt idx="1076">
                  <c:v>07/03/2024</c:v>
                </c:pt>
                <c:pt idx="1077">
                  <c:v>07/05/2024</c:v>
                </c:pt>
                <c:pt idx="1078">
                  <c:v>07/08/2024</c:v>
                </c:pt>
                <c:pt idx="1079">
                  <c:v>07/09/2024</c:v>
                </c:pt>
                <c:pt idx="1080">
                  <c:v>07/10/2024</c:v>
                </c:pt>
                <c:pt idx="1081">
                  <c:v>07/11/2024</c:v>
                </c:pt>
                <c:pt idx="1082">
                  <c:v>07/12/2024</c:v>
                </c:pt>
                <c:pt idx="1083">
                  <c:v>07/15/2024</c:v>
                </c:pt>
                <c:pt idx="1084">
                  <c:v>07/16/2024</c:v>
                </c:pt>
                <c:pt idx="1085">
                  <c:v>07/17/2024</c:v>
                </c:pt>
                <c:pt idx="1086">
                  <c:v>07/18/2024</c:v>
                </c:pt>
                <c:pt idx="1087">
                  <c:v>07/19/2024</c:v>
                </c:pt>
                <c:pt idx="1088">
                  <c:v>07/22/2024</c:v>
                </c:pt>
                <c:pt idx="1089">
                  <c:v>07/23/2024</c:v>
                </c:pt>
                <c:pt idx="1090">
                  <c:v>07/24/2024</c:v>
                </c:pt>
                <c:pt idx="1091">
                  <c:v>07/25/2024</c:v>
                </c:pt>
                <c:pt idx="1092">
                  <c:v>07/26/2024</c:v>
                </c:pt>
                <c:pt idx="1093">
                  <c:v>07/29/2024</c:v>
                </c:pt>
                <c:pt idx="1094">
                  <c:v>07/30/2024</c:v>
                </c:pt>
                <c:pt idx="1095">
                  <c:v>07/31/2024</c:v>
                </c:pt>
                <c:pt idx="1096">
                  <c:v>08/01/2024</c:v>
                </c:pt>
                <c:pt idx="1097">
                  <c:v>08/02/2024</c:v>
                </c:pt>
                <c:pt idx="1098">
                  <c:v>08/05/2024</c:v>
                </c:pt>
                <c:pt idx="1099">
                  <c:v>08/06/2024</c:v>
                </c:pt>
                <c:pt idx="1100">
                  <c:v>08/07/2024</c:v>
                </c:pt>
                <c:pt idx="1101">
                  <c:v>08/08/2024</c:v>
                </c:pt>
                <c:pt idx="1102">
                  <c:v>08/09/2024</c:v>
                </c:pt>
                <c:pt idx="1103">
                  <c:v>08/12/2024</c:v>
                </c:pt>
                <c:pt idx="1104">
                  <c:v>08/13/2024</c:v>
                </c:pt>
                <c:pt idx="1105">
                  <c:v>08/14/2024</c:v>
                </c:pt>
                <c:pt idx="1106">
                  <c:v>08/15/2024</c:v>
                </c:pt>
                <c:pt idx="1107">
                  <c:v>08/16/2024</c:v>
                </c:pt>
                <c:pt idx="1108">
                  <c:v>08/19/2024</c:v>
                </c:pt>
                <c:pt idx="1109">
                  <c:v>08/20/2024</c:v>
                </c:pt>
                <c:pt idx="1110">
                  <c:v>08/21/2024</c:v>
                </c:pt>
                <c:pt idx="1111">
                  <c:v>08/22/2024</c:v>
                </c:pt>
                <c:pt idx="1112">
                  <c:v>08/23/2024</c:v>
                </c:pt>
                <c:pt idx="1113">
                  <c:v>08/26/2024</c:v>
                </c:pt>
                <c:pt idx="1114">
                  <c:v>08/27/2024</c:v>
                </c:pt>
                <c:pt idx="1115">
                  <c:v>08/28/2024</c:v>
                </c:pt>
                <c:pt idx="1116">
                  <c:v>08/29/2024</c:v>
                </c:pt>
                <c:pt idx="1117">
                  <c:v>08/30/2024</c:v>
                </c:pt>
                <c:pt idx="1118">
                  <c:v>09/03/2024</c:v>
                </c:pt>
                <c:pt idx="1119">
                  <c:v>09/04/2024</c:v>
                </c:pt>
                <c:pt idx="1120">
                  <c:v>09/05/2024</c:v>
                </c:pt>
                <c:pt idx="1121">
                  <c:v>09/06/2024</c:v>
                </c:pt>
                <c:pt idx="1122">
                  <c:v>09/09/2024</c:v>
                </c:pt>
                <c:pt idx="1123">
                  <c:v>09/10/2024</c:v>
                </c:pt>
                <c:pt idx="1124">
                  <c:v>09/11/2024</c:v>
                </c:pt>
                <c:pt idx="1125">
                  <c:v>09/12/2024</c:v>
                </c:pt>
                <c:pt idx="1126">
                  <c:v>09/13/2024</c:v>
                </c:pt>
                <c:pt idx="1127">
                  <c:v>09/16/2024</c:v>
                </c:pt>
                <c:pt idx="1128">
                  <c:v>09/17/2024</c:v>
                </c:pt>
                <c:pt idx="1129">
                  <c:v>09/18/2024</c:v>
                </c:pt>
                <c:pt idx="1130">
                  <c:v>09/19/2024</c:v>
                </c:pt>
                <c:pt idx="1131">
                  <c:v>09/20/2024</c:v>
                </c:pt>
                <c:pt idx="1132">
                  <c:v>09/23/2024</c:v>
                </c:pt>
                <c:pt idx="1133">
                  <c:v>09/24/2024</c:v>
                </c:pt>
                <c:pt idx="1134">
                  <c:v>09/25/2024</c:v>
                </c:pt>
                <c:pt idx="1135">
                  <c:v>09/26/2024</c:v>
                </c:pt>
                <c:pt idx="1136">
                  <c:v>09/27/2024</c:v>
                </c:pt>
                <c:pt idx="1137">
                  <c:v>09/30/2024</c:v>
                </c:pt>
                <c:pt idx="1138">
                  <c:v>10/01/2024</c:v>
                </c:pt>
                <c:pt idx="1139">
                  <c:v>10/02/2024</c:v>
                </c:pt>
                <c:pt idx="1140">
                  <c:v>10/03/2024</c:v>
                </c:pt>
                <c:pt idx="1141">
                  <c:v>10/04/2024</c:v>
                </c:pt>
                <c:pt idx="1142">
                  <c:v>10/07/2024</c:v>
                </c:pt>
                <c:pt idx="1143">
                  <c:v>10/08/2024</c:v>
                </c:pt>
                <c:pt idx="1144">
                  <c:v>10/09/2024</c:v>
                </c:pt>
                <c:pt idx="1145">
                  <c:v>10/10/2024</c:v>
                </c:pt>
                <c:pt idx="1146">
                  <c:v>10/11/2024</c:v>
                </c:pt>
                <c:pt idx="1147">
                  <c:v>10/14/2024</c:v>
                </c:pt>
                <c:pt idx="1148">
                  <c:v>10/15/2024</c:v>
                </c:pt>
                <c:pt idx="1149">
                  <c:v>10/16/2024</c:v>
                </c:pt>
                <c:pt idx="1150">
                  <c:v>10/17/2024</c:v>
                </c:pt>
                <c:pt idx="1151">
                  <c:v>10/18/2024</c:v>
                </c:pt>
                <c:pt idx="1152">
                  <c:v>10/21/2024</c:v>
                </c:pt>
                <c:pt idx="1153">
                  <c:v>10/22/2024</c:v>
                </c:pt>
                <c:pt idx="1154">
                  <c:v>10/23/2024</c:v>
                </c:pt>
                <c:pt idx="1155">
                  <c:v>10/24/2024</c:v>
                </c:pt>
                <c:pt idx="1156">
                  <c:v>10/25/2024</c:v>
                </c:pt>
                <c:pt idx="1157">
                  <c:v>10/28/2024</c:v>
                </c:pt>
                <c:pt idx="1158">
                  <c:v>10/29/2024</c:v>
                </c:pt>
                <c:pt idx="1159">
                  <c:v>10/30/2024</c:v>
                </c:pt>
                <c:pt idx="1160">
                  <c:v>10/31/2024</c:v>
                </c:pt>
                <c:pt idx="1161">
                  <c:v>11/01/2024</c:v>
                </c:pt>
                <c:pt idx="1162">
                  <c:v>11/04/2024</c:v>
                </c:pt>
                <c:pt idx="1163">
                  <c:v>11/05/2024</c:v>
                </c:pt>
                <c:pt idx="1164">
                  <c:v>11/06/2024</c:v>
                </c:pt>
                <c:pt idx="1165">
                  <c:v>11/07/2024</c:v>
                </c:pt>
                <c:pt idx="1166">
                  <c:v>11/08/2024</c:v>
                </c:pt>
                <c:pt idx="1167">
                  <c:v>11/11/2024</c:v>
                </c:pt>
                <c:pt idx="1168">
                  <c:v>11/12/2024</c:v>
                </c:pt>
                <c:pt idx="1169">
                  <c:v>11/13/2024</c:v>
                </c:pt>
                <c:pt idx="1170">
                  <c:v>11/14/2024</c:v>
                </c:pt>
                <c:pt idx="1171">
                  <c:v>11/15/2024</c:v>
                </c:pt>
                <c:pt idx="1172">
                  <c:v>11/18/2024</c:v>
                </c:pt>
                <c:pt idx="1173">
                  <c:v>11/19/2024</c:v>
                </c:pt>
                <c:pt idx="1174">
                  <c:v>11/20/2024</c:v>
                </c:pt>
                <c:pt idx="1175">
                  <c:v>11/21/2024</c:v>
                </c:pt>
                <c:pt idx="1176">
                  <c:v>11/22/2024</c:v>
                </c:pt>
                <c:pt idx="1177">
                  <c:v>11/25/2024</c:v>
                </c:pt>
                <c:pt idx="1178">
                  <c:v>11/26/2024</c:v>
                </c:pt>
                <c:pt idx="1179">
                  <c:v>11/27/2024</c:v>
                </c:pt>
                <c:pt idx="1180">
                  <c:v>11/29/2024</c:v>
                </c:pt>
                <c:pt idx="1181">
                  <c:v>12/02/2024</c:v>
                </c:pt>
                <c:pt idx="1182">
                  <c:v>12/03/2024</c:v>
                </c:pt>
                <c:pt idx="1183">
                  <c:v>12/04/2024</c:v>
                </c:pt>
                <c:pt idx="1184">
                  <c:v>12/05/2024</c:v>
                </c:pt>
                <c:pt idx="1185">
                  <c:v>12/06/2024</c:v>
                </c:pt>
                <c:pt idx="1186">
                  <c:v>12/09/2024</c:v>
                </c:pt>
                <c:pt idx="1187">
                  <c:v>12/10/2024</c:v>
                </c:pt>
                <c:pt idx="1188">
                  <c:v>12/11/2024</c:v>
                </c:pt>
                <c:pt idx="1189">
                  <c:v>12/12/2024</c:v>
                </c:pt>
                <c:pt idx="1190">
                  <c:v>12/13/2024</c:v>
                </c:pt>
                <c:pt idx="1191">
                  <c:v>12/16/2024</c:v>
                </c:pt>
                <c:pt idx="1192">
                  <c:v>12/17/2024</c:v>
                </c:pt>
                <c:pt idx="1193">
                  <c:v>12/18/2024</c:v>
                </c:pt>
                <c:pt idx="1194">
                  <c:v>12/19/2024</c:v>
                </c:pt>
                <c:pt idx="1195">
                  <c:v>12/20/2024</c:v>
                </c:pt>
                <c:pt idx="1196">
                  <c:v>12/23/2024</c:v>
                </c:pt>
                <c:pt idx="1197">
                  <c:v>12/24/2024</c:v>
                </c:pt>
                <c:pt idx="1198">
                  <c:v>12/26/2024</c:v>
                </c:pt>
                <c:pt idx="1199">
                  <c:v>12/27/2024</c:v>
                </c:pt>
                <c:pt idx="1200">
                  <c:v>12/30/2024</c:v>
                </c:pt>
                <c:pt idx="1201">
                  <c:v>12/31/2024</c:v>
                </c:pt>
                <c:pt idx="1202">
                  <c:v>01/02/2025</c:v>
                </c:pt>
                <c:pt idx="1203">
                  <c:v>01/03/2025</c:v>
                </c:pt>
                <c:pt idx="1204">
                  <c:v>01/06/2025</c:v>
                </c:pt>
                <c:pt idx="1205">
                  <c:v>01/07/2025</c:v>
                </c:pt>
                <c:pt idx="1206">
                  <c:v>01/08/2025</c:v>
                </c:pt>
                <c:pt idx="1207">
                  <c:v>01/10/2025</c:v>
                </c:pt>
                <c:pt idx="1208">
                  <c:v>01/13/2025</c:v>
                </c:pt>
                <c:pt idx="1209">
                  <c:v>01/14/2025</c:v>
                </c:pt>
                <c:pt idx="1210">
                  <c:v>01/15/2025</c:v>
                </c:pt>
                <c:pt idx="1211">
                  <c:v>01/16/2025</c:v>
                </c:pt>
                <c:pt idx="1212">
                  <c:v>01/17/2025</c:v>
                </c:pt>
                <c:pt idx="1213">
                  <c:v>01/21/2025</c:v>
                </c:pt>
                <c:pt idx="1214">
                  <c:v>01/22/2025</c:v>
                </c:pt>
                <c:pt idx="1215">
                  <c:v>01/23/2025</c:v>
                </c:pt>
                <c:pt idx="1216">
                  <c:v>01/24/2025</c:v>
                </c:pt>
                <c:pt idx="1217">
                  <c:v>01/27/2025</c:v>
                </c:pt>
                <c:pt idx="1218">
                  <c:v>01/28/2025</c:v>
                </c:pt>
                <c:pt idx="1219">
                  <c:v>01/29/2025</c:v>
                </c:pt>
                <c:pt idx="1220">
                  <c:v>01/30/2025</c:v>
                </c:pt>
                <c:pt idx="1221">
                  <c:v>01/31/2025</c:v>
                </c:pt>
                <c:pt idx="1222">
                  <c:v>02/03/2025</c:v>
                </c:pt>
                <c:pt idx="1223">
                  <c:v>02/04/2025</c:v>
                </c:pt>
                <c:pt idx="1224">
                  <c:v>02/05/2025</c:v>
                </c:pt>
                <c:pt idx="1225">
                  <c:v>02/06/2025</c:v>
                </c:pt>
                <c:pt idx="1226">
                  <c:v>02/07/2025</c:v>
                </c:pt>
                <c:pt idx="1227">
                  <c:v>02/10/2025</c:v>
                </c:pt>
                <c:pt idx="1228">
                  <c:v>02/11/2025</c:v>
                </c:pt>
                <c:pt idx="1229">
                  <c:v>02/12/2025</c:v>
                </c:pt>
                <c:pt idx="1230">
                  <c:v>02/13/2025</c:v>
                </c:pt>
                <c:pt idx="1231">
                  <c:v>02/14/2025</c:v>
                </c:pt>
                <c:pt idx="1232">
                  <c:v>02/18/2025</c:v>
                </c:pt>
                <c:pt idx="1233">
                  <c:v>02/19/2025</c:v>
                </c:pt>
                <c:pt idx="1234">
                  <c:v>02/20/2025</c:v>
                </c:pt>
                <c:pt idx="1235">
                  <c:v>02/21/2025</c:v>
                </c:pt>
                <c:pt idx="1236">
                  <c:v>02/24/2025</c:v>
                </c:pt>
                <c:pt idx="1237">
                  <c:v>02/25/2025</c:v>
                </c:pt>
                <c:pt idx="1238">
                  <c:v>02/26/2025</c:v>
                </c:pt>
                <c:pt idx="1239">
                  <c:v>02/27/2025</c:v>
                </c:pt>
                <c:pt idx="1240">
                  <c:v>02/28/2025</c:v>
                </c:pt>
                <c:pt idx="1241">
                  <c:v>03/03/2025</c:v>
                </c:pt>
                <c:pt idx="1242">
                  <c:v>03/04/2025</c:v>
                </c:pt>
                <c:pt idx="1243">
                  <c:v>03/05/2025</c:v>
                </c:pt>
                <c:pt idx="1244">
                  <c:v>03/06/2025</c:v>
                </c:pt>
                <c:pt idx="1245">
                  <c:v>03/07/2025</c:v>
                </c:pt>
                <c:pt idx="1246">
                  <c:v>03/10/2025</c:v>
                </c:pt>
                <c:pt idx="1247">
                  <c:v>03/11/2025</c:v>
                </c:pt>
                <c:pt idx="1248">
                  <c:v>03/12/2025</c:v>
                </c:pt>
                <c:pt idx="1249">
                  <c:v>03/13/2025</c:v>
                </c:pt>
                <c:pt idx="1250">
                  <c:v>03/14/2025</c:v>
                </c:pt>
                <c:pt idx="1251">
                  <c:v>03/17/2025</c:v>
                </c:pt>
                <c:pt idx="1252">
                  <c:v>03/18/2025</c:v>
                </c:pt>
                <c:pt idx="1253">
                  <c:v>03/19/2025</c:v>
                </c:pt>
                <c:pt idx="1254">
                  <c:v>03/20/2025</c:v>
                </c:pt>
                <c:pt idx="1255">
                  <c:v>03/21/2025</c:v>
                </c:pt>
              </c:strCache>
            </c:strRef>
          </c:cat>
          <c:val>
            <c:numRef>
              <c:f>'EMA 20 and 50'!$D$2:$D$1257</c:f>
              <c:numCache>
                <c:formatCode>"$"#,##0.00_);[Red]\("$"#,##0.00\)</c:formatCode>
                <c:ptCount val="1256"/>
                <c:pt idx="0">
                  <c:v>26.89</c:v>
                </c:pt>
                <c:pt idx="1">
                  <c:v>27.055098039215686</c:v>
                </c:pt>
                <c:pt idx="2">
                  <c:v>27.213721645520952</c:v>
                </c:pt>
                <c:pt idx="3">
                  <c:v>27.366124718245622</c:v>
                </c:pt>
                <c:pt idx="4">
                  <c:v>27.512551199883049</c:v>
                </c:pt>
                <c:pt idx="5">
                  <c:v>27.653235466554303</c:v>
                </c:pt>
                <c:pt idx="6">
                  <c:v>27.788402703160017</c:v>
                </c:pt>
                <c:pt idx="7">
                  <c:v>27.91826926382041</c:v>
                </c:pt>
                <c:pt idx="8">
                  <c:v>28.043043018180395</c:v>
                </c:pt>
                <c:pt idx="9">
                  <c:v>28.162923684134103</c:v>
                </c:pt>
                <c:pt idx="10">
                  <c:v>28.278103147501394</c:v>
                </c:pt>
                <c:pt idx="11">
                  <c:v>28.388765769168007</c:v>
                </c:pt>
                <c:pt idx="12">
                  <c:v>28.495088680181027</c:v>
                </c:pt>
                <c:pt idx="13">
                  <c:v>28.597242065271967</c:v>
                </c:pt>
                <c:pt idx="14">
                  <c:v>28.695389435261301</c:v>
                </c:pt>
                <c:pt idx="15">
                  <c:v>28.789687888780467</c:v>
                </c:pt>
                <c:pt idx="16">
                  <c:v>28.880288363730251</c:v>
                </c:pt>
                <c:pt idx="17">
                  <c:v>28.967335878878085</c:v>
                </c:pt>
                <c:pt idx="18">
                  <c:v>29.050969765980906</c:v>
                </c:pt>
                <c:pt idx="19">
                  <c:v>29.131323892805185</c:v>
                </c:pt>
                <c:pt idx="20">
                  <c:v>29.208526877401059</c:v>
                </c:pt>
                <c:pt idx="21">
                  <c:v>29.282702293973568</c:v>
                </c:pt>
                <c:pt idx="22">
                  <c:v>29.353968870680486</c:v>
                </c:pt>
                <c:pt idx="23">
                  <c:v>29.422440679673407</c:v>
                </c:pt>
                <c:pt idx="24">
                  <c:v>29.488227319686214</c:v>
                </c:pt>
                <c:pt idx="25">
                  <c:v>29.551434091463225</c:v>
                </c:pt>
                <c:pt idx="26">
                  <c:v>29.612162166307805</c:v>
                </c:pt>
                <c:pt idx="27">
                  <c:v>29.670508748021224</c:v>
                </c:pt>
                <c:pt idx="28">
                  <c:v>29.726567228490978</c:v>
                </c:pt>
                <c:pt idx="29">
                  <c:v>29.780427337177606</c:v>
                </c:pt>
                <c:pt idx="30">
                  <c:v>29.832175284739268</c:v>
                </c:pt>
                <c:pt idx="31">
                  <c:v>29.881893901024004</c:v>
                </c:pt>
                <c:pt idx="32">
                  <c:v>29.929662767650512</c:v>
                </c:pt>
                <c:pt idx="33">
                  <c:v>29.975558345389707</c:v>
                </c:pt>
                <c:pt idx="34">
                  <c:v>30.019654096550894</c:v>
                </c:pt>
                <c:pt idx="35">
                  <c:v>30.062020602568506</c:v>
                </c:pt>
                <c:pt idx="36">
                  <c:v>30.102725676977585</c:v>
                </c:pt>
                <c:pt idx="37">
                  <c:v>30.141834473958856</c:v>
                </c:pt>
                <c:pt idx="38">
                  <c:v>30.179409592627135</c:v>
                </c:pt>
                <c:pt idx="39">
                  <c:v>30.215511177229992</c:v>
                </c:pt>
                <c:pt idx="40">
                  <c:v>30.250197013417051</c:v>
                </c:pt>
                <c:pt idx="41">
                  <c:v>30.283522620734029</c:v>
                </c:pt>
                <c:pt idx="42">
                  <c:v>30.315541341489556</c:v>
                </c:pt>
                <c:pt idx="43">
                  <c:v>30.346304426137024</c:v>
                </c:pt>
                <c:pt idx="44">
                  <c:v>30.375861115308123</c:v>
                </c:pt>
                <c:pt idx="45">
                  <c:v>30.404258718629372</c:v>
                </c:pt>
                <c:pt idx="46">
                  <c:v>30.431542690447827</c:v>
                </c:pt>
                <c:pt idx="47">
                  <c:v>30.45775670258713</c:v>
                </c:pt>
                <c:pt idx="48">
                  <c:v>30.482942714250381</c:v>
                </c:pt>
                <c:pt idx="49">
                  <c:v>30.507141039181739</c:v>
                </c:pt>
                <c:pt idx="50">
                  <c:v>30.553919821958925</c:v>
                </c:pt>
                <c:pt idx="51">
                  <c:v>30.514550417176221</c:v>
                </c:pt>
                <c:pt idx="52">
                  <c:v>30.442215106698722</c:v>
                </c:pt>
                <c:pt idx="53">
                  <c:v>30.367226278985047</c:v>
                </c:pt>
                <c:pt idx="54">
                  <c:v>30.11243309157387</c:v>
                </c:pt>
                <c:pt idx="55">
                  <c:v>29.820965127198424</c:v>
                </c:pt>
                <c:pt idx="56">
                  <c:v>29.533084141818094</c:v>
                </c:pt>
                <c:pt idx="57">
                  <c:v>29.250218097040914</c:v>
                </c:pt>
                <c:pt idx="58">
                  <c:v>28.97569974029421</c:v>
                </c:pt>
                <c:pt idx="59">
                  <c:v>28.7503781818513</c:v>
                </c:pt>
                <c:pt idx="60">
                  <c:v>28.579382959033602</c:v>
                </c:pt>
                <c:pt idx="61">
                  <c:v>28.370387548875421</c:v>
                </c:pt>
                <c:pt idx="62">
                  <c:v>28.220176272448935</c:v>
                </c:pt>
                <c:pt idx="63">
                  <c:v>28.068404653921526</c:v>
                </c:pt>
                <c:pt idx="64">
                  <c:v>27.861016236120683</c:v>
                </c:pt>
                <c:pt idx="65">
                  <c:v>27.720192069998305</c:v>
                </c:pt>
                <c:pt idx="66">
                  <c:v>27.560184537841508</c:v>
                </c:pt>
                <c:pt idx="67">
                  <c:v>27.385275340279097</c:v>
                </c:pt>
                <c:pt idx="68">
                  <c:v>27.192519444581876</c:v>
                </c:pt>
                <c:pt idx="69">
                  <c:v>27.007714760480628</c:v>
                </c:pt>
                <c:pt idx="70">
                  <c:v>26.827412220853937</c:v>
                </c:pt>
                <c:pt idx="71">
                  <c:v>26.644376447487115</c:v>
                </c:pt>
                <c:pt idx="72">
                  <c:v>26.554008743664092</c:v>
                </c:pt>
                <c:pt idx="73">
                  <c:v>26.584047616461579</c:v>
                </c:pt>
                <c:pt idx="74">
                  <c:v>26.557614376600341</c:v>
                </c:pt>
                <c:pt idx="75">
                  <c:v>26.462021655949346</c:v>
                </c:pt>
                <c:pt idx="76">
                  <c:v>26.30939335571604</c:v>
                </c:pt>
                <c:pt idx="77">
                  <c:v>26.129024988825215</c:v>
                </c:pt>
                <c:pt idx="78">
                  <c:v>25.927886753969325</c:v>
                </c:pt>
                <c:pt idx="79">
                  <c:v>25.761302959696017</c:v>
                </c:pt>
                <c:pt idx="80">
                  <c:v>25.64203617696284</c:v>
                </c:pt>
                <c:pt idx="81">
                  <c:v>25.499603385709396</c:v>
                </c:pt>
                <c:pt idx="82">
                  <c:v>25.32432482156393</c:v>
                </c:pt>
                <c:pt idx="83">
                  <c:v>25.092390514835934</c:v>
                </c:pt>
                <c:pt idx="84">
                  <c:v>24.868375200528643</c:v>
                </c:pt>
                <c:pt idx="85">
                  <c:v>24.645693820115756</c:v>
                </c:pt>
                <c:pt idx="86">
                  <c:v>24.536450925209255</c:v>
                </c:pt>
                <c:pt idx="87">
                  <c:v>24.427570496769675</c:v>
                </c:pt>
                <c:pt idx="88">
                  <c:v>24.360606947876747</c:v>
                </c:pt>
                <c:pt idx="89">
                  <c:v>24.313524322469814</c:v>
                </c:pt>
                <c:pt idx="90">
                  <c:v>24.2498567019808</c:v>
                </c:pt>
                <c:pt idx="91">
                  <c:v>24.304764282295277</c:v>
                </c:pt>
                <c:pt idx="92">
                  <c:v>24.383793133969974</c:v>
                </c:pt>
                <c:pt idx="93">
                  <c:v>24.433840462049581</c:v>
                </c:pt>
                <c:pt idx="94">
                  <c:v>24.464278090988813</c:v>
                </c:pt>
                <c:pt idx="95">
                  <c:v>24.531169146244153</c:v>
                </c:pt>
                <c:pt idx="96">
                  <c:v>24.60484878756791</c:v>
                </c:pt>
                <c:pt idx="97">
                  <c:v>24.756423344918186</c:v>
                </c:pt>
                <c:pt idx="98">
                  <c:v>25.055387135313552</c:v>
                </c:pt>
                <c:pt idx="99">
                  <c:v>25.412430777065961</c:v>
                </c:pt>
                <c:pt idx="100">
                  <c:v>25.86566878580847</c:v>
                </c:pt>
                <c:pt idx="101">
                  <c:v>26.191328833423825</c:v>
                </c:pt>
                <c:pt idx="102">
                  <c:v>26.405002212505241</c:v>
                </c:pt>
                <c:pt idx="103">
                  <c:v>26.436178596328567</c:v>
                </c:pt>
                <c:pt idx="104">
                  <c:v>26.592799043531368</c:v>
                </c:pt>
                <c:pt idx="105">
                  <c:v>26.744453983000728</c:v>
                </c:pt>
                <c:pt idx="106">
                  <c:v>26.923102846412466</c:v>
                </c:pt>
                <c:pt idx="107">
                  <c:v>27.072000774004135</c:v>
                </c:pt>
                <c:pt idx="108">
                  <c:v>27.21780466521966</c:v>
                </c:pt>
                <c:pt idx="109">
                  <c:v>27.307694678348302</c:v>
                </c:pt>
                <c:pt idx="110">
                  <c:v>27.386216455667977</c:v>
                </c:pt>
                <c:pt idx="111">
                  <c:v>27.474600124073156</c:v>
                </c:pt>
                <c:pt idx="112">
                  <c:v>27.469321687834992</c:v>
                </c:pt>
                <c:pt idx="113">
                  <c:v>27.490524758900285</c:v>
                </c:pt>
                <c:pt idx="114">
                  <c:v>27.467759082080665</c:v>
                </c:pt>
                <c:pt idx="115">
                  <c:v>27.512552843567697</c:v>
                </c:pt>
                <c:pt idx="116">
                  <c:v>27.533629202643475</c:v>
                </c:pt>
                <c:pt idx="117">
                  <c:v>27.54015354763785</c:v>
                </c:pt>
                <c:pt idx="118">
                  <c:v>27.547206349691269</c:v>
                </c:pt>
                <c:pt idx="119">
                  <c:v>27.582217865389651</c:v>
                </c:pt>
                <c:pt idx="120">
                  <c:v>27.55977794909986</c:v>
                </c:pt>
                <c:pt idx="121">
                  <c:v>27.538218029527318</c:v>
                </c:pt>
                <c:pt idx="122">
                  <c:v>27.464170263663501</c:v>
                </c:pt>
                <c:pt idx="123">
                  <c:v>27.449496919990423</c:v>
                </c:pt>
                <c:pt idx="124">
                  <c:v>27.42481076626531</c:v>
                </c:pt>
                <c:pt idx="125">
                  <c:v>27.373249559745101</c:v>
                </c:pt>
                <c:pt idx="126">
                  <c:v>27.421357420147253</c:v>
                </c:pt>
                <c:pt idx="127">
                  <c:v>27.415029678180694</c:v>
                </c:pt>
                <c:pt idx="128">
                  <c:v>27.400714788840276</c:v>
                </c:pt>
                <c:pt idx="129">
                  <c:v>27.35441224810144</c:v>
                </c:pt>
                <c:pt idx="130">
                  <c:v>27.31816078739158</c:v>
                </c:pt>
                <c:pt idx="131">
                  <c:v>27.276272129062498</c:v>
                </c:pt>
                <c:pt idx="132">
                  <c:v>27.256810476942402</c:v>
                </c:pt>
                <c:pt idx="133">
                  <c:v>27.205955164121132</c:v>
                </c:pt>
                <c:pt idx="134">
                  <c:v>27.139054961606579</c:v>
                </c:pt>
                <c:pt idx="135">
                  <c:v>27.09203319840632</c:v>
                </c:pt>
                <c:pt idx="136">
                  <c:v>27.038227974939407</c:v>
                </c:pt>
                <c:pt idx="137">
                  <c:v>26.955944524941781</c:v>
                </c:pt>
                <c:pt idx="138">
                  <c:v>26.878064347493083</c:v>
                </c:pt>
                <c:pt idx="139">
                  <c:v>26.812257902493354</c:v>
                </c:pt>
                <c:pt idx="140">
                  <c:v>26.767463474944595</c:v>
                </c:pt>
                <c:pt idx="141">
                  <c:v>26.755798240633041</c:v>
                </c:pt>
                <c:pt idx="142">
                  <c:v>26.768512035118018</c:v>
                </c:pt>
                <c:pt idx="143">
                  <c:v>26.784648818054567</c:v>
                </c:pt>
                <c:pt idx="144">
                  <c:v>26.884858668326938</c:v>
                </c:pt>
                <c:pt idx="145">
                  <c:v>26.992903426431763</c:v>
                </c:pt>
                <c:pt idx="146">
                  <c:v>27.075142507748165</c:v>
                </c:pt>
                <c:pt idx="147">
                  <c:v>27.1388624094051</c:v>
                </c:pt>
                <c:pt idx="148">
                  <c:v>27.209887412957841</c:v>
                </c:pt>
                <c:pt idx="149">
                  <c:v>27.241656534018318</c:v>
                </c:pt>
                <c:pt idx="150">
                  <c:v>27.256885689547012</c:v>
                </c:pt>
                <c:pt idx="151">
                  <c:v>27.273086250741247</c:v>
                </c:pt>
                <c:pt idx="152">
                  <c:v>27.286690711496494</c:v>
                </c:pt>
                <c:pt idx="153">
                  <c:v>27.286036173790748</c:v>
                </c:pt>
                <c:pt idx="154">
                  <c:v>27.384622990504838</c:v>
                </c:pt>
                <c:pt idx="155">
                  <c:v>27.491108363426218</c:v>
                </c:pt>
                <c:pt idx="156">
                  <c:v>27.587535486429111</c:v>
                </c:pt>
                <c:pt idx="157">
                  <c:v>27.714298800686795</c:v>
                </c:pt>
                <c:pt idx="158">
                  <c:v>27.881973357522607</c:v>
                </c:pt>
                <c:pt idx="159">
                  <c:v>27.998366559188387</c:v>
                </c:pt>
                <c:pt idx="160">
                  <c:v>28.104705125494725</c:v>
                </c:pt>
                <c:pt idx="161">
                  <c:v>28.223736297043953</c:v>
                </c:pt>
                <c:pt idx="162">
                  <c:v>28.341236834414779</c:v>
                </c:pt>
                <c:pt idx="163">
                  <c:v>28.475698135025965</c:v>
                </c:pt>
                <c:pt idx="164">
                  <c:v>28.635082521887693</c:v>
                </c:pt>
                <c:pt idx="165">
                  <c:v>28.757628305343076</c:v>
                </c:pt>
                <c:pt idx="166">
                  <c:v>28.876544842388444</c:v>
                </c:pt>
                <c:pt idx="167">
                  <c:v>28.987268574059485</c:v>
                </c:pt>
                <c:pt idx="168">
                  <c:v>29.137571767233624</c:v>
                </c:pt>
                <c:pt idx="169">
                  <c:v>29.309039541067598</c:v>
                </c:pt>
                <c:pt idx="170">
                  <c:v>29.515351715927693</c:v>
                </c:pt>
                <c:pt idx="171">
                  <c:v>29.68965164863641</c:v>
                </c:pt>
                <c:pt idx="172">
                  <c:v>29.813194721238904</c:v>
                </c:pt>
                <c:pt idx="173">
                  <c:v>29.813461594915811</c:v>
                </c:pt>
                <c:pt idx="174">
                  <c:v>29.829404277468132</c:v>
                </c:pt>
                <c:pt idx="175">
                  <c:v>29.818839403841931</c:v>
                </c:pt>
                <c:pt idx="176">
                  <c:v>29.787120211534404</c:v>
                </c:pt>
                <c:pt idx="177">
                  <c:v>29.786840987552662</c:v>
                </c:pt>
                <c:pt idx="178">
                  <c:v>29.847749184119223</c:v>
                </c:pt>
                <c:pt idx="179">
                  <c:v>29.877641372977294</c:v>
                </c:pt>
                <c:pt idx="180">
                  <c:v>29.905184848546813</c:v>
                </c:pt>
                <c:pt idx="181">
                  <c:v>29.952040344682231</c:v>
                </c:pt>
                <c:pt idx="182">
                  <c:v>30.022548566459399</c:v>
                </c:pt>
                <c:pt idx="183">
                  <c:v>30.100095681500207</c:v>
                </c:pt>
                <c:pt idx="184">
                  <c:v>30.13773898810804</c:v>
                </c:pt>
                <c:pt idx="185">
                  <c:v>30.216651184652822</c:v>
                </c:pt>
                <c:pt idx="186">
                  <c:v>30.313253098980162</c:v>
                </c:pt>
                <c:pt idx="187">
                  <c:v>30.411164742157411</c:v>
                </c:pt>
                <c:pt idx="188">
                  <c:v>30.498570046386533</c:v>
                </c:pt>
                <c:pt idx="189">
                  <c:v>30.548430044567453</c:v>
                </c:pt>
                <c:pt idx="190">
                  <c:v>30.595942591839318</c:v>
                </c:pt>
                <c:pt idx="191">
                  <c:v>30.625121313727973</c:v>
                </c:pt>
                <c:pt idx="192">
                  <c:v>30.658253811228835</c:v>
                </c:pt>
                <c:pt idx="193">
                  <c:v>30.691263465690451</c:v>
                </c:pt>
                <c:pt idx="194">
                  <c:v>30.741802153310434</c:v>
                </c:pt>
                <c:pt idx="195">
                  <c:v>30.771535402200222</c:v>
                </c:pt>
                <c:pt idx="196">
                  <c:v>30.887161464859037</c:v>
                </c:pt>
                <c:pt idx="197">
                  <c:v>31.009233564276329</c:v>
                </c:pt>
                <c:pt idx="198">
                  <c:v>31.045342051951767</c:v>
                </c:pt>
                <c:pt idx="199">
                  <c:v>31.032191383247778</c:v>
                </c:pt>
                <c:pt idx="200">
                  <c:v>30.977987799591002</c:v>
                </c:pt>
                <c:pt idx="201">
                  <c:v>30.969439258430569</c:v>
                </c:pt>
                <c:pt idx="202">
                  <c:v>30.956520071825448</c:v>
                </c:pt>
                <c:pt idx="203">
                  <c:v>30.927636931753863</c:v>
                </c:pt>
                <c:pt idx="204">
                  <c:v>30.926553130508612</c:v>
                </c:pt>
                <c:pt idx="205">
                  <c:v>30.907080458723961</c:v>
                </c:pt>
                <c:pt idx="206">
                  <c:v>30.949155734852432</c:v>
                </c:pt>
                <c:pt idx="207">
                  <c:v>30.967620215838611</c:v>
                </c:pt>
                <c:pt idx="208">
                  <c:v>31.195164521099841</c:v>
                </c:pt>
                <c:pt idx="209">
                  <c:v>31.424373755566513</c:v>
                </c:pt>
                <c:pt idx="210">
                  <c:v>31.565378706328612</c:v>
                </c:pt>
                <c:pt idx="211">
                  <c:v>31.675756011962786</c:v>
                </c:pt>
                <c:pt idx="212">
                  <c:v>31.863373423258363</c:v>
                </c:pt>
                <c:pt idx="213">
                  <c:v>32.104025445875685</c:v>
                </c:pt>
                <c:pt idx="214">
                  <c:v>32.319553859762912</c:v>
                </c:pt>
                <c:pt idx="215">
                  <c:v>32.538787041732995</c:v>
                </c:pt>
                <c:pt idx="216">
                  <c:v>32.749422844017978</c:v>
                </c:pt>
                <c:pt idx="217">
                  <c:v>32.921210183468254</c:v>
                </c:pt>
                <c:pt idx="218">
                  <c:v>33.151358803724399</c:v>
                </c:pt>
                <c:pt idx="219">
                  <c:v>33.469344732990109</c:v>
                </c:pt>
                <c:pt idx="220">
                  <c:v>33.776037096402263</c:v>
                </c:pt>
                <c:pt idx="221">
                  <c:v>34.061682700464921</c:v>
                </c:pt>
                <c:pt idx="222">
                  <c:v>34.304361810250612</c:v>
                </c:pt>
                <c:pt idx="223">
                  <c:v>34.52615154318196</c:v>
                </c:pt>
                <c:pt idx="224">
                  <c:v>34.782773051292473</c:v>
                </c:pt>
                <c:pt idx="225">
                  <c:v>35.103056461045711</c:v>
                </c:pt>
                <c:pt idx="226">
                  <c:v>35.387642482181171</c:v>
                </c:pt>
                <c:pt idx="227">
                  <c:v>35.660676110330932</c:v>
                </c:pt>
                <c:pt idx="228">
                  <c:v>35.92535547855325</c:v>
                </c:pt>
                <c:pt idx="229">
                  <c:v>36.167890557825672</c:v>
                </c:pt>
                <c:pt idx="230">
                  <c:v>36.420914457518784</c:v>
                </c:pt>
                <c:pt idx="231">
                  <c:v>36.629506047420008</c:v>
                </c:pt>
                <c:pt idx="232">
                  <c:v>36.788741104383931</c:v>
                </c:pt>
                <c:pt idx="233">
                  <c:v>36.987221845388483</c:v>
                </c:pt>
                <c:pt idx="234">
                  <c:v>37.147722949490898</c:v>
                </c:pt>
                <c:pt idx="235">
                  <c:v>37.303106363236353</c:v>
                </c:pt>
                <c:pt idx="236">
                  <c:v>37.435533564678067</c:v>
                </c:pt>
                <c:pt idx="237">
                  <c:v>37.541591071945597</c:v>
                </c:pt>
                <c:pt idx="238">
                  <c:v>37.596430637751652</c:v>
                </c:pt>
                <c:pt idx="239">
                  <c:v>37.70010002450649</c:v>
                </c:pt>
                <c:pt idx="240">
                  <c:v>37.779703945114079</c:v>
                </c:pt>
                <c:pt idx="241">
                  <c:v>37.872656731580193</c:v>
                </c:pt>
                <c:pt idx="242">
                  <c:v>37.957258428380968</c:v>
                </c:pt>
                <c:pt idx="243">
                  <c:v>38.059326725307201</c:v>
                </c:pt>
                <c:pt idx="244">
                  <c:v>38.143666853726529</c:v>
                </c:pt>
                <c:pt idx="245">
                  <c:v>38.166660310443135</c:v>
                </c:pt>
                <c:pt idx="246">
                  <c:v>38.220908925719876</c:v>
                </c:pt>
                <c:pt idx="247">
                  <c:v>38.305579163926936</c:v>
                </c:pt>
                <c:pt idx="248">
                  <c:v>38.381046647694504</c:v>
                </c:pt>
                <c:pt idx="249">
                  <c:v>38.445319328177071</c:v>
                </c:pt>
                <c:pt idx="250">
                  <c:v>38.483149942758359</c:v>
                </c:pt>
                <c:pt idx="251">
                  <c:v>38.554398964610975</c:v>
                </c:pt>
                <c:pt idx="252">
                  <c:v>38.628736260116426</c:v>
                </c:pt>
                <c:pt idx="253">
                  <c:v>38.740158367562842</c:v>
                </c:pt>
                <c:pt idx="254">
                  <c:v>38.788779608050575</c:v>
                </c:pt>
                <c:pt idx="255">
                  <c:v>38.848435309695653</c:v>
                </c:pt>
                <c:pt idx="256">
                  <c:v>38.957124121080135</c:v>
                </c:pt>
                <c:pt idx="257">
                  <c:v>39.024295724175033</c:v>
                </c:pt>
                <c:pt idx="258">
                  <c:v>39.062558636952481</c:v>
                </c:pt>
                <c:pt idx="259">
                  <c:v>39.056183788444542</c:v>
                </c:pt>
                <c:pt idx="260">
                  <c:v>39.066529522231029</c:v>
                </c:pt>
                <c:pt idx="261">
                  <c:v>39.04509699194746</c:v>
                </c:pt>
                <c:pt idx="262">
                  <c:v>39.085681423635798</c:v>
                </c:pt>
                <c:pt idx="263">
                  <c:v>39.041537054081452</c:v>
                </c:pt>
                <c:pt idx="264">
                  <c:v>38.993633640195903</c:v>
                </c:pt>
                <c:pt idx="265">
                  <c:v>38.986040164109788</c:v>
                </c:pt>
                <c:pt idx="266">
                  <c:v>39.017175843948621</c:v>
                </c:pt>
                <c:pt idx="267">
                  <c:v>39.092188555950635</c:v>
                </c:pt>
                <c:pt idx="268">
                  <c:v>39.172887043952571</c:v>
                </c:pt>
                <c:pt idx="269">
                  <c:v>39.332381669679918</c:v>
                </c:pt>
                <c:pt idx="270">
                  <c:v>39.456994153221885</c:v>
                </c:pt>
                <c:pt idx="271">
                  <c:v>39.592013990350438</c:v>
                </c:pt>
                <c:pt idx="272">
                  <c:v>39.714680108375909</c:v>
                </c:pt>
                <c:pt idx="273">
                  <c:v>39.854888731576857</c:v>
                </c:pt>
                <c:pt idx="274">
                  <c:v>40.042932310730706</c:v>
                </c:pt>
                <c:pt idx="275">
                  <c:v>40.213405553447146</c:v>
                </c:pt>
                <c:pt idx="276">
                  <c:v>40.376801414096278</c:v>
                </c:pt>
                <c:pt idx="277">
                  <c:v>40.584377829229759</c:v>
                </c:pt>
                <c:pt idx="278">
                  <c:v>40.864990463377609</c:v>
                </c:pt>
                <c:pt idx="279">
                  <c:v>41.158128092264761</c:v>
                </c:pt>
                <c:pt idx="280">
                  <c:v>41.489181892568105</c:v>
                </c:pt>
                <c:pt idx="281">
                  <c:v>41.75431201442818</c:v>
                </c:pt>
                <c:pt idx="282">
                  <c:v>41.996888013862367</c:v>
                </c:pt>
                <c:pt idx="283">
                  <c:v>42.234657111357961</c:v>
                </c:pt>
                <c:pt idx="284">
                  <c:v>42.469768597187063</c:v>
                </c:pt>
                <c:pt idx="285">
                  <c:v>42.700365907101293</c:v>
                </c:pt>
                <c:pt idx="286">
                  <c:v>42.867410381332618</c:v>
                </c:pt>
                <c:pt idx="287">
                  <c:v>42.998492327162715</c:v>
                </c:pt>
                <c:pt idx="288">
                  <c:v>43.189924000607313</c:v>
                </c:pt>
                <c:pt idx="289">
                  <c:v>43.363652471171733</c:v>
                </c:pt>
                <c:pt idx="290">
                  <c:v>43.53762688406696</c:v>
                </c:pt>
                <c:pt idx="291">
                  <c:v>43.725170927829041</c:v>
                </c:pt>
                <c:pt idx="292">
                  <c:v>43.964575989482803</c:v>
                </c:pt>
                <c:pt idx="293">
                  <c:v>44.240082813424657</c:v>
                </c:pt>
                <c:pt idx="294">
                  <c:v>44.4420403501531</c:v>
                </c:pt>
                <c:pt idx="295">
                  <c:v>44.677254454068667</c:v>
                </c:pt>
                <c:pt idx="296">
                  <c:v>44.853832710771854</c:v>
                </c:pt>
                <c:pt idx="297">
                  <c:v>45.01642750642786</c:v>
                </c:pt>
                <c:pt idx="298">
                  <c:v>45.132253878724804</c:v>
                </c:pt>
                <c:pt idx="299">
                  <c:v>45.152165491323828</c:v>
                </c:pt>
                <c:pt idx="300">
                  <c:v>45.170119785781715</c:v>
                </c:pt>
                <c:pt idx="301">
                  <c:v>45.242271951045176</c:v>
                </c:pt>
                <c:pt idx="302">
                  <c:v>45.337084815710071</c:v>
                </c:pt>
                <c:pt idx="303">
                  <c:v>45.414846195486149</c:v>
                </c:pt>
                <c:pt idx="304">
                  <c:v>45.551518893702379</c:v>
                </c:pt>
                <c:pt idx="305">
                  <c:v>45.658518152772878</c:v>
                </c:pt>
                <c:pt idx="306">
                  <c:v>45.782889989919042</c:v>
                </c:pt>
                <c:pt idx="307">
                  <c:v>45.958070774628098</c:v>
                </c:pt>
                <c:pt idx="308">
                  <c:v>46.181283685426997</c:v>
                </c:pt>
                <c:pt idx="309">
                  <c:v>46.338880403645547</c:v>
                </c:pt>
                <c:pt idx="310">
                  <c:v>46.475002740757489</c:v>
                </c:pt>
                <c:pt idx="311">
                  <c:v>46.584610476414056</c:v>
                </c:pt>
                <c:pt idx="312">
                  <c:v>46.672272810672325</c:v>
                </c:pt>
                <c:pt idx="313">
                  <c:v>46.73453662201851</c:v>
                </c:pt>
                <c:pt idx="314">
                  <c:v>46.790829303507984</c:v>
                </c:pt>
                <c:pt idx="315">
                  <c:v>46.791973252390022</c:v>
                </c:pt>
                <c:pt idx="316">
                  <c:v>46.786013517002175</c:v>
                </c:pt>
                <c:pt idx="317">
                  <c:v>46.761071810453068</c:v>
                </c:pt>
                <c:pt idx="318">
                  <c:v>46.670441543376477</c:v>
                </c:pt>
                <c:pt idx="319">
                  <c:v>46.632385012263676</c:v>
                </c:pt>
                <c:pt idx="320">
                  <c:v>46.554644423547451</c:v>
                </c:pt>
                <c:pt idx="321">
                  <c:v>46.525050524584806</c:v>
                </c:pt>
                <c:pt idx="322">
                  <c:v>46.528381876561873</c:v>
                </c:pt>
                <c:pt idx="323">
                  <c:v>46.520994351990822</c:v>
                </c:pt>
                <c:pt idx="324">
                  <c:v>46.517818102893145</c:v>
                </c:pt>
                <c:pt idx="325">
                  <c:v>46.512413471407136</c:v>
                </c:pt>
                <c:pt idx="326">
                  <c:v>46.528397256842148</c:v>
                </c:pt>
                <c:pt idx="327">
                  <c:v>46.530028736965988</c:v>
                </c:pt>
                <c:pt idx="328">
                  <c:v>46.456694276692815</c:v>
                </c:pt>
                <c:pt idx="329">
                  <c:v>46.407412148195057</c:v>
                </c:pt>
                <c:pt idx="330">
                  <c:v>46.349474416893287</c:v>
                </c:pt>
                <c:pt idx="331">
                  <c:v>46.340083263289628</c:v>
                </c:pt>
                <c:pt idx="332">
                  <c:v>46.304393723552778</c:v>
                </c:pt>
                <c:pt idx="333">
                  <c:v>46.234417499099727</c:v>
                </c:pt>
                <c:pt idx="334">
                  <c:v>46.108754067762483</c:v>
                </c:pt>
                <c:pt idx="335">
                  <c:v>46.024881359222775</c:v>
                </c:pt>
                <c:pt idx="336">
                  <c:v>46.036062482390513</c:v>
                </c:pt>
                <c:pt idx="337">
                  <c:v>46.064060032100691</c:v>
                </c:pt>
                <c:pt idx="338">
                  <c:v>46.090175324959489</c:v>
                </c:pt>
                <c:pt idx="339">
                  <c:v>46.092129233784604</c:v>
                </c:pt>
                <c:pt idx="340">
                  <c:v>46.065379067753838</c:v>
                </c:pt>
                <c:pt idx="341">
                  <c:v>46.03183479058702</c:v>
                </c:pt>
                <c:pt idx="342">
                  <c:v>46.037253034093411</c:v>
                </c:pt>
                <c:pt idx="343">
                  <c:v>46.062066640599554</c:v>
                </c:pt>
                <c:pt idx="344">
                  <c:v>46.11806402724271</c:v>
                </c:pt>
                <c:pt idx="345">
                  <c:v>46.193826222252802</c:v>
                </c:pt>
                <c:pt idx="346">
                  <c:v>46.252107546870342</c:v>
                </c:pt>
                <c:pt idx="347">
                  <c:v>46.308887643071508</c:v>
                </c:pt>
                <c:pt idx="348">
                  <c:v>46.366186166872623</c:v>
                </c:pt>
                <c:pt idx="349">
                  <c:v>46.356923964250164</c:v>
                </c:pt>
                <c:pt idx="350">
                  <c:v>46.342142632318783</c:v>
                </c:pt>
                <c:pt idx="351">
                  <c:v>46.331862529090593</c:v>
                </c:pt>
                <c:pt idx="352">
                  <c:v>46.359632625989001</c:v>
                </c:pt>
                <c:pt idx="353">
                  <c:v>46.365921542616881</c:v>
                </c:pt>
                <c:pt idx="354">
                  <c:v>46.362552070357395</c:v>
                </c:pt>
                <c:pt idx="355">
                  <c:v>46.36794218524534</c:v>
                </c:pt>
                <c:pt idx="356">
                  <c:v>46.349591511314152</c:v>
                </c:pt>
                <c:pt idx="357">
                  <c:v>46.317450667733205</c:v>
                </c:pt>
                <c:pt idx="358">
                  <c:v>46.286178092527983</c:v>
                </c:pt>
                <c:pt idx="359">
                  <c:v>46.218876990860217</c:v>
                </c:pt>
                <c:pt idx="360">
                  <c:v>46.169509265728443</c:v>
                </c:pt>
                <c:pt idx="361">
                  <c:v>46.153842235699877</c:v>
                </c:pt>
                <c:pt idx="362">
                  <c:v>46.123103324495958</c:v>
                </c:pt>
                <c:pt idx="363">
                  <c:v>46.089648292162785</c:v>
                </c:pt>
                <c:pt idx="364">
                  <c:v>46.043387574823065</c:v>
                </c:pt>
                <c:pt idx="365">
                  <c:v>45.98011747384961</c:v>
                </c:pt>
                <c:pt idx="366">
                  <c:v>45.867956004286881</c:v>
                </c:pt>
                <c:pt idx="367">
                  <c:v>45.750389102157982</c:v>
                </c:pt>
                <c:pt idx="368">
                  <c:v>45.652726784426299</c:v>
                </c:pt>
                <c:pt idx="369">
                  <c:v>45.596933577193894</c:v>
                </c:pt>
                <c:pt idx="370">
                  <c:v>45.540191083970605</c:v>
                </c:pt>
                <c:pt idx="371">
                  <c:v>45.449987512050186</c:v>
                </c:pt>
                <c:pt idx="372">
                  <c:v>45.335870354714885</c:v>
                </c:pt>
                <c:pt idx="373">
                  <c:v>45.207797007471164</c:v>
                </c:pt>
                <c:pt idx="374">
                  <c:v>45.118079477766415</c:v>
                </c:pt>
                <c:pt idx="375">
                  <c:v>45.029135184520676</c:v>
                </c:pt>
                <c:pt idx="376">
                  <c:v>44.884071059637513</c:v>
                </c:pt>
                <c:pt idx="377">
                  <c:v>44.71920552788702</c:v>
                </c:pt>
                <c:pt idx="378">
                  <c:v>44.587079820911057</c:v>
                </c:pt>
                <c:pt idx="379">
                  <c:v>44.409547278914545</c:v>
                </c:pt>
                <c:pt idx="380">
                  <c:v>44.180153267976721</c:v>
                </c:pt>
                <c:pt idx="381">
                  <c:v>44.042108041781553</c:v>
                </c:pt>
                <c:pt idx="382">
                  <c:v>43.946731255829334</c:v>
                </c:pt>
                <c:pt idx="383">
                  <c:v>43.833526108541911</c:v>
                </c:pt>
                <c:pt idx="384">
                  <c:v>43.699270182716738</c:v>
                </c:pt>
                <c:pt idx="385">
                  <c:v>43.619690959865103</c:v>
                </c:pt>
                <c:pt idx="386">
                  <c:v>43.515389353595886</c:v>
                </c:pt>
                <c:pt idx="387">
                  <c:v>43.428511339729383</c:v>
                </c:pt>
                <c:pt idx="388">
                  <c:v>43.342295208759602</c:v>
                </c:pt>
                <c:pt idx="389">
                  <c:v>43.207303239788637</c:v>
                </c:pt>
                <c:pt idx="390">
                  <c:v>43.059958014698886</c:v>
                </c:pt>
                <c:pt idx="391">
                  <c:v>42.930940053338148</c:v>
                </c:pt>
                <c:pt idx="392">
                  <c:v>42.751295345364106</c:v>
                </c:pt>
                <c:pt idx="393">
                  <c:v>42.643009253389046</c:v>
                </c:pt>
                <c:pt idx="394">
                  <c:v>42.551910851295361</c:v>
                </c:pt>
                <c:pt idx="395">
                  <c:v>42.423992778695542</c:v>
                </c:pt>
                <c:pt idx="396">
                  <c:v>42.346973454040814</c:v>
                </c:pt>
                <c:pt idx="397">
                  <c:v>42.305915671529412</c:v>
                </c:pt>
                <c:pt idx="398">
                  <c:v>42.236271919704727</c:v>
                </c:pt>
                <c:pt idx="399">
                  <c:v>42.144653413049639</c:v>
                </c:pt>
                <c:pt idx="400">
                  <c:v>42.057804259596715</c:v>
                </c:pt>
                <c:pt idx="401">
                  <c:v>41.929262916083118</c:v>
                </c:pt>
                <c:pt idx="402">
                  <c:v>41.800664370354369</c:v>
                </c:pt>
                <c:pt idx="403">
                  <c:v>41.648873610732629</c:v>
                </c:pt>
                <c:pt idx="404">
                  <c:v>41.510486410311742</c:v>
                </c:pt>
                <c:pt idx="405">
                  <c:v>41.420271256966181</c:v>
                </c:pt>
                <c:pt idx="406">
                  <c:v>41.385358658653779</c:v>
                </c:pt>
                <c:pt idx="407">
                  <c:v>41.382011260275199</c:v>
                </c:pt>
                <c:pt idx="408">
                  <c:v>41.358010818695782</c:v>
                </c:pt>
                <c:pt idx="409">
                  <c:v>41.364363335609674</c:v>
                </c:pt>
                <c:pt idx="410">
                  <c:v>41.307329479311257</c:v>
                </c:pt>
                <c:pt idx="411">
                  <c:v>41.273316558553951</c:v>
                </c:pt>
                <c:pt idx="412">
                  <c:v>41.239068850375368</c:v>
                </c:pt>
                <c:pt idx="413">
                  <c:v>41.222634777811628</c:v>
                </c:pt>
                <c:pt idx="414">
                  <c:v>41.184492237505289</c:v>
                </c:pt>
                <c:pt idx="415">
                  <c:v>41.151767051720768</c:v>
                </c:pt>
                <c:pt idx="416">
                  <c:v>41.09287422616309</c:v>
                </c:pt>
                <c:pt idx="417">
                  <c:v>41.092761511411595</c:v>
                </c:pt>
                <c:pt idx="418">
                  <c:v>41.024810079591532</c:v>
                </c:pt>
                <c:pt idx="419">
                  <c:v>40.991680272548727</c:v>
                </c:pt>
                <c:pt idx="420">
                  <c:v>40.930830065782111</c:v>
                </c:pt>
                <c:pt idx="421">
                  <c:v>40.880209278888692</c:v>
                </c:pt>
                <c:pt idx="422">
                  <c:v>40.854318718932277</c:v>
                </c:pt>
                <c:pt idx="423">
                  <c:v>40.825129749562386</c:v>
                </c:pt>
                <c:pt idx="424">
                  <c:v>40.823359955461903</c:v>
                </c:pt>
                <c:pt idx="425">
                  <c:v>40.805188976816339</c:v>
                </c:pt>
                <c:pt idx="426">
                  <c:v>40.835965879686285</c:v>
                </c:pt>
                <c:pt idx="427">
                  <c:v>40.90475153146329</c:v>
                </c:pt>
                <c:pt idx="428">
                  <c:v>41.00770245179806</c:v>
                </c:pt>
                <c:pt idx="429">
                  <c:v>41.11642000270794</c:v>
                </c:pt>
                <c:pt idx="430">
                  <c:v>41.207540786915473</c:v>
                </c:pt>
                <c:pt idx="431">
                  <c:v>41.291950952134471</c:v>
                </c:pt>
                <c:pt idx="432">
                  <c:v>41.343639150089984</c:v>
                </c:pt>
                <c:pt idx="433">
                  <c:v>41.501927810870768</c:v>
                </c:pt>
                <c:pt idx="434">
                  <c:v>41.63753848495427</c:v>
                </c:pt>
                <c:pt idx="435">
                  <c:v>41.759203642407044</c:v>
                </c:pt>
                <c:pt idx="436">
                  <c:v>41.847862323096962</c:v>
                </c:pt>
                <c:pt idx="437">
                  <c:v>41.919710859446099</c:v>
                </c:pt>
                <c:pt idx="438">
                  <c:v>41.976977100252135</c:v>
                </c:pt>
                <c:pt idx="439">
                  <c:v>42.024546625732441</c:v>
                </c:pt>
                <c:pt idx="440">
                  <c:v>42.083976169821362</c:v>
                </c:pt>
                <c:pt idx="441">
                  <c:v>42.04264377100484</c:v>
                </c:pt>
                <c:pt idx="442">
                  <c:v>42.009598917239941</c:v>
                </c:pt>
                <c:pt idx="443">
                  <c:v>41.969614645975632</c:v>
                </c:pt>
                <c:pt idx="444">
                  <c:v>41.931982699074624</c:v>
                </c:pt>
                <c:pt idx="445">
                  <c:v>41.873865730483459</c:v>
                </c:pt>
                <c:pt idx="446">
                  <c:v>41.812145505758615</c:v>
                </c:pt>
                <c:pt idx="447">
                  <c:v>41.756767250630823</c:v>
                </c:pt>
                <c:pt idx="448">
                  <c:v>41.677678338841382</c:v>
                </c:pt>
                <c:pt idx="449">
                  <c:v>41.592671345161328</c:v>
                </c:pt>
                <c:pt idx="450">
                  <c:v>41.518841096331471</c:v>
                </c:pt>
                <c:pt idx="451">
                  <c:v>41.422808112161611</c:v>
                </c:pt>
                <c:pt idx="452">
                  <c:v>41.333678382272922</c:v>
                </c:pt>
                <c:pt idx="453">
                  <c:v>41.24725962218379</c:v>
                </c:pt>
                <c:pt idx="454">
                  <c:v>41.214818068372658</c:v>
                </c:pt>
                <c:pt idx="455">
                  <c:v>41.18247226176981</c:v>
                </c:pt>
                <c:pt idx="456">
                  <c:v>41.184728251504325</c:v>
                </c:pt>
                <c:pt idx="457">
                  <c:v>41.177091849484547</c:v>
                </c:pt>
                <c:pt idx="458">
                  <c:v>41.299166678916528</c:v>
                </c:pt>
                <c:pt idx="459">
                  <c:v>41.430571907194313</c:v>
                </c:pt>
                <c:pt idx="460">
                  <c:v>41.552118106912182</c:v>
                </c:pt>
                <c:pt idx="461">
                  <c:v>41.636740926248962</c:v>
                </c:pt>
                <c:pt idx="462">
                  <c:v>41.707849125219589</c:v>
                </c:pt>
                <c:pt idx="463">
                  <c:v>41.727933473250197</c:v>
                </c:pt>
                <c:pt idx="464">
                  <c:v>41.753504709593329</c:v>
                </c:pt>
                <c:pt idx="465">
                  <c:v>41.725524132746536</c:v>
                </c:pt>
                <c:pt idx="466">
                  <c:v>41.685699656952551</c:v>
                </c:pt>
                <c:pt idx="467">
                  <c:v>41.624299670405392</c:v>
                </c:pt>
                <c:pt idx="468">
                  <c:v>41.548444781369888</c:v>
                </c:pt>
                <c:pt idx="469">
                  <c:v>41.478701848767145</c:v>
                </c:pt>
                <c:pt idx="470">
                  <c:v>41.402282168423334</c:v>
                </c:pt>
                <c:pt idx="471">
                  <c:v>41.335133848093008</c:v>
                </c:pt>
                <c:pt idx="472">
                  <c:v>41.140814873657988</c:v>
                </c:pt>
                <c:pt idx="473">
                  <c:v>40.948626055083167</c:v>
                </c:pt>
                <c:pt idx="474">
                  <c:v>40.76240542547206</c:v>
                </c:pt>
                <c:pt idx="475">
                  <c:v>40.478781683296688</c:v>
                </c:pt>
                <c:pt idx="476">
                  <c:v>40.328241225128188</c:v>
                </c:pt>
                <c:pt idx="477">
                  <c:v>40.157721961397669</c:v>
                </c:pt>
                <c:pt idx="478">
                  <c:v>40.078595609970307</c:v>
                </c:pt>
                <c:pt idx="479">
                  <c:v>39.998650684089121</c:v>
                </c:pt>
                <c:pt idx="480">
                  <c:v>39.954782029811113</c:v>
                </c:pt>
                <c:pt idx="481">
                  <c:v>39.897731754132245</c:v>
                </c:pt>
                <c:pt idx="482">
                  <c:v>39.83036972455843</c:v>
                </c:pt>
                <c:pt idx="483">
                  <c:v>39.71427679418359</c:v>
                </c:pt>
                <c:pt idx="484">
                  <c:v>39.589403194411688</c:v>
                </c:pt>
                <c:pt idx="485">
                  <c:v>39.472563853454368</c:v>
                </c:pt>
                <c:pt idx="486">
                  <c:v>39.328541741554197</c:v>
                </c:pt>
                <c:pt idx="487">
                  <c:v>39.21997147717952</c:v>
                </c:pt>
                <c:pt idx="488">
                  <c:v>39.10820788983915</c:v>
                </c:pt>
                <c:pt idx="489">
                  <c:v>39.085140913767027</c:v>
                </c:pt>
                <c:pt idx="490">
                  <c:v>39.086900093619299</c:v>
                </c:pt>
                <c:pt idx="491">
                  <c:v>39.095256952693049</c:v>
                </c:pt>
                <c:pt idx="492">
                  <c:v>39.091521385920771</c:v>
                </c:pt>
                <c:pt idx="493">
                  <c:v>39.112638194316034</c:v>
                </c:pt>
                <c:pt idx="494">
                  <c:v>39.114495520029131</c:v>
                </c:pt>
                <c:pt idx="495">
                  <c:v>39.111574127086811</c:v>
                </c:pt>
                <c:pt idx="496">
                  <c:v>39.110335926024582</c:v>
                </c:pt>
                <c:pt idx="497">
                  <c:v>39.156597262258913</c:v>
                </c:pt>
                <c:pt idx="498">
                  <c:v>39.212809134327188</c:v>
                </c:pt>
                <c:pt idx="499">
                  <c:v>39.254659756510435</c:v>
                </c:pt>
                <c:pt idx="500">
                  <c:v>39.288202511157081</c:v>
                </c:pt>
                <c:pt idx="501">
                  <c:v>39.375331824445041</c:v>
                </c:pt>
                <c:pt idx="502">
                  <c:v>39.424534497996213</c:v>
                </c:pt>
                <c:pt idx="503">
                  <c:v>39.495337066702241</c:v>
                </c:pt>
                <c:pt idx="504">
                  <c:v>39.539049338596271</c:v>
                </c:pt>
                <c:pt idx="505">
                  <c:v>39.614772893945435</c:v>
                </c:pt>
                <c:pt idx="506">
                  <c:v>39.642036702026004</c:v>
                </c:pt>
                <c:pt idx="507">
                  <c:v>39.638035262730867</c:v>
                </c:pt>
                <c:pt idx="508">
                  <c:v>39.60595544850613</c:v>
                </c:pt>
                <c:pt idx="509">
                  <c:v>39.575917979937259</c:v>
                </c:pt>
                <c:pt idx="510">
                  <c:v>39.508627078763247</c:v>
                </c:pt>
                <c:pt idx="511">
                  <c:v>39.445935820772533</c:v>
                </c:pt>
                <c:pt idx="512">
                  <c:v>39.417467749369692</c:v>
                </c:pt>
                <c:pt idx="513">
                  <c:v>39.391684700374803</c:v>
                </c:pt>
                <c:pt idx="514">
                  <c:v>39.3504421631052</c:v>
                </c:pt>
                <c:pt idx="515">
                  <c:v>39.30846403906186</c:v>
                </c:pt>
                <c:pt idx="516">
                  <c:v>39.323426233608451</c:v>
                </c:pt>
                <c:pt idx="517">
                  <c:v>39.369174224447335</c:v>
                </c:pt>
                <c:pt idx="518">
                  <c:v>39.414304647018028</c:v>
                </c:pt>
                <c:pt idx="519">
                  <c:v>39.426684856938891</c:v>
                </c:pt>
                <c:pt idx="520">
                  <c:v>39.443285450784423</c:v>
                </c:pt>
                <c:pt idx="521">
                  <c:v>39.501980138988955</c:v>
                </c:pt>
                <c:pt idx="522">
                  <c:v>39.623863270793308</c:v>
                </c:pt>
                <c:pt idx="523">
                  <c:v>39.790770593507297</c:v>
                </c:pt>
                <c:pt idx="524">
                  <c:v>39.951916844742307</c:v>
                </c:pt>
                <c:pt idx="525">
                  <c:v>40.045175007693587</c:v>
                </c:pt>
                <c:pt idx="526">
                  <c:v>40.120658340725214</c:v>
                </c:pt>
                <c:pt idx="527">
                  <c:v>40.292005072461478</c:v>
                </c:pt>
                <c:pt idx="528">
                  <c:v>40.453495069619855</c:v>
                </c:pt>
                <c:pt idx="529">
                  <c:v>40.565514870811235</c:v>
                </c:pt>
                <c:pt idx="530">
                  <c:v>40.654710366073537</c:v>
                </c:pt>
                <c:pt idx="531">
                  <c:v>40.703153096815754</c:v>
                </c:pt>
                <c:pt idx="532">
                  <c:v>40.683029445960237</c:v>
                </c:pt>
                <c:pt idx="533">
                  <c:v>40.669185153961799</c:v>
                </c:pt>
                <c:pt idx="534">
                  <c:v>40.703334755767216</c:v>
                </c:pt>
                <c:pt idx="535">
                  <c:v>40.672615745737126</c:v>
                </c:pt>
                <c:pt idx="536">
                  <c:v>40.553689638061158</c:v>
                </c:pt>
                <c:pt idx="537">
                  <c:v>40.455113573823468</c:v>
                </c:pt>
                <c:pt idx="538">
                  <c:v>40.302364021908822</c:v>
                </c:pt>
                <c:pt idx="539">
                  <c:v>40.075604648500637</c:v>
                </c:pt>
                <c:pt idx="540">
                  <c:v>39.684796623069239</c:v>
                </c:pt>
                <c:pt idx="541">
                  <c:v>39.352843814321425</c:v>
                </c:pt>
                <c:pt idx="542">
                  <c:v>39.094300919642151</c:v>
                </c:pt>
                <c:pt idx="543">
                  <c:v>38.837661667891481</c:v>
                </c:pt>
                <c:pt idx="544">
                  <c:v>38.572263171111423</c:v>
                </c:pt>
                <c:pt idx="545">
                  <c:v>38.317272458518815</c:v>
                </c:pt>
                <c:pt idx="546">
                  <c:v>38.181693146420038</c:v>
                </c:pt>
                <c:pt idx="547">
                  <c:v>38.132607140678076</c:v>
                </c:pt>
                <c:pt idx="548">
                  <c:v>38.094073527318152</c:v>
                </c:pt>
                <c:pt idx="549">
                  <c:v>38.077835349776265</c:v>
                </c:pt>
                <c:pt idx="550">
                  <c:v>37.999881022334058</c:v>
                </c:pt>
                <c:pt idx="551">
                  <c:v>37.959885688124878</c:v>
                </c:pt>
                <c:pt idx="552">
                  <c:v>37.891654876825861</c:v>
                </c:pt>
                <c:pt idx="553">
                  <c:v>37.866884097342492</c:v>
                </c:pt>
                <c:pt idx="554">
                  <c:v>37.868574917054552</c:v>
                </c:pt>
                <c:pt idx="555">
                  <c:v>37.887062175209273</c:v>
                </c:pt>
                <c:pt idx="556">
                  <c:v>37.951098952652046</c:v>
                </c:pt>
                <c:pt idx="557">
                  <c:v>38.005173503528439</c:v>
                </c:pt>
                <c:pt idx="558">
                  <c:v>38.066539248488105</c:v>
                </c:pt>
                <c:pt idx="559">
                  <c:v>38.11530241521406</c:v>
                </c:pt>
                <c:pt idx="560">
                  <c:v>38.165682712656647</c:v>
                </c:pt>
                <c:pt idx="561">
                  <c:v>38.19957750823874</c:v>
                </c:pt>
                <c:pt idx="562">
                  <c:v>38.17567250791565</c:v>
                </c:pt>
                <c:pt idx="563">
                  <c:v>38.134665742899351</c:v>
                </c:pt>
                <c:pt idx="564">
                  <c:v>38.079972968668002</c:v>
                </c:pt>
                <c:pt idx="565">
                  <c:v>38.085072067935926</c:v>
                </c:pt>
                <c:pt idx="566">
                  <c:v>38.106049633899225</c:v>
                </c:pt>
                <c:pt idx="567">
                  <c:v>38.220322197275728</c:v>
                </c:pt>
                <c:pt idx="568">
                  <c:v>38.382662503264918</c:v>
                </c:pt>
                <c:pt idx="569">
                  <c:v>38.529616914901588</c:v>
                </c:pt>
                <c:pt idx="570">
                  <c:v>38.706494682944665</c:v>
                </c:pt>
                <c:pt idx="571">
                  <c:v>38.896043911064481</c:v>
                </c:pt>
                <c:pt idx="572">
                  <c:v>39.124826502787442</c:v>
                </c:pt>
                <c:pt idx="573">
                  <c:v>39.303852914442835</c:v>
                </c:pt>
                <c:pt idx="574">
                  <c:v>39.459388094268604</c:v>
                </c:pt>
                <c:pt idx="575">
                  <c:v>39.555098365081598</c:v>
                </c:pt>
                <c:pt idx="576">
                  <c:v>39.6945062723333</c:v>
                </c:pt>
                <c:pt idx="577">
                  <c:v>39.876290340084935</c:v>
                </c:pt>
                <c:pt idx="578">
                  <c:v>39.999965228709058</c:v>
                </c:pt>
                <c:pt idx="579">
                  <c:v>40.104672474642037</c:v>
                </c:pt>
                <c:pt idx="580">
                  <c:v>40.231940220734508</c:v>
                </c:pt>
                <c:pt idx="581">
                  <c:v>40.373824917960604</c:v>
                </c:pt>
                <c:pt idx="582">
                  <c:v>40.442694529020976</c:v>
                </c:pt>
                <c:pt idx="583">
                  <c:v>40.464549645529956</c:v>
                </c:pt>
                <c:pt idx="584">
                  <c:v>40.377704561391525</c:v>
                </c:pt>
                <c:pt idx="585">
                  <c:v>40.31112791192519</c:v>
                </c:pt>
                <c:pt idx="586">
                  <c:v>40.216181719300671</c:v>
                </c:pt>
                <c:pt idx="587">
                  <c:v>40.077115769524177</c:v>
                </c:pt>
                <c:pt idx="588">
                  <c:v>40.008601425621265</c:v>
                </c:pt>
                <c:pt idx="589">
                  <c:v>39.936499408930239</c:v>
                </c:pt>
                <c:pt idx="590">
                  <c:v>39.967224922305526</c:v>
                </c:pt>
                <c:pt idx="591">
                  <c:v>39.941451395940604</c:v>
                </c:pt>
                <c:pt idx="592">
                  <c:v>39.913943498060583</c:v>
                </c:pt>
                <c:pt idx="593">
                  <c:v>39.863984929509186</c:v>
                </c:pt>
                <c:pt idx="594">
                  <c:v>39.850495324430398</c:v>
                </c:pt>
                <c:pt idx="595">
                  <c:v>39.747338645040969</c:v>
                </c:pt>
                <c:pt idx="596">
                  <c:v>39.702344972686419</c:v>
                </c:pt>
                <c:pt idx="597">
                  <c:v>39.746566738463422</c:v>
                </c:pt>
                <c:pt idx="598">
                  <c:v>39.843956278131522</c:v>
                </c:pt>
                <c:pt idx="599">
                  <c:v>39.916350149577347</c:v>
                </c:pt>
                <c:pt idx="600">
                  <c:v>39.901591320182156</c:v>
                </c:pt>
                <c:pt idx="601">
                  <c:v>39.905058327233839</c:v>
                </c:pt>
                <c:pt idx="602">
                  <c:v>39.851526628126628</c:v>
                </c:pt>
                <c:pt idx="603">
                  <c:v>39.818133427023625</c:v>
                </c:pt>
                <c:pt idx="604">
                  <c:v>39.815069371061917</c:v>
                </c:pt>
                <c:pt idx="605">
                  <c:v>39.752517631020275</c:v>
                </c:pt>
                <c:pt idx="606">
                  <c:v>39.634771841568501</c:v>
                </c:pt>
                <c:pt idx="607">
                  <c:v>39.457721965428561</c:v>
                </c:pt>
                <c:pt idx="608">
                  <c:v>39.17349757462744</c:v>
                </c:pt>
                <c:pt idx="609">
                  <c:v>38.867870218759698</c:v>
                </c:pt>
                <c:pt idx="610">
                  <c:v>38.596973347435785</c:v>
                </c:pt>
                <c:pt idx="611">
                  <c:v>38.243366549497125</c:v>
                </c:pt>
                <c:pt idx="612">
                  <c:v>37.93029335147763</c:v>
                </c:pt>
                <c:pt idx="613">
                  <c:v>37.621262239654975</c:v>
                </c:pt>
                <c:pt idx="614">
                  <c:v>37.3223892106489</c:v>
                </c:pt>
                <c:pt idx="615">
                  <c:v>37.017981790623452</c:v>
                </c:pt>
                <c:pt idx="616">
                  <c:v>36.789825641971554</c:v>
                </c:pt>
                <c:pt idx="617">
                  <c:v>36.540812871698158</c:v>
                </c:pt>
                <c:pt idx="618">
                  <c:v>36.297251582611956</c:v>
                </c:pt>
                <c:pt idx="619">
                  <c:v>36.036182893097759</c:v>
                </c:pt>
                <c:pt idx="620">
                  <c:v>35.759077681603728</c:v>
                </c:pt>
                <c:pt idx="621">
                  <c:v>35.514407968599663</c:v>
                </c:pt>
                <c:pt idx="622">
                  <c:v>35.291097852183988</c:v>
                </c:pt>
                <c:pt idx="623">
                  <c:v>35.065172446215989</c:v>
                </c:pt>
                <c:pt idx="624">
                  <c:v>34.863008820874185</c:v>
                </c:pt>
                <c:pt idx="625">
                  <c:v>34.661322200447749</c:v>
                </c:pt>
                <c:pt idx="626">
                  <c:v>34.450682114155683</c:v>
                </c:pt>
                <c:pt idx="627">
                  <c:v>34.318890658698599</c:v>
                </c:pt>
                <c:pt idx="628">
                  <c:v>34.137757691690808</c:v>
                </c:pt>
                <c:pt idx="629">
                  <c:v>33.966473076330388</c:v>
                </c:pt>
                <c:pt idx="630">
                  <c:v>33.814454524317433</c:v>
                </c:pt>
                <c:pt idx="631">
                  <c:v>33.709573954736356</c:v>
                </c:pt>
                <c:pt idx="632">
                  <c:v>33.666061250629049</c:v>
                </c:pt>
                <c:pt idx="633">
                  <c:v>33.634058848643598</c:v>
                </c:pt>
                <c:pt idx="634">
                  <c:v>33.56840948203012</c:v>
                </c:pt>
                <c:pt idx="635">
                  <c:v>33.481413031754428</c:v>
                </c:pt>
                <c:pt idx="636">
                  <c:v>33.400181148156214</c:v>
                </c:pt>
                <c:pt idx="637">
                  <c:v>33.291938750189303</c:v>
                </c:pt>
                <c:pt idx="638">
                  <c:v>33.221666642338739</c:v>
                </c:pt>
                <c:pt idx="639">
                  <c:v>33.161993440678394</c:v>
                </c:pt>
                <c:pt idx="640">
                  <c:v>33.10858193320081</c:v>
                </c:pt>
                <c:pt idx="641">
                  <c:v>33.074127739741954</c:v>
                </c:pt>
                <c:pt idx="642">
                  <c:v>33.02494625975207</c:v>
                </c:pt>
                <c:pt idx="643">
                  <c:v>33.033771896624536</c:v>
                </c:pt>
                <c:pt idx="644">
                  <c:v>33.045388684992204</c:v>
                </c:pt>
                <c:pt idx="645">
                  <c:v>33.041255795384664</c:v>
                </c:pt>
                <c:pt idx="646">
                  <c:v>33.069049685761733</c:v>
                </c:pt>
                <c:pt idx="647">
                  <c:v>33.074577149065192</c:v>
                </c:pt>
                <c:pt idx="648">
                  <c:v>33.108123143219501</c:v>
                </c:pt>
                <c:pt idx="649">
                  <c:v>33.141530078779518</c:v>
                </c:pt>
                <c:pt idx="650">
                  <c:v>33.194803409023457</c:v>
                </c:pt>
                <c:pt idx="651">
                  <c:v>33.265595432199007</c:v>
                </c:pt>
                <c:pt idx="652">
                  <c:v>33.346944630936299</c:v>
                </c:pt>
                <c:pt idx="653">
                  <c:v>33.393731115997618</c:v>
                </c:pt>
                <c:pt idx="654">
                  <c:v>33.436722052625164</c:v>
                </c:pt>
                <c:pt idx="655">
                  <c:v>33.429399619188885</c:v>
                </c:pt>
                <c:pt idx="656">
                  <c:v>33.388246692946183</c:v>
                </c:pt>
                <c:pt idx="657">
                  <c:v>33.367923293222802</c:v>
                </c:pt>
                <c:pt idx="658">
                  <c:v>33.365651791527789</c:v>
                </c:pt>
                <c:pt idx="659">
                  <c:v>33.39013603499729</c:v>
                </c:pt>
                <c:pt idx="660">
                  <c:v>33.36228756303661</c:v>
                </c:pt>
                <c:pt idx="661">
                  <c:v>33.310040991937136</c:v>
                </c:pt>
                <c:pt idx="662">
                  <c:v>33.247686443233718</c:v>
                </c:pt>
                <c:pt idx="663">
                  <c:v>33.162286974871613</c:v>
                </c:pt>
                <c:pt idx="664">
                  <c:v>33.081020818994297</c:v>
                </c:pt>
                <c:pt idx="665">
                  <c:v>32.997059218249426</c:v>
                </c:pt>
                <c:pt idx="666">
                  <c:v>32.926194150867097</c:v>
                </c:pt>
                <c:pt idx="667">
                  <c:v>32.898892419460545</c:v>
                </c:pt>
                <c:pt idx="668">
                  <c:v>32.868347618697385</c:v>
                </c:pt>
                <c:pt idx="669">
                  <c:v>32.860177123846505</c:v>
                </c:pt>
                <c:pt idx="670">
                  <c:v>32.871542726832914</c:v>
                </c:pt>
                <c:pt idx="671">
                  <c:v>32.827168502251233</c:v>
                </c:pt>
                <c:pt idx="672">
                  <c:v>32.820612874711969</c:v>
                </c:pt>
                <c:pt idx="673">
                  <c:v>32.838628056095814</c:v>
                </c:pt>
                <c:pt idx="674">
                  <c:v>32.810054406837153</c:v>
                </c:pt>
                <c:pt idx="675">
                  <c:v>32.815150312451379</c:v>
                </c:pt>
                <c:pt idx="676">
                  <c:v>32.812595398237598</c:v>
                </c:pt>
                <c:pt idx="677">
                  <c:v>32.747787735561616</c:v>
                </c:pt>
                <c:pt idx="678">
                  <c:v>32.638462726323908</c:v>
                </c:pt>
                <c:pt idx="679">
                  <c:v>32.496562227252383</c:v>
                </c:pt>
                <c:pt idx="680">
                  <c:v>32.321010767360136</c:v>
                </c:pt>
                <c:pt idx="681">
                  <c:v>32.171167207855817</c:v>
                </c:pt>
                <c:pt idx="682">
                  <c:v>32.066023395783041</c:v>
                </c:pt>
                <c:pt idx="683">
                  <c:v>31.923826399869981</c:v>
                </c:pt>
                <c:pt idx="684">
                  <c:v>31.772303795953512</c:v>
                </c:pt>
                <c:pt idx="685">
                  <c:v>31.634566392190628</c:v>
                </c:pt>
                <c:pt idx="686">
                  <c:v>31.599877514065504</c:v>
                </c:pt>
                <c:pt idx="687">
                  <c:v>31.557529376259012</c:v>
                </c:pt>
                <c:pt idx="688">
                  <c:v>31.5207635183665</c:v>
                </c:pt>
                <c:pt idx="689">
                  <c:v>31.437204164705069</c:v>
                </c:pt>
                <c:pt idx="690">
                  <c:v>31.358098119030359</c:v>
                </c:pt>
                <c:pt idx="691">
                  <c:v>31.259349173186031</c:v>
                </c:pt>
                <c:pt idx="692">
                  <c:v>31.178982538943441</c:v>
                </c:pt>
                <c:pt idx="693">
                  <c:v>31.147649890357425</c:v>
                </c:pt>
                <c:pt idx="694">
                  <c:v>31.144996953480664</c:v>
                </c:pt>
                <c:pt idx="695">
                  <c:v>31.144408837657892</c:v>
                </c:pt>
                <c:pt idx="696">
                  <c:v>31.184628098926211</c:v>
                </c:pt>
                <c:pt idx="697">
                  <c:v>31.236995624458515</c:v>
                </c:pt>
                <c:pt idx="698">
                  <c:v>31.272799717617005</c:v>
                </c:pt>
                <c:pt idx="699">
                  <c:v>31.324062473788889</c:v>
                </c:pt>
                <c:pt idx="700">
                  <c:v>31.40037374932658</c:v>
                </c:pt>
                <c:pt idx="701">
                  <c:v>31.498398308176519</c:v>
                </c:pt>
                <c:pt idx="702">
                  <c:v>31.592578766679399</c:v>
                </c:pt>
                <c:pt idx="703">
                  <c:v>31.690516854260601</c:v>
                </c:pt>
                <c:pt idx="704">
                  <c:v>31.807359330564108</c:v>
                </c:pt>
                <c:pt idx="705">
                  <c:v>31.890600141130221</c:v>
                </c:pt>
                <c:pt idx="706">
                  <c:v>31.958811900301587</c:v>
                </c:pt>
                <c:pt idx="707">
                  <c:v>31.962780061074074</c:v>
                </c:pt>
                <c:pt idx="708">
                  <c:v>31.963063195933913</c:v>
                </c:pt>
                <c:pt idx="709">
                  <c:v>31.994315619622778</c:v>
                </c:pt>
                <c:pt idx="710">
                  <c:v>32.047871869833649</c:v>
                </c:pt>
                <c:pt idx="711">
                  <c:v>32.108347482781348</c:v>
                </c:pt>
                <c:pt idx="712">
                  <c:v>32.161353463848748</c:v>
                </c:pt>
                <c:pt idx="713">
                  <c:v>32.291888622129193</c:v>
                </c:pt>
                <c:pt idx="714">
                  <c:v>32.415343970280986</c:v>
                </c:pt>
                <c:pt idx="715">
                  <c:v>32.504546167524872</c:v>
                </c:pt>
                <c:pt idx="716">
                  <c:v>32.598485533504288</c:v>
                </c:pt>
                <c:pt idx="717">
                  <c:v>32.658152767484509</c:v>
                </c:pt>
                <c:pt idx="718">
                  <c:v>32.713127168759627</c:v>
                </c:pt>
                <c:pt idx="719">
                  <c:v>32.782024142533757</c:v>
                </c:pt>
                <c:pt idx="720">
                  <c:v>32.838807509493215</c:v>
                </c:pt>
                <c:pt idx="721">
                  <c:v>32.89336407774838</c:v>
                </c:pt>
                <c:pt idx="722">
                  <c:v>32.955977251170012</c:v>
                </c:pt>
                <c:pt idx="723">
                  <c:v>33.040056574653541</c:v>
                </c:pt>
                <c:pt idx="724">
                  <c:v>33.072603375647518</c:v>
                </c:pt>
                <c:pt idx="725">
                  <c:v>33.132893439347612</c:v>
                </c:pt>
                <c:pt idx="726">
                  <c:v>33.2206231083928</c:v>
                </c:pt>
                <c:pt idx="727">
                  <c:v>33.305304555122497</c:v>
                </c:pt>
                <c:pt idx="728">
                  <c:v>33.399606337274555</c:v>
                </c:pt>
                <c:pt idx="729">
                  <c:v>33.493347265224571</c:v>
                </c:pt>
                <c:pt idx="730">
                  <c:v>33.588117960705958</c:v>
                </c:pt>
                <c:pt idx="731">
                  <c:v>33.617211374011603</c:v>
                </c:pt>
                <c:pt idx="732">
                  <c:v>33.613791320128797</c:v>
                </c:pt>
                <c:pt idx="733">
                  <c:v>33.621093621300219</c:v>
                </c:pt>
                <c:pt idx="734">
                  <c:v>33.666148773406093</c:v>
                </c:pt>
                <c:pt idx="735">
                  <c:v>33.654927252880363</c:v>
                </c:pt>
                <c:pt idx="736">
                  <c:v>33.680616380218389</c:v>
                </c:pt>
                <c:pt idx="737">
                  <c:v>33.663729463347082</c:v>
                </c:pt>
                <c:pt idx="738">
                  <c:v>33.642014582431507</c:v>
                </c:pt>
                <c:pt idx="739">
                  <c:v>33.613700285081251</c:v>
                </c:pt>
                <c:pt idx="740">
                  <c:v>33.585712038607475</c:v>
                </c:pt>
                <c:pt idx="741">
                  <c:v>33.589017448858165</c:v>
                </c:pt>
                <c:pt idx="742">
                  <c:v>33.56278147047157</c:v>
                </c:pt>
                <c:pt idx="743">
                  <c:v>33.546986118688373</c:v>
                </c:pt>
                <c:pt idx="744">
                  <c:v>33.52161411403393</c:v>
                </c:pt>
                <c:pt idx="745">
                  <c:v>33.461550815444362</c:v>
                </c:pt>
                <c:pt idx="746">
                  <c:v>33.432862548172032</c:v>
                </c:pt>
                <c:pt idx="747">
                  <c:v>33.410397350204505</c:v>
                </c:pt>
                <c:pt idx="748">
                  <c:v>33.379009218823938</c:v>
                </c:pt>
                <c:pt idx="749">
                  <c:v>33.418655916124962</c:v>
                </c:pt>
                <c:pt idx="750">
                  <c:v>33.489689017453394</c:v>
                </c:pt>
                <c:pt idx="751">
                  <c:v>33.589309055984636</c:v>
                </c:pt>
                <c:pt idx="752">
                  <c:v>33.714042034181318</c:v>
                </c:pt>
                <c:pt idx="753">
                  <c:v>33.885648228919308</c:v>
                </c:pt>
                <c:pt idx="754">
                  <c:v>34.054054180726396</c:v>
                </c:pt>
                <c:pt idx="755">
                  <c:v>34.271542252070461</c:v>
                </c:pt>
                <c:pt idx="756">
                  <c:v>34.425599418655935</c:v>
                </c:pt>
                <c:pt idx="757">
                  <c:v>34.575968068904722</c:v>
                </c:pt>
                <c:pt idx="758">
                  <c:v>34.725145791692775</c:v>
                </c:pt>
                <c:pt idx="759">
                  <c:v>34.867296937116585</c:v>
                </c:pt>
                <c:pt idx="760">
                  <c:v>35.030540194484558</c:v>
                </c:pt>
                <c:pt idx="761">
                  <c:v>35.189342539798886</c:v>
                </c:pt>
                <c:pt idx="762">
                  <c:v>35.330936950002851</c:v>
                </c:pt>
                <c:pt idx="763">
                  <c:v>35.489723736277249</c:v>
                </c:pt>
                <c:pt idx="764">
                  <c:v>35.63600907995265</c:v>
                </c:pt>
                <c:pt idx="765">
                  <c:v>35.757342057209407</c:v>
                </c:pt>
                <c:pt idx="766">
                  <c:v>35.860975702024724</c:v>
                </c:pt>
                <c:pt idx="767">
                  <c:v>35.987996262729638</c:v>
                </c:pt>
                <c:pt idx="768">
                  <c:v>36.141016017132394</c:v>
                </c:pt>
                <c:pt idx="769">
                  <c:v>36.288427153715439</c:v>
                </c:pt>
                <c:pt idx="770">
                  <c:v>36.417508441805026</c:v>
                </c:pt>
                <c:pt idx="771">
                  <c:v>36.543880659773457</c:v>
                </c:pt>
                <c:pt idx="772">
                  <c:v>36.663336320174501</c:v>
                </c:pt>
                <c:pt idx="773">
                  <c:v>36.772225091932363</c:v>
                </c:pt>
                <c:pt idx="774">
                  <c:v>36.859980970680112</c:v>
                </c:pt>
                <c:pt idx="775">
                  <c:v>36.911354265947558</c:v>
                </c:pt>
                <c:pt idx="776">
                  <c:v>36.977575667282949</c:v>
                </c:pt>
                <c:pt idx="777">
                  <c:v>37.060807994056169</c:v>
                </c:pt>
                <c:pt idx="778">
                  <c:v>37.137639053112792</c:v>
                </c:pt>
                <c:pt idx="779">
                  <c:v>37.182437521618176</c:v>
                </c:pt>
                <c:pt idx="780">
                  <c:v>37.228616442339032</c:v>
                </c:pt>
                <c:pt idx="781">
                  <c:v>37.223572660286521</c:v>
                </c:pt>
                <c:pt idx="782">
                  <c:v>37.215197261843912</c:v>
                </c:pt>
                <c:pt idx="783">
                  <c:v>37.227542467261799</c:v>
                </c:pt>
                <c:pt idx="784">
                  <c:v>37.232736880310355</c:v>
                </c:pt>
                <c:pt idx="785">
                  <c:v>37.256551120298184</c:v>
                </c:pt>
                <c:pt idx="786">
                  <c:v>37.299039311659037</c:v>
                </c:pt>
                <c:pt idx="787">
                  <c:v>37.346527966103778</c:v>
                </c:pt>
                <c:pt idx="788">
                  <c:v>37.388624908609515</c:v>
                </c:pt>
                <c:pt idx="789">
                  <c:v>37.445933735722868</c:v>
                </c:pt>
                <c:pt idx="790">
                  <c:v>37.485701040204326</c:v>
                </c:pt>
                <c:pt idx="791">
                  <c:v>37.547830411176705</c:v>
                </c:pt>
                <c:pt idx="792">
                  <c:v>37.633405689169777</c:v>
                </c:pt>
                <c:pt idx="793">
                  <c:v>37.666997622927823</c:v>
                </c:pt>
                <c:pt idx="794">
                  <c:v>37.650644774969869</c:v>
                </c:pt>
                <c:pt idx="795">
                  <c:v>37.573364587716149</c:v>
                </c:pt>
                <c:pt idx="796">
                  <c:v>37.490879701923362</c:v>
                </c:pt>
                <c:pt idx="797">
                  <c:v>37.323786380279309</c:v>
                </c:pt>
                <c:pt idx="798">
                  <c:v>37.182069267327179</c:v>
                </c:pt>
                <c:pt idx="799">
                  <c:v>37.016497923510428</c:v>
                </c:pt>
                <c:pt idx="800">
                  <c:v>36.864478397098253</c:v>
                </c:pt>
                <c:pt idx="801">
                  <c:v>36.747832185447344</c:v>
                </c:pt>
                <c:pt idx="802">
                  <c:v>36.591838766410191</c:v>
                </c:pt>
                <c:pt idx="803">
                  <c:v>36.417256854001948</c:v>
                </c:pt>
                <c:pt idx="804">
                  <c:v>36.227952663648928</c:v>
                </c:pt>
                <c:pt idx="805">
                  <c:v>36.067248637623479</c:v>
                </c:pt>
                <c:pt idx="806">
                  <c:v>35.926180063599027</c:v>
                </c:pt>
                <c:pt idx="807">
                  <c:v>35.823976923850047</c:v>
                </c:pt>
                <c:pt idx="808">
                  <c:v>35.756762142522597</c:v>
                </c:pt>
                <c:pt idx="809">
                  <c:v>35.723947940855041</c:v>
                </c:pt>
                <c:pt idx="810">
                  <c:v>35.671636256899944</c:v>
                </c:pt>
                <c:pt idx="811">
                  <c:v>35.602944638982301</c:v>
                </c:pt>
                <c:pt idx="812">
                  <c:v>35.518907594316332</c:v>
                </c:pt>
                <c:pt idx="813">
                  <c:v>35.447185727872551</c:v>
                </c:pt>
                <c:pt idx="814">
                  <c:v>35.38925687579912</c:v>
                </c:pt>
                <c:pt idx="815">
                  <c:v>35.357521312042294</c:v>
                </c:pt>
                <c:pt idx="816">
                  <c:v>35.294089103726911</c:v>
                </c:pt>
                <c:pt idx="817">
                  <c:v>35.218634629070955</c:v>
                </c:pt>
                <c:pt idx="818">
                  <c:v>35.161825427930921</c:v>
                </c:pt>
                <c:pt idx="819">
                  <c:v>35.139400901345397</c:v>
                </c:pt>
                <c:pt idx="820">
                  <c:v>35.148051846390672</c:v>
                </c:pt>
                <c:pt idx="821">
                  <c:v>35.17871647986555</c:v>
                </c:pt>
                <c:pt idx="822">
                  <c:v>35.157590343400237</c:v>
                </c:pt>
                <c:pt idx="823">
                  <c:v>35.125135820129643</c:v>
                </c:pt>
                <c:pt idx="824">
                  <c:v>35.085718729144169</c:v>
                </c:pt>
                <c:pt idx="825">
                  <c:v>35.008239563295376</c:v>
                </c:pt>
                <c:pt idx="826">
                  <c:v>34.9196811490485</c:v>
                </c:pt>
                <c:pt idx="827">
                  <c:v>34.857340711830915</c:v>
                </c:pt>
                <c:pt idx="828">
                  <c:v>34.835876370190483</c:v>
                </c:pt>
                <c:pt idx="829">
                  <c:v>34.831332198810465</c:v>
                </c:pt>
                <c:pt idx="830">
                  <c:v>34.819515249837508</c:v>
                </c:pt>
                <c:pt idx="831">
                  <c:v>34.792475436118387</c:v>
                </c:pt>
                <c:pt idx="832">
                  <c:v>34.725319536662766</c:v>
                </c:pt>
                <c:pt idx="833">
                  <c:v>34.694522692087759</c:v>
                </c:pt>
                <c:pt idx="834">
                  <c:v>34.675129645339219</c:v>
                </c:pt>
                <c:pt idx="835">
                  <c:v>34.656497110227875</c:v>
                </c:pt>
                <c:pt idx="836">
                  <c:v>34.622908988258153</c:v>
                </c:pt>
                <c:pt idx="837">
                  <c:v>34.567892949502934</c:v>
                </c:pt>
                <c:pt idx="838">
                  <c:v>34.51542655932635</c:v>
                </c:pt>
                <c:pt idx="839">
                  <c:v>34.484233360921394</c:v>
                </c:pt>
                <c:pt idx="840">
                  <c:v>34.458184993826436</c:v>
                </c:pt>
                <c:pt idx="841">
                  <c:v>34.515903229362657</c:v>
                </c:pt>
                <c:pt idx="842">
                  <c:v>34.569789377230791</c:v>
                </c:pt>
                <c:pt idx="843">
                  <c:v>34.609797636947228</c:v>
                </c:pt>
                <c:pt idx="844">
                  <c:v>34.643138906086556</c:v>
                </c:pt>
                <c:pt idx="845">
                  <c:v>34.692819733298847</c:v>
                </c:pt>
                <c:pt idx="846">
                  <c:v>34.702120920228303</c:v>
                </c:pt>
                <c:pt idx="847">
                  <c:v>34.743214217474254</c:v>
                </c:pt>
                <c:pt idx="848">
                  <c:v>34.788186208945852</c:v>
                </c:pt>
                <c:pt idx="849">
                  <c:v>34.846688710555817</c:v>
                </c:pt>
                <c:pt idx="850">
                  <c:v>34.904857780730097</c:v>
                </c:pt>
                <c:pt idx="851">
                  <c:v>34.962706495211272</c:v>
                </c:pt>
                <c:pt idx="852">
                  <c:v>35.042992515006908</c:v>
                </c:pt>
                <c:pt idx="853">
                  <c:v>35.123659475202714</c:v>
                </c:pt>
                <c:pt idx="854">
                  <c:v>35.222339495782997</c:v>
                </c:pt>
                <c:pt idx="855">
                  <c:v>35.340286966536603</c:v>
                </c:pt>
                <c:pt idx="856">
                  <c:v>35.488118850201836</c:v>
                </c:pt>
                <c:pt idx="857">
                  <c:v>35.63682007176255</c:v>
                </c:pt>
                <c:pt idx="858">
                  <c:v>35.815768304242447</c:v>
                </c:pt>
                <c:pt idx="859">
                  <c:v>36.041032292311371</c:v>
                </c:pt>
                <c:pt idx="860">
                  <c:v>36.282168280848182</c:v>
                </c:pt>
                <c:pt idx="861">
                  <c:v>36.540906779638448</c:v>
                </c:pt>
                <c:pt idx="862">
                  <c:v>36.785969258868313</c:v>
                </c:pt>
                <c:pt idx="863">
                  <c:v>37.009264582049951</c:v>
                </c:pt>
                <c:pt idx="864">
                  <c:v>37.235960088636226</c:v>
                </c:pt>
                <c:pt idx="865">
                  <c:v>37.459647928297549</c:v>
                </c:pt>
                <c:pt idx="866">
                  <c:v>37.671426440913329</c:v>
                </c:pt>
                <c:pt idx="867">
                  <c:v>37.885880305975554</c:v>
                </c:pt>
                <c:pt idx="868">
                  <c:v>38.207610490054947</c:v>
                </c:pt>
                <c:pt idx="869">
                  <c:v>38.541037529660635</c:v>
                </c:pt>
                <c:pt idx="870">
                  <c:v>38.845702724575901</c:v>
                </c:pt>
                <c:pt idx="871">
                  <c:v>39.18665555890626</c:v>
                </c:pt>
                <c:pt idx="872">
                  <c:v>39.530708282086408</c:v>
                </c:pt>
                <c:pt idx="873">
                  <c:v>39.883229525926154</c:v>
                </c:pt>
                <c:pt idx="874">
                  <c:v>40.175259740595713</c:v>
                </c:pt>
                <c:pt idx="875">
                  <c:v>40.477406417435098</c:v>
                </c:pt>
                <c:pt idx="876">
                  <c:v>40.790449303025881</c:v>
                </c:pt>
                <c:pt idx="877">
                  <c:v>41.09905913427977</c:v>
                </c:pt>
                <c:pt idx="878">
                  <c:v>41.367723481955075</c:v>
                </c:pt>
                <c:pt idx="879">
                  <c:v>41.616440208152916</c:v>
                </c:pt>
                <c:pt idx="880">
                  <c:v>41.807560199990057</c:v>
                </c:pt>
                <c:pt idx="881">
                  <c:v>42.003342152931623</c:v>
                </c:pt>
                <c:pt idx="882">
                  <c:v>42.253015009679402</c:v>
                </c:pt>
                <c:pt idx="883">
                  <c:v>42.499955597535113</c:v>
                </c:pt>
                <c:pt idx="884">
                  <c:v>42.742702436847459</c:v>
                </c:pt>
                <c:pt idx="885">
                  <c:v>42.970439596186772</c:v>
                </c:pt>
                <c:pt idx="886">
                  <c:v>43.14728510221866</c:v>
                </c:pt>
                <c:pt idx="887">
                  <c:v>43.27641117664146</c:v>
                </c:pt>
                <c:pt idx="888">
                  <c:v>43.400081326577087</c:v>
                </c:pt>
                <c:pt idx="889">
                  <c:v>43.492235000044651</c:v>
                </c:pt>
                <c:pt idx="890">
                  <c:v>43.579598333376232</c:v>
                </c:pt>
                <c:pt idx="891">
                  <c:v>43.68471212422422</c:v>
                </c:pt>
                <c:pt idx="892">
                  <c:v>43.75197831543111</c:v>
                </c:pt>
                <c:pt idx="893">
                  <c:v>43.793077205022044</c:v>
                </c:pt>
                <c:pt idx="894">
                  <c:v>43.808642804825098</c:v>
                </c:pt>
                <c:pt idx="895">
                  <c:v>43.839284263459405</c:v>
                </c:pt>
                <c:pt idx="896">
                  <c:v>43.894214292343349</c:v>
                </c:pt>
                <c:pt idx="897">
                  <c:v>43.968558829898512</c:v>
                </c:pt>
                <c:pt idx="898">
                  <c:v>44.010183973824063</c:v>
                </c:pt>
                <c:pt idx="899">
                  <c:v>44.043510092497627</c:v>
                </c:pt>
                <c:pt idx="900">
                  <c:v>44.048470481027131</c:v>
                </c:pt>
                <c:pt idx="901">
                  <c:v>44.055589285692733</c:v>
                </c:pt>
                <c:pt idx="902">
                  <c:v>44.014977941155763</c:v>
                </c:pt>
                <c:pt idx="903">
                  <c:v>43.962233708169265</c:v>
                </c:pt>
                <c:pt idx="904">
                  <c:v>43.876655915692041</c:v>
                </c:pt>
                <c:pt idx="905">
                  <c:v>43.783061566057057</c:v>
                </c:pt>
                <c:pt idx="906">
                  <c:v>43.702941504643057</c:v>
                </c:pt>
                <c:pt idx="907">
                  <c:v>43.620865367206072</c:v>
                </c:pt>
                <c:pt idx="908">
                  <c:v>43.565145156727404</c:v>
                </c:pt>
                <c:pt idx="909">
                  <c:v>43.499845346659662</c:v>
                </c:pt>
                <c:pt idx="910">
                  <c:v>43.429263176202419</c:v>
                </c:pt>
                <c:pt idx="911">
                  <c:v>43.389292071253301</c:v>
                </c:pt>
                <c:pt idx="912">
                  <c:v>43.404221793949247</c:v>
                </c:pt>
                <c:pt idx="913">
                  <c:v>43.397389566735548</c:v>
                </c:pt>
                <c:pt idx="914">
                  <c:v>43.377099779804745</c:v>
                </c:pt>
                <c:pt idx="915">
                  <c:v>43.356821357067304</c:v>
                </c:pt>
                <c:pt idx="916">
                  <c:v>43.294200911692116</c:v>
                </c:pt>
                <c:pt idx="917">
                  <c:v>43.232075385743407</c:v>
                </c:pt>
                <c:pt idx="918">
                  <c:v>43.149641056890722</c:v>
                </c:pt>
                <c:pt idx="919">
                  <c:v>43.058282584071478</c:v>
                </c:pt>
                <c:pt idx="920">
                  <c:v>42.971291110186321</c:v>
                </c:pt>
                <c:pt idx="921">
                  <c:v>42.88182871370843</c:v>
                </c:pt>
                <c:pt idx="922">
                  <c:v>42.751168764151238</c:v>
                </c:pt>
                <c:pt idx="923">
                  <c:v>42.617005283204129</c:v>
                </c:pt>
                <c:pt idx="924">
                  <c:v>42.510456056411812</c:v>
                </c:pt>
                <c:pt idx="925">
                  <c:v>42.36847738753292</c:v>
                </c:pt>
                <c:pt idx="926">
                  <c:v>42.25402729390418</c:v>
                </c:pt>
                <c:pt idx="927">
                  <c:v>42.121712498064802</c:v>
                </c:pt>
                <c:pt idx="928">
                  <c:v>41.971841419709321</c:v>
                </c:pt>
                <c:pt idx="929">
                  <c:v>41.803141756191309</c:v>
                </c:pt>
                <c:pt idx="930">
                  <c:v>41.636744040262236</c:v>
                </c:pt>
                <c:pt idx="931">
                  <c:v>41.445891332800976</c:v>
                </c:pt>
                <c:pt idx="932">
                  <c:v>41.258209319749959</c:v>
                </c:pt>
                <c:pt idx="933">
                  <c:v>41.089259934661726</c:v>
                </c:pt>
                <c:pt idx="934">
                  <c:v>40.92889679996911</c:v>
                </c:pt>
                <c:pt idx="935">
                  <c:v>40.753253788205612</c:v>
                </c:pt>
                <c:pt idx="936">
                  <c:v>40.537047757295589</c:v>
                </c:pt>
                <c:pt idx="937">
                  <c:v>40.36147725700949</c:v>
                </c:pt>
                <c:pt idx="938">
                  <c:v>40.207693835165983</c:v>
                </c:pt>
                <c:pt idx="939">
                  <c:v>40.081901920061433</c:v>
                </c:pt>
                <c:pt idx="940">
                  <c:v>39.893592040843338</c:v>
                </c:pt>
                <c:pt idx="941">
                  <c:v>39.734235490222034</c:v>
                </c:pt>
                <c:pt idx="942">
                  <c:v>39.587010569036856</c:v>
                </c:pt>
                <c:pt idx="943">
                  <c:v>39.413010154564823</c:v>
                </c:pt>
                <c:pt idx="944">
                  <c:v>39.204656815170125</c:v>
                </c:pt>
                <c:pt idx="945">
                  <c:v>39.017023214575218</c:v>
                </c:pt>
                <c:pt idx="946">
                  <c:v>38.846943872827168</c:v>
                </c:pt>
                <c:pt idx="947">
                  <c:v>38.623142152324142</c:v>
                </c:pt>
                <c:pt idx="948">
                  <c:v>38.391254224782017</c:v>
                </c:pt>
                <c:pt idx="949">
                  <c:v>38.149636412045467</c:v>
                </c:pt>
                <c:pt idx="950">
                  <c:v>37.910042827259367</c:v>
                </c:pt>
                <c:pt idx="951">
                  <c:v>37.679060755602137</c:v>
                </c:pt>
                <c:pt idx="952">
                  <c:v>37.433215235774604</c:v>
                </c:pt>
                <c:pt idx="953">
                  <c:v>37.204461697116777</c:v>
                </c:pt>
                <c:pt idx="954">
                  <c:v>36.947423983504358</c:v>
                </c:pt>
                <c:pt idx="955">
                  <c:v>36.723211278268892</c:v>
                </c:pt>
                <c:pt idx="956">
                  <c:v>36.508575541866193</c:v>
                </c:pt>
                <c:pt idx="957">
                  <c:v>36.296866697087125</c:v>
                </c:pt>
                <c:pt idx="958">
                  <c:v>36.12914643445626</c:v>
                </c:pt>
                <c:pt idx="959">
                  <c:v>36.020160299771703</c:v>
                </c:pt>
                <c:pt idx="960">
                  <c:v>35.898585386055167</c:v>
                </c:pt>
                <c:pt idx="961">
                  <c:v>35.802170272876531</c:v>
                </c:pt>
                <c:pt idx="962">
                  <c:v>35.738163595508823</c:v>
                </c:pt>
                <c:pt idx="963">
                  <c:v>35.649608160390827</c:v>
                </c:pt>
                <c:pt idx="964">
                  <c:v>35.58727058547354</c:v>
                </c:pt>
                <c:pt idx="965">
                  <c:v>35.531691346827522</c:v>
                </c:pt>
                <c:pt idx="966">
                  <c:v>35.520252470481346</c:v>
                </c:pt>
                <c:pt idx="967">
                  <c:v>35.529654334384041</c:v>
                </c:pt>
                <c:pt idx="968">
                  <c:v>35.528883576172902</c:v>
                </c:pt>
                <c:pt idx="969">
                  <c:v>35.549711671224948</c:v>
                </c:pt>
                <c:pt idx="970">
                  <c:v>35.586977880196521</c:v>
                </c:pt>
                <c:pt idx="971">
                  <c:v>35.598468943718224</c:v>
                </c:pt>
                <c:pt idx="972">
                  <c:v>35.612254475337117</c:v>
                </c:pt>
                <c:pt idx="973">
                  <c:v>35.631381750814093</c:v>
                </c:pt>
                <c:pt idx="974">
                  <c:v>35.639562858625304</c:v>
                </c:pt>
                <c:pt idx="975">
                  <c:v>35.655266275934117</c:v>
                </c:pt>
                <c:pt idx="976">
                  <c:v>35.693883284721018</c:v>
                </c:pt>
                <c:pt idx="977">
                  <c:v>35.742358450026074</c:v>
                </c:pt>
                <c:pt idx="978">
                  <c:v>35.832854197083876</c:v>
                </c:pt>
                <c:pt idx="979">
                  <c:v>35.924114816806075</c:v>
                </c:pt>
                <c:pt idx="980">
                  <c:v>35.990227961245054</c:v>
                </c:pt>
                <c:pt idx="981">
                  <c:v>36.105905296098186</c:v>
                </c:pt>
                <c:pt idx="982">
                  <c:v>36.27194822566296</c:v>
                </c:pt>
                <c:pt idx="983">
                  <c:v>36.431871824656568</c:v>
                </c:pt>
                <c:pt idx="984">
                  <c:v>36.591798419768075</c:v>
                </c:pt>
                <c:pt idx="985">
                  <c:v>36.774080834679133</c:v>
                </c:pt>
                <c:pt idx="986">
                  <c:v>36.947254135279948</c:v>
                </c:pt>
                <c:pt idx="987">
                  <c:v>37.162655933896424</c:v>
                </c:pt>
                <c:pt idx="988">
                  <c:v>37.365689034527939</c:v>
                </c:pt>
                <c:pt idx="989">
                  <c:v>37.515269856703313</c:v>
                </c:pt>
                <c:pt idx="990">
                  <c:v>37.657808293695339</c:v>
                </c:pt>
                <c:pt idx="991">
                  <c:v>37.762992282177876</c:v>
                </c:pt>
                <c:pt idx="992">
                  <c:v>37.894639643661094</c:v>
                </c:pt>
                <c:pt idx="993">
                  <c:v>38.021516520380267</c:v>
                </c:pt>
                <c:pt idx="994">
                  <c:v>38.128908029384959</c:v>
                </c:pt>
                <c:pt idx="995">
                  <c:v>38.225421439997312</c:v>
                </c:pt>
                <c:pt idx="996">
                  <c:v>38.319718638428789</c:v>
                </c:pt>
                <c:pt idx="997">
                  <c:v>38.394631633000209</c:v>
                </c:pt>
                <c:pt idx="998">
                  <c:v>38.475234314059023</c:v>
                </c:pt>
                <c:pt idx="999">
                  <c:v>38.485617282135138</c:v>
                </c:pt>
                <c:pt idx="1000">
                  <c:v>38.513632290678856</c:v>
                </c:pt>
                <c:pt idx="1001">
                  <c:v>38.593097691044392</c:v>
                </c:pt>
                <c:pt idx="1002">
                  <c:v>38.712191899238732</c:v>
                </c:pt>
                <c:pt idx="1003">
                  <c:v>38.853674569856821</c:v>
                </c:pt>
                <c:pt idx="1004">
                  <c:v>38.981373606333023</c:v>
                </c:pt>
                <c:pt idx="1005">
                  <c:v>39.109947190398394</c:v>
                </c:pt>
                <c:pt idx="1006">
                  <c:v>39.084851222147478</c:v>
                </c:pt>
                <c:pt idx="1007">
                  <c:v>39.021523723239731</c:v>
                </c:pt>
                <c:pt idx="1008">
                  <c:v>38.947738479191116</c:v>
                </c:pt>
                <c:pt idx="1009">
                  <c:v>38.914101676085579</c:v>
                </c:pt>
                <c:pt idx="1010">
                  <c:v>38.850019257415553</c:v>
                </c:pt>
                <c:pt idx="1011">
                  <c:v>38.77668516888945</c:v>
                </c:pt>
                <c:pt idx="1012">
                  <c:v>38.746619083834965</c:v>
                </c:pt>
                <c:pt idx="1013">
                  <c:v>38.724790884468888</c:v>
                </c:pt>
                <c:pt idx="1014">
                  <c:v>38.781857908607364</c:v>
                </c:pt>
                <c:pt idx="1015">
                  <c:v>38.815118382779623</c:v>
                </c:pt>
                <c:pt idx="1016">
                  <c:v>38.865113740317675</c:v>
                </c:pt>
                <c:pt idx="1017">
                  <c:v>38.890795554422866</c:v>
                </c:pt>
                <c:pt idx="1018">
                  <c:v>38.900568277778831</c:v>
                </c:pt>
                <c:pt idx="1019">
                  <c:v>38.934271482571816</c:v>
                </c:pt>
                <c:pt idx="1020">
                  <c:v>38.975280444039591</c:v>
                </c:pt>
                <c:pt idx="1021">
                  <c:v>38.985661603096858</c:v>
                </c:pt>
                <c:pt idx="1022">
                  <c:v>39.032498402975413</c:v>
                </c:pt>
                <c:pt idx="1023">
                  <c:v>39.078674936192066</c:v>
                </c:pt>
                <c:pt idx="1024">
                  <c:v>39.128530821047278</c:v>
                </c:pt>
                <c:pt idx="1025">
                  <c:v>39.182706082966995</c:v>
                </c:pt>
                <c:pt idx="1026">
                  <c:v>39.23750192285064</c:v>
                </c:pt>
                <c:pt idx="1027">
                  <c:v>39.267795965091793</c:v>
                </c:pt>
                <c:pt idx="1028">
                  <c:v>39.329451025284271</c:v>
                </c:pt>
                <c:pt idx="1029">
                  <c:v>39.394962749782927</c:v>
                </c:pt>
                <c:pt idx="1030">
                  <c:v>39.423395583124773</c:v>
                </c:pt>
                <c:pt idx="1031">
                  <c:v>39.469536932806157</c:v>
                </c:pt>
                <c:pt idx="1032">
                  <c:v>39.52014332759807</c:v>
                </c:pt>
                <c:pt idx="1033">
                  <c:v>39.622098491221678</c:v>
                </c:pt>
                <c:pt idx="1034">
                  <c:v>39.704369138624749</c:v>
                </c:pt>
                <c:pt idx="1035">
                  <c:v>39.786158584168874</c:v>
                </c:pt>
                <c:pt idx="1036">
                  <c:v>39.872191580868133</c:v>
                </c:pt>
                <c:pt idx="1037">
                  <c:v>39.956027205147812</c:v>
                </c:pt>
                <c:pt idx="1038">
                  <c:v>40.046771236318484</c:v>
                </c:pt>
                <c:pt idx="1039">
                  <c:v>40.129642952541289</c:v>
                </c:pt>
                <c:pt idx="1040">
                  <c:v>40.186127542637706</c:v>
                </c:pt>
                <c:pt idx="1041">
                  <c:v>40.249416658612695</c:v>
                </c:pt>
                <c:pt idx="1042">
                  <c:v>40.31885129945141</c:v>
                </c:pt>
                <c:pt idx="1043">
                  <c:v>40.415366934767043</c:v>
                </c:pt>
                <c:pt idx="1044">
                  <c:v>40.486921172619319</c:v>
                </c:pt>
                <c:pt idx="1045">
                  <c:v>40.572924263889149</c:v>
                </c:pt>
                <c:pt idx="1046">
                  <c:v>40.658691939815064</c:v>
                </c:pt>
                <c:pt idx="1047">
                  <c:v>40.786194216685061</c:v>
                </c:pt>
                <c:pt idx="1048">
                  <c:v>40.875363070932707</c:v>
                </c:pt>
                <c:pt idx="1049">
                  <c:v>40.963388048543187</c:v>
                </c:pt>
                <c:pt idx="1050">
                  <c:v>41.060510085855221</c:v>
                </c:pt>
                <c:pt idx="1051">
                  <c:v>41.165588121704033</c:v>
                </c:pt>
                <c:pt idx="1052">
                  <c:v>41.330859175754853</c:v>
                </c:pt>
                <c:pt idx="1053">
                  <c:v>41.513962737489955</c:v>
                </c:pt>
                <c:pt idx="1054">
                  <c:v>41.673807336019763</c:v>
                </c:pt>
                <c:pt idx="1055">
                  <c:v>41.820716852254286</c:v>
                </c:pt>
                <c:pt idx="1056">
                  <c:v>41.981865210989412</c:v>
                </c:pt>
                <c:pt idx="1057">
                  <c:v>42.19081167330355</c:v>
                </c:pt>
                <c:pt idx="1058">
                  <c:v>42.413524941017137</c:v>
                </c:pt>
                <c:pt idx="1059">
                  <c:v>42.641229845290972</c:v>
                </c:pt>
                <c:pt idx="1060">
                  <c:v>42.808240439593284</c:v>
                </c:pt>
                <c:pt idx="1061">
                  <c:v>42.955760422354331</c:v>
                </c:pt>
                <c:pt idx="1062">
                  <c:v>43.070436484222789</c:v>
                </c:pt>
                <c:pt idx="1063">
                  <c:v>43.187674269155231</c:v>
                </c:pt>
                <c:pt idx="1064">
                  <c:v>43.337569395855027</c:v>
                </c:pt>
                <c:pt idx="1065">
                  <c:v>43.493743145037186</c:v>
                </c:pt>
                <c:pt idx="1066">
                  <c:v>43.601439492290631</c:v>
                </c:pt>
                <c:pt idx="1067">
                  <c:v>43.759422257298844</c:v>
                </c:pt>
                <c:pt idx="1068">
                  <c:v>43.88101354132634</c:v>
                </c:pt>
                <c:pt idx="1069">
                  <c:v>43.989601245588055</c:v>
                </c:pt>
                <c:pt idx="1070">
                  <c:v>44.090009039878723</c:v>
                </c:pt>
                <c:pt idx="1071">
                  <c:v>44.238636136354067</c:v>
                </c:pt>
                <c:pt idx="1072">
                  <c:v>44.380258248653909</c:v>
                </c:pt>
                <c:pt idx="1073">
                  <c:v>44.505346160471404</c:v>
                </c:pt>
                <c:pt idx="1074">
                  <c:v>44.682391409080367</c:v>
                </c:pt>
                <c:pt idx="1075">
                  <c:v>44.860729000881136</c:v>
                </c:pt>
                <c:pt idx="1076">
                  <c:v>44.981484726336781</c:v>
                </c:pt>
                <c:pt idx="1077">
                  <c:v>45.173583364519651</c:v>
                </c:pt>
                <c:pt idx="1078">
                  <c:v>45.359717350224763</c:v>
                </c:pt>
                <c:pt idx="1079">
                  <c:v>45.55933627766693</c:v>
                </c:pt>
                <c:pt idx="1080">
                  <c:v>45.736225051091758</c:v>
                </c:pt>
                <c:pt idx="1081">
                  <c:v>45.904216225558748</c:v>
                </c:pt>
                <c:pt idx="1082">
                  <c:v>46.10522735396821</c:v>
                </c:pt>
                <c:pt idx="1083">
                  <c:v>46.318747849891025</c:v>
                </c:pt>
                <c:pt idx="1084">
                  <c:v>46.57801264009138</c:v>
                </c:pt>
                <c:pt idx="1085">
                  <c:v>46.798482732636813</c:v>
                </c:pt>
                <c:pt idx="1086">
                  <c:v>47.013444194102036</c:v>
                </c:pt>
                <c:pt idx="1087">
                  <c:v>47.238407166882347</c:v>
                </c:pt>
                <c:pt idx="1088">
                  <c:v>47.448665709357549</c:v>
                </c:pt>
                <c:pt idx="1089">
                  <c:v>47.66597293644157</c:v>
                </c:pt>
                <c:pt idx="1090">
                  <c:v>47.877503409522291</c:v>
                </c:pt>
                <c:pt idx="1091">
                  <c:v>48.088581707188084</c:v>
                </c:pt>
                <c:pt idx="1092">
                  <c:v>48.261970659847371</c:v>
                </c:pt>
                <c:pt idx="1093">
                  <c:v>48.436011026127865</c:v>
                </c:pt>
                <c:pt idx="1094">
                  <c:v>48.614598829024814</c:v>
                </c:pt>
                <c:pt idx="1095">
                  <c:v>48.756379267102275</c:v>
                </c:pt>
                <c:pt idx="1096">
                  <c:v>48.867109491921795</c:v>
                </c:pt>
                <c:pt idx="1097">
                  <c:v>48.958595394199371</c:v>
                </c:pt>
                <c:pt idx="1098">
                  <c:v>49.071591653250373</c:v>
                </c:pt>
                <c:pt idx="1099">
                  <c:v>49.118980215868007</c:v>
                </c:pt>
                <c:pt idx="1100">
                  <c:v>49.14960844269671</c:v>
                </c:pt>
                <c:pt idx="1101">
                  <c:v>49.187270856708601</c:v>
                </c:pt>
                <c:pt idx="1102">
                  <c:v>49.259142587818069</c:v>
                </c:pt>
                <c:pt idx="1103">
                  <c:v>49.319176211825202</c:v>
                </c:pt>
                <c:pt idx="1104">
                  <c:v>49.340384987832053</c:v>
                </c:pt>
                <c:pt idx="1105">
                  <c:v>49.398409105956283</c:v>
                </c:pt>
                <c:pt idx="1106">
                  <c:v>49.438863650820743</c:v>
                </c:pt>
                <c:pt idx="1107">
                  <c:v>49.478123899808168</c:v>
                </c:pt>
                <c:pt idx="1108">
                  <c:v>49.518197472364712</c:v>
                </c:pt>
                <c:pt idx="1109">
                  <c:v>49.509248551879821</c:v>
                </c:pt>
                <c:pt idx="1110">
                  <c:v>49.552807432198257</c:v>
                </c:pt>
                <c:pt idx="1111">
                  <c:v>49.577011062308131</c:v>
                </c:pt>
                <c:pt idx="1112">
                  <c:v>49.543402785354871</c:v>
                </c:pt>
                <c:pt idx="1113">
                  <c:v>49.549936009458605</c:v>
                </c:pt>
                <c:pt idx="1114">
                  <c:v>49.551114989479835</c:v>
                </c:pt>
                <c:pt idx="1115">
                  <c:v>49.553424205578665</c:v>
                </c:pt>
                <c:pt idx="1116">
                  <c:v>49.546623256340283</c:v>
                </c:pt>
                <c:pt idx="1117">
                  <c:v>49.540873324719094</c:v>
                </c:pt>
                <c:pt idx="1118">
                  <c:v>49.512211625710499</c:v>
                </c:pt>
                <c:pt idx="1119">
                  <c:v>49.459968032545383</c:v>
                </c:pt>
                <c:pt idx="1120">
                  <c:v>49.426243795974976</c:v>
                </c:pt>
                <c:pt idx="1121">
                  <c:v>49.348351882407329</c:v>
                </c:pt>
                <c:pt idx="1122">
                  <c:v>49.253122396822725</c:v>
                </c:pt>
                <c:pt idx="1123">
                  <c:v>49.153392106751248</c:v>
                </c:pt>
                <c:pt idx="1124">
                  <c:v>49.084239475113947</c:v>
                </c:pt>
                <c:pt idx="1125">
                  <c:v>48.96407322118791</c:v>
                </c:pt>
                <c:pt idx="1126">
                  <c:v>48.861560545847205</c:v>
                </c:pt>
                <c:pt idx="1127">
                  <c:v>48.784244446010057</c:v>
                </c:pt>
                <c:pt idx="1128">
                  <c:v>48.708783879499862</c:v>
                </c:pt>
                <c:pt idx="1129">
                  <c:v>48.562949217558689</c:v>
                </c:pt>
                <c:pt idx="1130">
                  <c:v>48.369108071772075</c:v>
                </c:pt>
                <c:pt idx="1131">
                  <c:v>48.15855481405552</c:v>
                </c:pt>
                <c:pt idx="1132">
                  <c:v>48.074689919386678</c:v>
                </c:pt>
                <c:pt idx="1133">
                  <c:v>47.983917765685241</c:v>
                </c:pt>
                <c:pt idx="1134">
                  <c:v>47.86376412781523</c:v>
                </c:pt>
                <c:pt idx="1135">
                  <c:v>47.768714554175418</c:v>
                </c:pt>
                <c:pt idx="1136">
                  <c:v>47.614255159894029</c:v>
                </c:pt>
                <c:pt idx="1137">
                  <c:v>47.457225545780538</c:v>
                </c:pt>
                <c:pt idx="1138">
                  <c:v>47.280079445946008</c:v>
                </c:pt>
                <c:pt idx="1139">
                  <c:v>47.130664565712834</c:v>
                </c:pt>
                <c:pt idx="1140">
                  <c:v>47.012991445488801</c:v>
                </c:pt>
                <c:pt idx="1141">
                  <c:v>46.86267805546963</c:v>
                </c:pt>
                <c:pt idx="1142">
                  <c:v>46.720220092510033</c:v>
                </c:pt>
                <c:pt idx="1143">
                  <c:v>46.575113422215523</c:v>
                </c:pt>
                <c:pt idx="1144">
                  <c:v>46.376089366442365</c:v>
                </c:pt>
                <c:pt idx="1145">
                  <c:v>46.119379979523053</c:v>
                </c:pt>
                <c:pt idx="1146">
                  <c:v>45.798227823463328</c:v>
                </c:pt>
                <c:pt idx="1147">
                  <c:v>45.50104241862163</c:v>
                </c:pt>
                <c:pt idx="1148">
                  <c:v>45.180217225734509</c:v>
                </c:pt>
                <c:pt idx="1149">
                  <c:v>44.961777334529238</c:v>
                </c:pt>
                <c:pt idx="1150">
                  <c:v>44.739746850822208</c:v>
                </c:pt>
                <c:pt idx="1151">
                  <c:v>44.517011680201726</c:v>
                </c:pt>
                <c:pt idx="1152">
                  <c:v>44.320266124115385</c:v>
                </c:pt>
                <c:pt idx="1153">
                  <c:v>44.099471374150077</c:v>
                </c:pt>
                <c:pt idx="1154">
                  <c:v>43.945766614379487</c:v>
                </c:pt>
                <c:pt idx="1155">
                  <c:v>43.796913021658725</c:v>
                </c:pt>
                <c:pt idx="1156">
                  <c:v>43.666445844338774</c:v>
                </c:pt>
                <c:pt idx="1157">
                  <c:v>43.527369536717643</c:v>
                </c:pt>
                <c:pt idx="1158">
                  <c:v>43.396100143120876</c:v>
                </c:pt>
                <c:pt idx="1159">
                  <c:v>43.268409941429859</c:v>
                </c:pt>
                <c:pt idx="1160">
                  <c:v>43.194354649609082</c:v>
                </c:pt>
                <c:pt idx="1161">
                  <c:v>43.107517212369508</c:v>
                </c:pt>
                <c:pt idx="1162">
                  <c:v>43.017418498158939</c:v>
                </c:pt>
                <c:pt idx="1163">
                  <c:v>42.915951106074274</c:v>
                </c:pt>
                <c:pt idx="1164">
                  <c:v>42.862776552894893</c:v>
                </c:pt>
                <c:pt idx="1165">
                  <c:v>42.848157864546074</c:v>
                </c:pt>
                <c:pt idx="1166">
                  <c:v>42.829406575740343</c:v>
                </c:pt>
                <c:pt idx="1167">
                  <c:v>42.81139063159366</c:v>
                </c:pt>
                <c:pt idx="1168">
                  <c:v>42.786238057805676</c:v>
                </c:pt>
                <c:pt idx="1169">
                  <c:v>42.756581663381922</c:v>
                </c:pt>
                <c:pt idx="1170">
                  <c:v>42.792794147170866</c:v>
                </c:pt>
                <c:pt idx="1171">
                  <c:v>42.816606141399461</c:v>
                </c:pt>
                <c:pt idx="1172">
                  <c:v>42.873994135854382</c:v>
                </c:pt>
                <c:pt idx="1173">
                  <c:v>42.92873946386009</c:v>
                </c:pt>
                <c:pt idx="1174">
                  <c:v>43.017024190767536</c:v>
                </c:pt>
                <c:pt idx="1175">
                  <c:v>43.107336967600183</c:v>
                </c:pt>
                <c:pt idx="1176">
                  <c:v>43.247441400243311</c:v>
                </c:pt>
                <c:pt idx="1177">
                  <c:v>43.391463306116123</c:v>
                </c:pt>
                <c:pt idx="1178">
                  <c:v>43.538072588229213</c:v>
                </c:pt>
                <c:pt idx="1179">
                  <c:v>43.671481506337869</c:v>
                </c:pt>
                <c:pt idx="1180">
                  <c:v>43.808286153148146</c:v>
                </c:pt>
                <c:pt idx="1181">
                  <c:v>43.964823951063906</c:v>
                </c:pt>
                <c:pt idx="1182">
                  <c:v>44.152477913767285</c:v>
                </c:pt>
                <c:pt idx="1183">
                  <c:v>44.452772897541116</c:v>
                </c:pt>
                <c:pt idx="1184">
                  <c:v>44.730703372147346</c:v>
                </c:pt>
                <c:pt idx="1185">
                  <c:v>44.968322847749413</c:v>
                </c:pt>
                <c:pt idx="1186">
                  <c:v>45.164074892935709</c:v>
                </c:pt>
                <c:pt idx="1187">
                  <c:v>45.290973916742153</c:v>
                </c:pt>
                <c:pt idx="1188">
                  <c:v>45.37603376314442</c:v>
                </c:pt>
                <c:pt idx="1189">
                  <c:v>45.529130478315224</c:v>
                </c:pt>
                <c:pt idx="1190">
                  <c:v>45.683674381126394</c:v>
                </c:pt>
                <c:pt idx="1191">
                  <c:v>45.877255777944967</c:v>
                </c:pt>
                <c:pt idx="1192">
                  <c:v>46.077363394496146</c:v>
                </c:pt>
                <c:pt idx="1193">
                  <c:v>46.242564830006103</c:v>
                </c:pt>
                <c:pt idx="1194">
                  <c:v>46.442072091574488</c:v>
                </c:pt>
                <c:pt idx="1195">
                  <c:v>46.706304558571567</c:v>
                </c:pt>
                <c:pt idx="1196">
                  <c:v>46.942527909215819</c:v>
                </c:pt>
                <c:pt idx="1197">
                  <c:v>47.309879755913236</c:v>
                </c:pt>
                <c:pt idx="1198">
                  <c:v>47.621649177249971</c:v>
                </c:pt>
                <c:pt idx="1199">
                  <c:v>47.942368817357817</c:v>
                </c:pt>
                <c:pt idx="1200">
                  <c:v>48.223060236284958</c:v>
                </c:pt>
                <c:pt idx="1201">
                  <c:v>48.480979442705156</c:v>
                </c:pt>
                <c:pt idx="1202">
                  <c:v>48.722901817501032</c:v>
                </c:pt>
                <c:pt idx="1203">
                  <c:v>48.96004292269707</c:v>
                </c:pt>
                <c:pt idx="1204">
                  <c:v>49.162394180630521</c:v>
                </c:pt>
                <c:pt idx="1205">
                  <c:v>49.406221859821478</c:v>
                </c:pt>
                <c:pt idx="1206">
                  <c:v>49.717350414338284</c:v>
                </c:pt>
                <c:pt idx="1207">
                  <c:v>50.060199417697568</c:v>
                </c:pt>
                <c:pt idx="1208">
                  <c:v>50.340975911121191</c:v>
                </c:pt>
                <c:pt idx="1209">
                  <c:v>50.656623914606634</c:v>
                </c:pt>
                <c:pt idx="1210">
                  <c:v>50.901070035602451</c:v>
                </c:pt>
                <c:pt idx="1211">
                  <c:v>51.190831994990589</c:v>
                </c:pt>
                <c:pt idx="1212">
                  <c:v>51.62726995597135</c:v>
                </c:pt>
                <c:pt idx="1213">
                  <c:v>51.972475055737178</c:v>
                </c:pt>
                <c:pt idx="1214">
                  <c:v>52.328456426100423</c:v>
                </c:pt>
                <c:pt idx="1215">
                  <c:v>52.768909115272955</c:v>
                </c:pt>
                <c:pt idx="1216">
                  <c:v>53.21130483624264</c:v>
                </c:pt>
                <c:pt idx="1217">
                  <c:v>53.652430136782144</c:v>
                </c:pt>
                <c:pt idx="1218">
                  <c:v>54.091550523575002</c:v>
                </c:pt>
                <c:pt idx="1219">
                  <c:v>54.48286226774853</c:v>
                </c:pt>
                <c:pt idx="1220">
                  <c:v>54.826279433719179</c:v>
                </c:pt>
                <c:pt idx="1221">
                  <c:v>55.215444946122346</c:v>
                </c:pt>
                <c:pt idx="1222">
                  <c:v>55.545819654117551</c:v>
                </c:pt>
                <c:pt idx="1223">
                  <c:v>55.851473785328629</c:v>
                </c:pt>
                <c:pt idx="1224">
                  <c:v>56.145141480021621</c:v>
                </c:pt>
                <c:pt idx="1225">
                  <c:v>56.47239083374626</c:v>
                </c:pt>
                <c:pt idx="1226">
                  <c:v>56.773081389285622</c:v>
                </c:pt>
                <c:pt idx="1227">
                  <c:v>57.041588001470501</c:v>
                </c:pt>
                <c:pt idx="1228">
                  <c:v>57.307408079844208</c:v>
                </c:pt>
                <c:pt idx="1229">
                  <c:v>57.546725410046399</c:v>
                </c:pt>
                <c:pt idx="1230">
                  <c:v>57.743716570436739</c:v>
                </c:pt>
                <c:pt idx="1231">
                  <c:v>57.999257097086279</c:v>
                </c:pt>
                <c:pt idx="1232">
                  <c:v>58.303992112886817</c:v>
                </c:pt>
                <c:pt idx="1233">
                  <c:v>58.548149284930474</c:v>
                </c:pt>
                <c:pt idx="1234">
                  <c:v>58.693712058070453</c:v>
                </c:pt>
                <c:pt idx="1235">
                  <c:v>58.853566487165729</c:v>
                </c:pt>
                <c:pt idx="1236">
                  <c:v>59.034995252374912</c:v>
                </c:pt>
                <c:pt idx="1237">
                  <c:v>59.136760144438639</c:v>
                </c:pt>
                <c:pt idx="1238">
                  <c:v>59.230220530931241</c:v>
                </c:pt>
                <c:pt idx="1239">
                  <c:v>59.301584431679032</c:v>
                </c:pt>
                <c:pt idx="1240">
                  <c:v>59.360737983377895</c:v>
                </c:pt>
                <c:pt idx="1241">
                  <c:v>59.341885513441504</c:v>
                </c:pt>
                <c:pt idx="1242">
                  <c:v>59.382595885463402</c:v>
                </c:pt>
                <c:pt idx="1243">
                  <c:v>59.443278399758952</c:v>
                </c:pt>
                <c:pt idx="1244">
                  <c:v>59.524718462513505</c:v>
                </c:pt>
                <c:pt idx="1245">
                  <c:v>59.643749111042389</c:v>
                </c:pt>
                <c:pt idx="1246">
                  <c:v>59.751837381197589</c:v>
                </c:pt>
                <c:pt idx="1247">
                  <c:v>59.81098101330749</c:v>
                </c:pt>
                <c:pt idx="1248">
                  <c:v>59.846628816707195</c:v>
                </c:pt>
                <c:pt idx="1249">
                  <c:v>59.872251216052014</c:v>
                </c:pt>
                <c:pt idx="1250">
                  <c:v>59.840790384049974</c:v>
                </c:pt>
                <c:pt idx="1251">
                  <c:v>59.807818212126449</c:v>
                </c:pt>
                <c:pt idx="1252">
                  <c:v>59.816923380278354</c:v>
                </c:pt>
                <c:pt idx="1253">
                  <c:v>59.870377365365478</c:v>
                </c:pt>
                <c:pt idx="1254">
                  <c:v>59.931146880449184</c:v>
                </c:pt>
                <c:pt idx="1255">
                  <c:v>60.206396022392354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3-4F8E-8859-356EC551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624832"/>
        <c:axId val="1973633472"/>
      </c:lineChart>
      <c:catAx>
        <c:axId val="19736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33472"/>
        <c:crosses val="autoZero"/>
        <c:auto val="1"/>
        <c:lblAlgn val="ctr"/>
        <c:lblOffset val="100"/>
        <c:noMultiLvlLbl val="0"/>
      </c:catAx>
      <c:valAx>
        <c:axId val="19736334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177800</xdr:rowOff>
    </xdr:from>
    <xdr:to>
      <xdr:col>14</xdr:col>
      <xdr:colOff>482600</xdr:colOff>
      <xdr:row>16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81E94CF-672C-A2D4-78D7-ECC48344E483}"/>
            </a:ext>
          </a:extLst>
        </xdr:cNvPr>
        <xdr:cNvSpPr/>
      </xdr:nvSpPr>
      <xdr:spPr>
        <a:xfrm>
          <a:off x="7683500" y="1282700"/>
          <a:ext cx="4121150" cy="18288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CA" b="1"/>
            <a:t>TTM (Trailing Twelve Months)</a:t>
          </a:r>
          <a:r>
            <a:rPr lang="en-CA"/>
            <a:t> represents the financial data for the most recent 12-month period, calculated by summing up the last four quarters. It provides a rolling, up-to-date snapshot of a company's performance, rather than relying solely on fixed annual reports.</a:t>
          </a:r>
        </a:p>
        <a:p>
          <a:r>
            <a:rPr lang="en-CA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TTM</a:t>
          </a:r>
          <a:r>
            <a:rPr lang="en-CA" b="1"/>
            <a:t> (Trailing Twelve Months)</a:t>
          </a:r>
          <a:r>
            <a:rPr lang="en-CA"/>
            <a:t> helps analyze the latest financial performance of </a:t>
          </a:r>
          <a:r>
            <a:rPr lang="en-CA" b="1"/>
            <a:t>Delta Air Lines (DAL)</a:t>
          </a:r>
          <a:r>
            <a:rPr lang="en-CA"/>
            <a:t> without waiting for the full fiscal year to end.</a:t>
          </a:r>
        </a:p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</xdr:row>
      <xdr:rowOff>25400</xdr:rowOff>
    </xdr:from>
    <xdr:to>
      <xdr:col>13</xdr:col>
      <xdr:colOff>292100</xdr:colOff>
      <xdr:row>4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BBB44-5C0B-1C14-958B-7135C9D25689}"/>
            </a:ext>
          </a:extLst>
        </xdr:cNvPr>
        <xdr:cNvSpPr/>
      </xdr:nvSpPr>
      <xdr:spPr>
        <a:xfrm>
          <a:off x="9093200" y="368300"/>
          <a:ext cx="2438400" cy="4508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Beta is greater than 1, so the stock is more volatile  than the market.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95250</xdr:rowOff>
    </xdr:from>
    <xdr:to>
      <xdr:col>15</xdr:col>
      <xdr:colOff>76200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1D00E-86E2-46F7-8DB4-6F9F6326F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3</xdr:row>
      <xdr:rowOff>0</xdr:rowOff>
    </xdr:from>
    <xdr:to>
      <xdr:col>15</xdr:col>
      <xdr:colOff>355600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28341-F441-450E-9529-5690C3B28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643C1B4-77DF-47AB-B978-0F9E850F33DE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name="Dividen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A41633C-E871-4CDD-B259-A3CF89884BD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 ①" tableColumnId="5"/>
      <queryTableField id="6" name="Adj Close ①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F3D526-3A7F-4CD8-926A-D601776D7FD2}" name="Date_Open_High_Low_Close_Adj_Close___2" displayName="Date_Open_High_Low_Close_Adj_Close___2" ref="A1:H126" tableType="queryTable" totalsRowShown="0">
  <tableColumns count="8">
    <tableColumn id="1" xr3:uid="{C65B27B6-9AB3-44FD-8D58-BD1CB636531E}" uniqueName="1" name="Date" queryTableFieldId="1" dataDxfId="3"/>
    <tableColumn id="2" xr3:uid="{1DB7E82C-BBB4-4BF4-BFD1-7C71857069B0}" uniqueName="2" name="Open" queryTableFieldId="2"/>
    <tableColumn id="3" xr3:uid="{E489CEC6-AE69-479E-BE46-FF2721C813E9}" uniqueName="3" name="High" queryTableFieldId="3"/>
    <tableColumn id="4" xr3:uid="{BB54B167-93D1-477B-B515-A45A90DD4D0B}" uniqueName="4" name="Low" queryTableFieldId="4"/>
    <tableColumn id="5" xr3:uid="{78A71C8D-6416-47A6-8FC3-4508B9A7C461}" uniqueName="5" name="Close" queryTableFieldId="5"/>
    <tableColumn id="6" xr3:uid="{DA2DACA5-CA43-4FC7-9FFB-F5EF3BB889AB}" uniqueName="6" name="Adj Close" queryTableFieldId="6"/>
    <tableColumn id="7" xr3:uid="{D39B33CC-7DA1-4D49-85E5-87A5FC024B97}" uniqueName="7" name="Volume" queryTableFieldId="7"/>
    <tableColumn id="8" xr3:uid="{7BDFF58F-90D0-4E82-BD1B-2F5B316EE637}" uniqueName="8" name="Blank" queryTableFieldId="8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F74AF0-0CDD-406D-92BF-40E04E551012}" name="Sa_and_p_500" displayName="Sa_and_p_500" ref="A1:G124" tableType="queryTable" totalsRowShown="0">
  <tableColumns count="7">
    <tableColumn id="1" xr3:uid="{17B091DB-2370-44E0-B6EF-D1C65EDDD759}" uniqueName="1" name="Date" queryTableFieldId="1" dataDxfId="1"/>
    <tableColumn id="2" xr3:uid="{149EEB0E-890E-42DD-85F5-7F44704A1FD3}" uniqueName="2" name="Open" queryTableFieldId="2"/>
    <tableColumn id="3" xr3:uid="{BE3129AE-BC11-4620-BBA6-16140B70F568}" uniqueName="3" name="High" queryTableFieldId="3"/>
    <tableColumn id="4" xr3:uid="{53E6EA76-8642-49BC-8D18-829F8198AE79}" uniqueName="4" name="Low" queryTableFieldId="4"/>
    <tableColumn id="5" xr3:uid="{4529E394-5073-4015-8C96-E76C35761773}" uniqueName="5" name="Close " queryTableFieldId="5"/>
    <tableColumn id="6" xr3:uid="{FF39CA6A-0FC6-4D5E-A89E-C18CF2FFEC52}" uniqueName="6" name="Adj Close " queryTableFieldId="6" dataDxfId="0"/>
    <tableColumn id="7" xr3:uid="{97478678-2C49-40BF-B176-2F99DF608B72}" uniqueName="7" name="Volume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a.finance.yahoo.com/about/plans/select-plan/historicalFinancials/?.done=%2Fquote%2FDAL%2Ffinancials%2F&amp;ncid=10000111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F5B8-62EC-426C-A1D6-AAB3325CC786}">
  <dimension ref="A1:F1257"/>
  <sheetViews>
    <sheetView workbookViewId="0">
      <selection activeCell="J16" sqref="J16"/>
    </sheetView>
  </sheetViews>
  <sheetFormatPr defaultRowHeight="14.5"/>
  <cols>
    <col min="1" max="1" width="10.45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46.77</v>
      </c>
      <c r="C2">
        <v>17062760</v>
      </c>
      <c r="D2" s="1">
        <v>46</v>
      </c>
      <c r="E2" s="1">
        <v>46.96</v>
      </c>
      <c r="F2" s="1">
        <v>45.36</v>
      </c>
    </row>
    <row r="3" spans="1:6">
      <c r="A3" t="s">
        <v>7</v>
      </c>
      <c r="B3" s="1">
        <v>46.95</v>
      </c>
      <c r="C3">
        <v>6816765</v>
      </c>
      <c r="D3" s="1">
        <v>46.72</v>
      </c>
      <c r="E3" s="1">
        <v>47.44</v>
      </c>
      <c r="F3" s="1">
        <v>46.58</v>
      </c>
    </row>
    <row r="4" spans="1:6">
      <c r="A4" t="s">
        <v>8</v>
      </c>
      <c r="B4" s="1">
        <v>47.75</v>
      </c>
      <c r="C4">
        <v>11359460</v>
      </c>
      <c r="D4" s="1">
        <v>46.01</v>
      </c>
      <c r="E4" s="1">
        <v>47.97</v>
      </c>
      <c r="F4" s="1">
        <v>46</v>
      </c>
    </row>
    <row r="5" spans="1:6">
      <c r="A5" t="s">
        <v>9</v>
      </c>
      <c r="B5" s="1">
        <v>45.92</v>
      </c>
      <c r="C5">
        <v>13906950</v>
      </c>
      <c r="D5" s="1">
        <v>46.04</v>
      </c>
      <c r="E5" s="1">
        <v>46.44</v>
      </c>
      <c r="F5" s="1">
        <v>44.94</v>
      </c>
    </row>
    <row r="6" spans="1:6">
      <c r="A6" t="s">
        <v>10</v>
      </c>
      <c r="B6" s="1">
        <v>46.89</v>
      </c>
      <c r="C6">
        <v>12570540</v>
      </c>
      <c r="D6" s="1">
        <v>45.8</v>
      </c>
      <c r="E6" s="1">
        <v>47.04</v>
      </c>
      <c r="F6" s="1">
        <v>45.7</v>
      </c>
    </row>
    <row r="7" spans="1:6">
      <c r="A7" t="s">
        <v>11</v>
      </c>
      <c r="B7" s="1">
        <v>46.75</v>
      </c>
      <c r="C7">
        <v>16680760</v>
      </c>
      <c r="D7" s="1">
        <v>44.78</v>
      </c>
      <c r="E7" s="1">
        <v>46.76</v>
      </c>
      <c r="F7" s="1">
        <v>44.18</v>
      </c>
    </row>
    <row r="8" spans="1:6">
      <c r="A8" t="s">
        <v>12</v>
      </c>
      <c r="B8" s="1">
        <v>43.92</v>
      </c>
      <c r="C8">
        <v>16240570</v>
      </c>
      <c r="D8" s="1">
        <v>45.35</v>
      </c>
      <c r="E8" s="1">
        <v>46.12</v>
      </c>
      <c r="F8" s="1">
        <v>42.84</v>
      </c>
    </row>
    <row r="9" spans="1:6">
      <c r="A9" t="s">
        <v>13</v>
      </c>
      <c r="B9" s="1">
        <v>45.3</v>
      </c>
      <c r="C9">
        <v>16767690</v>
      </c>
      <c r="D9" s="1">
        <v>46.94</v>
      </c>
      <c r="E9" s="1">
        <v>47.4</v>
      </c>
      <c r="F9" s="1">
        <v>44.13</v>
      </c>
    </row>
    <row r="10" spans="1:6">
      <c r="A10" t="s">
        <v>14</v>
      </c>
      <c r="B10" s="1">
        <v>46.68</v>
      </c>
      <c r="C10">
        <v>31482520</v>
      </c>
      <c r="D10" s="1">
        <v>48.42</v>
      </c>
      <c r="E10" s="1">
        <v>49.28</v>
      </c>
      <c r="F10" s="1">
        <v>45.83</v>
      </c>
    </row>
    <row r="11" spans="1:6">
      <c r="A11" t="s">
        <v>15</v>
      </c>
      <c r="B11" s="1">
        <v>50.33</v>
      </c>
      <c r="C11">
        <v>20260900</v>
      </c>
      <c r="D11" s="1">
        <v>51.63</v>
      </c>
      <c r="E11" s="1">
        <v>51.63</v>
      </c>
      <c r="F11" s="1">
        <v>48.4</v>
      </c>
    </row>
    <row r="12" spans="1:6">
      <c r="A12" t="s">
        <v>16</v>
      </c>
      <c r="B12" s="1">
        <v>53.28</v>
      </c>
      <c r="C12">
        <v>15670580</v>
      </c>
      <c r="D12" s="1">
        <v>54.01</v>
      </c>
      <c r="E12" s="1">
        <v>54.3399</v>
      </c>
      <c r="F12" s="1">
        <v>51.13</v>
      </c>
    </row>
    <row r="13" spans="1:6">
      <c r="A13" t="s">
        <v>17</v>
      </c>
      <c r="B13" s="1">
        <v>54.96</v>
      </c>
      <c r="C13">
        <v>10669270</v>
      </c>
      <c r="D13" s="1">
        <v>55.74</v>
      </c>
      <c r="E13" s="1">
        <v>56.94</v>
      </c>
      <c r="F13" s="1">
        <v>54.55</v>
      </c>
    </row>
    <row r="14" spans="1:6">
      <c r="A14" t="s">
        <v>18</v>
      </c>
      <c r="B14" s="1">
        <v>56.77</v>
      </c>
      <c r="C14">
        <v>8741456</v>
      </c>
      <c r="D14" s="1">
        <v>55.064999999999998</v>
      </c>
      <c r="E14" s="1">
        <v>57.1</v>
      </c>
      <c r="F14" s="1">
        <v>54.585599999999999</v>
      </c>
    </row>
    <row r="15" spans="1:6">
      <c r="A15" t="s">
        <v>19</v>
      </c>
      <c r="B15" s="1">
        <v>54.69</v>
      </c>
      <c r="C15">
        <v>17873670</v>
      </c>
      <c r="D15" s="1">
        <v>56.66</v>
      </c>
      <c r="E15" s="1">
        <v>56.88</v>
      </c>
      <c r="F15" s="1">
        <v>53.83</v>
      </c>
    </row>
    <row r="16" spans="1:6">
      <c r="A16" t="s">
        <v>20</v>
      </c>
      <c r="B16" s="1">
        <v>58.45</v>
      </c>
      <c r="C16">
        <v>7966082</v>
      </c>
      <c r="D16" s="1">
        <v>60.11</v>
      </c>
      <c r="E16" s="1">
        <v>60.63</v>
      </c>
      <c r="F16" s="1">
        <v>57.63</v>
      </c>
    </row>
    <row r="17" spans="1:6">
      <c r="A17" t="s">
        <v>21</v>
      </c>
      <c r="B17" s="1">
        <v>60.12</v>
      </c>
      <c r="C17">
        <v>8627778</v>
      </c>
      <c r="D17" s="1">
        <v>59.8</v>
      </c>
      <c r="E17" s="1">
        <v>60.59</v>
      </c>
      <c r="F17" s="1">
        <v>59.05</v>
      </c>
    </row>
    <row r="18" spans="1:6">
      <c r="A18" t="s">
        <v>22</v>
      </c>
      <c r="B18" s="1">
        <v>59.75</v>
      </c>
      <c r="C18">
        <v>7326162</v>
      </c>
      <c r="D18" s="1">
        <v>61.86</v>
      </c>
      <c r="E18" s="1">
        <v>62.108499999999999</v>
      </c>
      <c r="F18" s="1">
        <v>59.424999999999997</v>
      </c>
    </row>
    <row r="19" spans="1:6">
      <c r="A19" t="s">
        <v>23</v>
      </c>
      <c r="B19" s="1">
        <v>61.7</v>
      </c>
      <c r="C19">
        <v>5474264</v>
      </c>
      <c r="D19" s="1">
        <v>62.2</v>
      </c>
      <c r="E19" s="1">
        <v>63.44</v>
      </c>
      <c r="F19" s="1">
        <v>61.63</v>
      </c>
    </row>
    <row r="20" spans="1:6">
      <c r="A20" t="s">
        <v>24</v>
      </c>
      <c r="B20" s="1">
        <v>61.79</v>
      </c>
      <c r="C20">
        <v>9713077</v>
      </c>
      <c r="D20" s="1">
        <v>61.55</v>
      </c>
      <c r="E20" s="1">
        <v>62.22</v>
      </c>
      <c r="F20" s="1">
        <v>59.82</v>
      </c>
    </row>
    <row r="21" spans="1:6">
      <c r="A21" t="s">
        <v>25</v>
      </c>
      <c r="B21" s="1">
        <v>61.49</v>
      </c>
      <c r="C21">
        <v>11226680</v>
      </c>
      <c r="D21" s="1">
        <v>61.33</v>
      </c>
      <c r="E21" s="1">
        <v>62.29</v>
      </c>
      <c r="F21" s="1">
        <v>60.24</v>
      </c>
    </row>
    <row r="22" spans="1:6">
      <c r="A22" t="s">
        <v>26</v>
      </c>
      <c r="B22" s="1">
        <v>60</v>
      </c>
      <c r="C22">
        <v>12798780</v>
      </c>
      <c r="D22" s="1">
        <v>63.95</v>
      </c>
      <c r="E22" s="1">
        <v>64.31</v>
      </c>
      <c r="F22" s="1">
        <v>59.62</v>
      </c>
    </row>
    <row r="23" spans="1:6">
      <c r="A23" t="s">
        <v>27</v>
      </c>
      <c r="B23" s="1">
        <v>63.75</v>
      </c>
      <c r="C23">
        <v>8671643</v>
      </c>
      <c r="D23" s="1">
        <v>65.099999999999994</v>
      </c>
      <c r="E23" s="1">
        <v>65.489999999999995</v>
      </c>
      <c r="F23" s="1">
        <v>62.51</v>
      </c>
    </row>
    <row r="24" spans="1:6">
      <c r="A24" t="s">
        <v>28</v>
      </c>
      <c r="B24" s="1">
        <v>65.040000000000006</v>
      </c>
      <c r="C24">
        <v>7614198</v>
      </c>
      <c r="D24" s="1">
        <v>63.95</v>
      </c>
      <c r="E24" s="1">
        <v>65.900000000000006</v>
      </c>
      <c r="F24" s="1">
        <v>63.824399999999997</v>
      </c>
    </row>
    <row r="25" spans="1:6">
      <c r="A25" t="s">
        <v>29</v>
      </c>
      <c r="B25" s="1">
        <v>64.34</v>
      </c>
      <c r="C25">
        <v>6876166</v>
      </c>
      <c r="D25" s="1">
        <v>64.78</v>
      </c>
      <c r="E25" s="1">
        <v>66.13</v>
      </c>
      <c r="F25" s="1">
        <v>64.02</v>
      </c>
    </row>
    <row r="26" spans="1:6">
      <c r="A26" t="s">
        <v>30</v>
      </c>
      <c r="B26" s="1">
        <v>65.39</v>
      </c>
      <c r="C26">
        <v>6049823</v>
      </c>
      <c r="D26" s="1">
        <v>64.349999999999994</v>
      </c>
      <c r="E26" s="1">
        <v>65.53</v>
      </c>
      <c r="F26" s="1">
        <v>63.9</v>
      </c>
    </row>
    <row r="27" spans="1:6">
      <c r="A27" t="s">
        <v>31</v>
      </c>
      <c r="B27" s="1">
        <v>64.06</v>
      </c>
      <c r="C27">
        <v>12609630</v>
      </c>
      <c r="D27" s="1">
        <v>66.48</v>
      </c>
      <c r="E27" s="1">
        <v>66.819999999999993</v>
      </c>
      <c r="F27" s="1">
        <v>61.21</v>
      </c>
    </row>
    <row r="28" spans="1:6">
      <c r="A28" t="s">
        <v>32</v>
      </c>
      <c r="B28" s="1">
        <v>66.33</v>
      </c>
      <c r="C28">
        <v>7642272</v>
      </c>
      <c r="D28" s="1">
        <v>64.94</v>
      </c>
      <c r="E28" s="1">
        <v>66.42</v>
      </c>
      <c r="F28" s="1">
        <v>64.605000000000004</v>
      </c>
    </row>
    <row r="29" spans="1:6">
      <c r="A29" t="s">
        <v>33</v>
      </c>
      <c r="B29" s="1">
        <v>64.75</v>
      </c>
      <c r="C29">
        <v>7899049</v>
      </c>
      <c r="D29" s="1">
        <v>65.66</v>
      </c>
      <c r="E29" s="1">
        <v>65.900000000000006</v>
      </c>
      <c r="F29" s="1">
        <v>64.08</v>
      </c>
    </row>
    <row r="30" spans="1:6">
      <c r="A30" t="s">
        <v>34</v>
      </c>
      <c r="B30" s="1">
        <v>66.19</v>
      </c>
      <c r="C30">
        <v>6825708</v>
      </c>
      <c r="D30" s="1">
        <v>67.849999999999994</v>
      </c>
      <c r="E30" s="1">
        <v>67.905000000000001</v>
      </c>
      <c r="F30" s="1">
        <v>65.84</v>
      </c>
    </row>
    <row r="31" spans="1:6">
      <c r="A31" t="s">
        <v>35</v>
      </c>
      <c r="B31" s="1">
        <v>68.14</v>
      </c>
      <c r="C31">
        <v>5314346</v>
      </c>
      <c r="D31" s="1">
        <v>68.19</v>
      </c>
      <c r="E31" s="1">
        <v>68.75</v>
      </c>
      <c r="F31" s="1">
        <v>67.47</v>
      </c>
    </row>
    <row r="32" spans="1:6">
      <c r="A32" t="s">
        <v>36</v>
      </c>
      <c r="B32" s="1">
        <v>67.92</v>
      </c>
      <c r="C32">
        <v>6000404</v>
      </c>
      <c r="D32" s="1">
        <v>69.150000000000006</v>
      </c>
      <c r="E32" s="1">
        <v>69.36</v>
      </c>
      <c r="F32" s="1">
        <v>67.260000000000005</v>
      </c>
    </row>
    <row r="33" spans="1:6">
      <c r="A33" t="s">
        <v>37</v>
      </c>
      <c r="B33" s="1">
        <v>69.06</v>
      </c>
      <c r="C33">
        <v>5467280</v>
      </c>
      <c r="D33" s="1">
        <v>68.7</v>
      </c>
      <c r="E33" s="1">
        <v>69.45</v>
      </c>
      <c r="F33" s="1">
        <v>68.02</v>
      </c>
    </row>
    <row r="34" spans="1:6">
      <c r="A34" t="s">
        <v>38</v>
      </c>
      <c r="B34" s="1">
        <v>69.06</v>
      </c>
      <c r="C34">
        <v>7789195</v>
      </c>
      <c r="D34" s="1">
        <v>67.3</v>
      </c>
      <c r="E34" s="1">
        <v>69.12</v>
      </c>
      <c r="F34" s="1">
        <v>66.540000000000006</v>
      </c>
    </row>
    <row r="35" spans="1:6">
      <c r="A35" t="s">
        <v>39</v>
      </c>
      <c r="B35" s="1">
        <v>66.48</v>
      </c>
      <c r="C35">
        <v>5711799</v>
      </c>
      <c r="D35" s="1">
        <v>65.14</v>
      </c>
      <c r="E35" s="1">
        <v>67.05</v>
      </c>
      <c r="F35" s="1">
        <v>64.972099999999998</v>
      </c>
    </row>
    <row r="36" spans="1:6">
      <c r="A36" t="s">
        <v>40</v>
      </c>
      <c r="B36" s="1">
        <v>67.27</v>
      </c>
      <c r="C36">
        <v>4491343</v>
      </c>
      <c r="D36" s="1">
        <v>68.81</v>
      </c>
      <c r="E36" s="1">
        <v>69.22</v>
      </c>
      <c r="F36" s="1">
        <v>67.2</v>
      </c>
    </row>
    <row r="37" spans="1:6">
      <c r="A37" t="s">
        <v>41</v>
      </c>
      <c r="B37" s="1">
        <v>68.569999999999993</v>
      </c>
      <c r="C37">
        <v>6381403</v>
      </c>
      <c r="D37" s="1">
        <v>68</v>
      </c>
      <c r="E37" s="1">
        <v>69.094999999999999</v>
      </c>
      <c r="F37" s="1">
        <v>67.8</v>
      </c>
    </row>
    <row r="38" spans="1:6">
      <c r="A38" t="s">
        <v>42</v>
      </c>
      <c r="B38" s="1">
        <v>68.430000000000007</v>
      </c>
      <c r="C38">
        <v>4841297</v>
      </c>
      <c r="D38" s="1">
        <v>68.31</v>
      </c>
      <c r="E38" s="1">
        <v>68.53</v>
      </c>
      <c r="F38" s="1">
        <v>67.58</v>
      </c>
    </row>
    <row r="39" spans="1:6">
      <c r="A39" t="s">
        <v>43</v>
      </c>
      <c r="B39" s="1">
        <v>67.650000000000006</v>
      </c>
      <c r="C39">
        <v>5175886</v>
      </c>
      <c r="D39" s="1">
        <v>67.63</v>
      </c>
      <c r="E39" s="1">
        <v>67.72</v>
      </c>
      <c r="F39" s="1">
        <v>66.27</v>
      </c>
    </row>
    <row r="40" spans="1:6">
      <c r="A40" t="s">
        <v>44</v>
      </c>
      <c r="B40" s="1">
        <v>67.77</v>
      </c>
      <c r="C40">
        <v>4157853</v>
      </c>
      <c r="D40" s="1">
        <v>66.33</v>
      </c>
      <c r="E40" s="1">
        <v>68.275000000000006</v>
      </c>
      <c r="F40" s="1">
        <v>66.0471</v>
      </c>
    </row>
    <row r="41" spans="1:6">
      <c r="A41" t="s">
        <v>45</v>
      </c>
      <c r="B41" s="1">
        <v>67.180000000000007</v>
      </c>
      <c r="C41">
        <v>5186714</v>
      </c>
      <c r="D41" s="1">
        <v>67.38</v>
      </c>
      <c r="E41" s="1">
        <v>67.95</v>
      </c>
      <c r="F41" s="1">
        <v>66.691000000000003</v>
      </c>
    </row>
    <row r="42" spans="1:6">
      <c r="A42" t="s">
        <v>46</v>
      </c>
      <c r="B42" s="1">
        <v>67.45</v>
      </c>
      <c r="C42">
        <v>8116274</v>
      </c>
      <c r="D42" s="1">
        <v>68.19</v>
      </c>
      <c r="E42" s="1">
        <v>68.658000000000001</v>
      </c>
      <c r="F42" s="1">
        <v>67.185000000000002</v>
      </c>
    </row>
    <row r="43" spans="1:6">
      <c r="A43" t="s">
        <v>47</v>
      </c>
      <c r="B43" s="1">
        <v>67.78</v>
      </c>
      <c r="C43">
        <v>11612610</v>
      </c>
      <c r="D43" s="1">
        <v>69.77</v>
      </c>
      <c r="E43" s="1">
        <v>69.98</v>
      </c>
      <c r="F43" s="1">
        <v>67.2</v>
      </c>
    </row>
    <row r="44" spans="1:6">
      <c r="A44" t="s">
        <v>48</v>
      </c>
      <c r="B44" s="1">
        <v>68.34</v>
      </c>
      <c r="C44">
        <v>11875220</v>
      </c>
      <c r="D44" s="1">
        <v>66.760000000000005</v>
      </c>
      <c r="E44" s="1">
        <v>68.510000000000005</v>
      </c>
      <c r="F44" s="1">
        <v>66.760000000000005</v>
      </c>
    </row>
    <row r="45" spans="1:6">
      <c r="A45" t="s">
        <v>49</v>
      </c>
      <c r="B45" s="1">
        <v>65.819999999999993</v>
      </c>
      <c r="C45">
        <v>5978003</v>
      </c>
      <c r="D45" s="1">
        <v>66.7</v>
      </c>
      <c r="E45" s="1">
        <v>67</v>
      </c>
      <c r="F45" s="1">
        <v>65.64</v>
      </c>
    </row>
    <row r="46" spans="1:6">
      <c r="A46" t="s">
        <v>50</v>
      </c>
      <c r="B46" s="1">
        <v>66.180000000000007</v>
      </c>
      <c r="C46">
        <v>6427017</v>
      </c>
      <c r="D46" s="1">
        <v>65.44</v>
      </c>
      <c r="E46" s="1">
        <v>66.430000000000007</v>
      </c>
      <c r="F46" s="1">
        <v>64.84</v>
      </c>
    </row>
    <row r="47" spans="1:6">
      <c r="A47" t="s">
        <v>51</v>
      </c>
      <c r="B47" s="1">
        <v>65.5</v>
      </c>
      <c r="C47">
        <v>8808567</v>
      </c>
      <c r="D47" s="1">
        <v>67.13</v>
      </c>
      <c r="E47" s="1">
        <v>67.28</v>
      </c>
      <c r="F47" s="1">
        <v>65.11</v>
      </c>
    </row>
    <row r="48" spans="1:6">
      <c r="A48" t="s">
        <v>52</v>
      </c>
      <c r="B48" s="1">
        <v>66.290000000000006</v>
      </c>
      <c r="C48">
        <v>6989801</v>
      </c>
      <c r="D48" s="1">
        <v>66.5</v>
      </c>
      <c r="E48" s="1">
        <v>66.72</v>
      </c>
      <c r="F48" s="1">
        <v>65.349699999999999</v>
      </c>
    </row>
    <row r="49" spans="1:6">
      <c r="A49" t="s">
        <v>53</v>
      </c>
      <c r="B49" s="1">
        <v>65.099999999999994</v>
      </c>
      <c r="C49">
        <v>12375520</v>
      </c>
      <c r="D49" s="1">
        <v>66.31</v>
      </c>
      <c r="E49" s="1">
        <v>66.405000000000001</v>
      </c>
      <c r="F49" s="1">
        <v>63.33</v>
      </c>
    </row>
    <row r="50" spans="1:6">
      <c r="A50" t="s">
        <v>54</v>
      </c>
      <c r="B50" s="1">
        <v>66.95</v>
      </c>
      <c r="C50">
        <v>27227200</v>
      </c>
      <c r="D50" s="1">
        <v>64.989999999999995</v>
      </c>
      <c r="E50" s="1">
        <v>68.989999999999995</v>
      </c>
      <c r="F50" s="1">
        <v>64.510099999999994</v>
      </c>
    </row>
    <row r="51" spans="1:6">
      <c r="A51" t="s">
        <v>55</v>
      </c>
      <c r="B51" s="1">
        <v>61.42</v>
      </c>
      <c r="C51">
        <v>9062428</v>
      </c>
      <c r="D51" s="1">
        <v>60.95</v>
      </c>
      <c r="E51" s="1">
        <v>61.86</v>
      </c>
      <c r="F51" s="1">
        <v>59.89</v>
      </c>
    </row>
    <row r="52" spans="1:6">
      <c r="A52" t="s">
        <v>56</v>
      </c>
      <c r="B52" s="1">
        <v>61.18</v>
      </c>
      <c r="C52">
        <v>9074209</v>
      </c>
      <c r="D52" s="1">
        <v>60.3</v>
      </c>
      <c r="E52" s="1">
        <v>61.58</v>
      </c>
      <c r="F52" s="1">
        <v>59.95</v>
      </c>
    </row>
    <row r="53" spans="1:6">
      <c r="A53" t="s">
        <v>57</v>
      </c>
      <c r="B53" s="1">
        <v>60.04</v>
      </c>
      <c r="C53">
        <v>9652925</v>
      </c>
      <c r="D53" s="1">
        <v>60.3</v>
      </c>
      <c r="E53" s="1">
        <v>60.95</v>
      </c>
      <c r="F53" s="1">
        <v>59.61</v>
      </c>
    </row>
    <row r="54" spans="1:6">
      <c r="A54" t="s">
        <v>58</v>
      </c>
      <c r="B54" s="1">
        <v>59</v>
      </c>
      <c r="C54">
        <v>9206963</v>
      </c>
      <c r="D54" s="1">
        <v>59.02</v>
      </c>
      <c r="E54" s="1">
        <v>59.1</v>
      </c>
      <c r="F54" s="1">
        <v>56.73</v>
      </c>
    </row>
    <row r="55" spans="1:6">
      <c r="A55" t="s">
        <v>59</v>
      </c>
      <c r="B55" s="1">
        <v>59.07</v>
      </c>
      <c r="C55">
        <v>8643608</v>
      </c>
      <c r="D55" s="1">
        <v>60.27</v>
      </c>
      <c r="E55" s="1">
        <v>60.77</v>
      </c>
      <c r="F55" s="1">
        <v>58.6</v>
      </c>
    </row>
    <row r="56" spans="1:6">
      <c r="A56" t="s">
        <v>60</v>
      </c>
      <c r="B56" s="1">
        <v>60.5</v>
      </c>
      <c r="C56">
        <v>4326488</v>
      </c>
      <c r="D56" s="1">
        <v>60.56</v>
      </c>
      <c r="E56" s="1">
        <v>61.11</v>
      </c>
      <c r="F56" s="1">
        <v>60.09</v>
      </c>
    </row>
    <row r="57" spans="1:6">
      <c r="A57" t="s">
        <v>61</v>
      </c>
      <c r="B57" s="1">
        <v>60.72</v>
      </c>
      <c r="C57">
        <v>5153493</v>
      </c>
      <c r="D57" s="1">
        <v>60.17</v>
      </c>
      <c r="E57" s="1">
        <v>61.183999999999997</v>
      </c>
      <c r="F57" s="1">
        <v>59.36</v>
      </c>
    </row>
    <row r="58" spans="1:6">
      <c r="A58" t="s">
        <v>62</v>
      </c>
      <c r="B58" s="1">
        <v>61.26</v>
      </c>
      <c r="C58">
        <v>7175435</v>
      </c>
      <c r="D58" s="1">
        <v>61.99</v>
      </c>
      <c r="E58" s="1">
        <v>62.39</v>
      </c>
      <c r="F58" s="1">
        <v>61.05</v>
      </c>
    </row>
    <row r="59" spans="1:6">
      <c r="A59" t="s">
        <v>63</v>
      </c>
      <c r="B59" s="1">
        <v>62.4</v>
      </c>
      <c r="C59">
        <v>4478333</v>
      </c>
      <c r="D59" s="1">
        <v>62</v>
      </c>
      <c r="E59" s="1">
        <v>62.85</v>
      </c>
      <c r="F59" s="1">
        <v>61.71</v>
      </c>
    </row>
    <row r="60" spans="1:6">
      <c r="A60" t="s">
        <v>64</v>
      </c>
      <c r="B60" s="1">
        <v>62.56</v>
      </c>
      <c r="C60">
        <v>3218411</v>
      </c>
      <c r="D60" s="1">
        <v>61.41</v>
      </c>
      <c r="E60" s="1">
        <v>62.95</v>
      </c>
      <c r="F60" s="1">
        <v>61.267000000000003</v>
      </c>
    </row>
    <row r="61" spans="1:6">
      <c r="A61" t="s">
        <v>65</v>
      </c>
      <c r="B61" s="1">
        <v>61.52</v>
      </c>
      <c r="C61">
        <v>7196445</v>
      </c>
      <c r="D61" s="1">
        <v>60.6</v>
      </c>
      <c r="E61" s="1">
        <v>61.56</v>
      </c>
      <c r="F61" s="1">
        <v>59.89</v>
      </c>
    </row>
    <row r="62" spans="1:6">
      <c r="A62" t="s">
        <v>66</v>
      </c>
      <c r="B62" s="1">
        <v>60.93</v>
      </c>
      <c r="C62">
        <v>13918620</v>
      </c>
      <c r="D62" s="1">
        <v>59.83</v>
      </c>
      <c r="E62" s="1">
        <v>61.84</v>
      </c>
      <c r="F62" s="1">
        <v>59.83</v>
      </c>
    </row>
    <row r="63" spans="1:6">
      <c r="A63" t="s">
        <v>67</v>
      </c>
      <c r="B63" s="1">
        <v>60.38</v>
      </c>
      <c r="C63">
        <v>9403329</v>
      </c>
      <c r="D63" s="1">
        <v>59.69</v>
      </c>
      <c r="E63" s="1">
        <v>60.61</v>
      </c>
      <c r="F63" s="1">
        <v>58.87</v>
      </c>
    </row>
    <row r="64" spans="1:6">
      <c r="A64" t="s">
        <v>68</v>
      </c>
      <c r="B64" s="1">
        <v>58.88</v>
      </c>
      <c r="C64">
        <v>8171812</v>
      </c>
      <c r="D64" s="1">
        <v>60.98</v>
      </c>
      <c r="E64" s="1">
        <v>61.98</v>
      </c>
      <c r="F64" s="1">
        <v>58.31</v>
      </c>
    </row>
    <row r="65" spans="1:6">
      <c r="A65" t="s">
        <v>69</v>
      </c>
      <c r="B65" s="1">
        <v>60.81</v>
      </c>
      <c r="C65">
        <v>5537803</v>
      </c>
      <c r="D65" s="1">
        <v>60.84</v>
      </c>
      <c r="E65" s="1">
        <v>61.29</v>
      </c>
      <c r="F65" s="1">
        <v>60.45</v>
      </c>
    </row>
    <row r="66" spans="1:6">
      <c r="A66" t="s">
        <v>70</v>
      </c>
      <c r="B66" s="1">
        <v>61.05</v>
      </c>
      <c r="C66">
        <v>6105166</v>
      </c>
      <c r="D66" s="1">
        <v>61.42</v>
      </c>
      <c r="E66" s="1">
        <v>61.81</v>
      </c>
      <c r="F66" s="1">
        <v>60.54</v>
      </c>
    </row>
    <row r="67" spans="1:6">
      <c r="A67" t="s">
        <v>71</v>
      </c>
      <c r="B67" s="1">
        <v>61.52</v>
      </c>
      <c r="C67">
        <v>5835554</v>
      </c>
      <c r="D67" s="1">
        <v>62.29</v>
      </c>
      <c r="E67" s="1">
        <v>62.29</v>
      </c>
      <c r="F67" s="1">
        <v>60.94</v>
      </c>
    </row>
    <row r="68" spans="1:6">
      <c r="A68" t="s">
        <v>72</v>
      </c>
      <c r="B68" s="1">
        <v>61.63</v>
      </c>
      <c r="C68">
        <v>8166426</v>
      </c>
      <c r="D68" s="1">
        <v>63.6</v>
      </c>
      <c r="E68" s="1">
        <v>63.79</v>
      </c>
      <c r="F68" s="1">
        <v>61.39</v>
      </c>
    </row>
    <row r="69" spans="1:6">
      <c r="A69" t="s">
        <v>73</v>
      </c>
      <c r="B69" s="1">
        <v>63.48</v>
      </c>
      <c r="C69">
        <v>7100322</v>
      </c>
      <c r="D69" s="1">
        <v>62.98</v>
      </c>
      <c r="E69" s="1">
        <v>63.98</v>
      </c>
      <c r="F69" s="1">
        <v>62.67</v>
      </c>
    </row>
    <row r="70" spans="1:6">
      <c r="A70" t="s">
        <v>74</v>
      </c>
      <c r="B70" s="1">
        <v>62.77</v>
      </c>
      <c r="C70">
        <v>6552624</v>
      </c>
      <c r="D70" s="1">
        <v>63.68</v>
      </c>
      <c r="E70" s="1">
        <v>64.25</v>
      </c>
      <c r="F70" s="1">
        <v>62.34</v>
      </c>
    </row>
    <row r="71" spans="1:6">
      <c r="A71" t="s">
        <v>75</v>
      </c>
      <c r="B71" s="1">
        <v>62.26</v>
      </c>
      <c r="C71">
        <v>6331669</v>
      </c>
      <c r="D71" s="1">
        <v>64.47</v>
      </c>
      <c r="E71" s="1">
        <v>64.86</v>
      </c>
      <c r="F71" s="1">
        <v>62.2</v>
      </c>
    </row>
    <row r="72" spans="1:6">
      <c r="A72" t="s">
        <v>76</v>
      </c>
      <c r="B72" s="1">
        <v>64.53</v>
      </c>
      <c r="C72">
        <v>8635300</v>
      </c>
      <c r="D72" s="1">
        <v>66.98</v>
      </c>
      <c r="E72" s="1">
        <v>67.110900000000001</v>
      </c>
      <c r="F72" s="1">
        <v>64.17</v>
      </c>
    </row>
    <row r="73" spans="1:6">
      <c r="A73" t="s">
        <v>77</v>
      </c>
      <c r="B73" s="1">
        <v>65.77</v>
      </c>
      <c r="C73">
        <v>9380137</v>
      </c>
      <c r="D73" s="1">
        <v>66.64</v>
      </c>
      <c r="E73" s="1">
        <v>67.5</v>
      </c>
      <c r="F73" s="1">
        <v>65.349999999999994</v>
      </c>
    </row>
    <row r="74" spans="1:6">
      <c r="A74" t="s">
        <v>78</v>
      </c>
      <c r="B74" s="1">
        <v>64.260000000000005</v>
      </c>
      <c r="C74">
        <v>5301203</v>
      </c>
      <c r="D74" s="1">
        <v>62.92</v>
      </c>
      <c r="E74" s="1">
        <v>64.27</v>
      </c>
      <c r="F74" s="1">
        <v>62.77</v>
      </c>
    </row>
    <row r="75" spans="1:6">
      <c r="A75" t="s">
        <v>79</v>
      </c>
      <c r="B75" s="1">
        <v>62.57</v>
      </c>
      <c r="C75">
        <v>5337566</v>
      </c>
      <c r="D75" s="1">
        <v>63.41</v>
      </c>
      <c r="E75" s="1">
        <v>63.53</v>
      </c>
      <c r="F75" s="1">
        <v>62.07</v>
      </c>
    </row>
    <row r="76" spans="1:6">
      <c r="A76" t="s">
        <v>80</v>
      </c>
      <c r="B76" s="1">
        <v>63.41</v>
      </c>
      <c r="C76">
        <v>6299594</v>
      </c>
      <c r="D76" s="1">
        <v>64</v>
      </c>
      <c r="E76" s="1">
        <v>64.23</v>
      </c>
      <c r="F76" s="1">
        <v>63.16</v>
      </c>
    </row>
    <row r="77" spans="1:6">
      <c r="A77" t="s">
        <v>81</v>
      </c>
      <c r="B77" s="1">
        <v>63.82</v>
      </c>
      <c r="C77">
        <v>3111351</v>
      </c>
      <c r="D77" s="1">
        <v>63.65</v>
      </c>
      <c r="E77" s="1">
        <v>64.08</v>
      </c>
      <c r="F77" s="1">
        <v>63.558999999999997</v>
      </c>
    </row>
    <row r="78" spans="1:6">
      <c r="A78" t="s">
        <v>82</v>
      </c>
      <c r="B78" s="1">
        <v>63.62</v>
      </c>
      <c r="C78">
        <v>5557391</v>
      </c>
      <c r="D78" s="1">
        <v>64.069999999999993</v>
      </c>
      <c r="E78" s="1">
        <v>64.400000000000006</v>
      </c>
      <c r="F78" s="1">
        <v>63.23</v>
      </c>
    </row>
    <row r="79" spans="1:6">
      <c r="A79" t="s">
        <v>83</v>
      </c>
      <c r="B79" s="1">
        <v>64.14</v>
      </c>
      <c r="C79">
        <v>5499626</v>
      </c>
      <c r="D79" s="1">
        <v>64.86</v>
      </c>
      <c r="E79" s="1">
        <v>65.943700000000007</v>
      </c>
      <c r="F79" s="1">
        <v>63.984999999999999</v>
      </c>
    </row>
    <row r="80" spans="1:6">
      <c r="A80" t="s">
        <v>84</v>
      </c>
      <c r="B80" s="1">
        <v>64.489999999999995</v>
      </c>
      <c r="C80">
        <v>7901271</v>
      </c>
      <c r="D80" s="1">
        <v>64.33</v>
      </c>
      <c r="E80" s="1">
        <v>65.180000000000007</v>
      </c>
      <c r="F80" s="1">
        <v>63.97</v>
      </c>
    </row>
    <row r="81" spans="1:6">
      <c r="A81" t="s">
        <v>85</v>
      </c>
      <c r="B81" s="1">
        <v>63.34</v>
      </c>
      <c r="C81">
        <v>6625374</v>
      </c>
      <c r="D81" s="1">
        <v>63.45</v>
      </c>
      <c r="E81" s="1">
        <v>63.615000000000002</v>
      </c>
      <c r="F81" s="1">
        <v>62.9</v>
      </c>
    </row>
    <row r="82" spans="1:6">
      <c r="A82" t="s">
        <v>86</v>
      </c>
      <c r="B82" s="1">
        <v>63.34</v>
      </c>
      <c r="C82">
        <v>9931515</v>
      </c>
      <c r="D82" s="1">
        <v>64.7</v>
      </c>
      <c r="E82" s="1">
        <v>65.05</v>
      </c>
      <c r="F82" s="1">
        <v>63.29</v>
      </c>
    </row>
    <row r="83" spans="1:6">
      <c r="A83" t="s">
        <v>87</v>
      </c>
      <c r="B83" s="1">
        <v>63.64</v>
      </c>
      <c r="C83">
        <v>10922890</v>
      </c>
      <c r="D83" s="1">
        <v>64.099999999999994</v>
      </c>
      <c r="E83" s="1">
        <v>65.05</v>
      </c>
      <c r="F83" s="1">
        <v>61.66</v>
      </c>
    </row>
    <row r="84" spans="1:6">
      <c r="A84" t="s">
        <v>88</v>
      </c>
      <c r="B84" s="1">
        <v>64.75</v>
      </c>
      <c r="C84">
        <v>9800398</v>
      </c>
      <c r="D84" s="1">
        <v>61.69</v>
      </c>
      <c r="E84" s="1">
        <v>65.16</v>
      </c>
      <c r="F84" s="1">
        <v>61.290900000000001</v>
      </c>
    </row>
    <row r="85" spans="1:6">
      <c r="A85" t="s">
        <v>89</v>
      </c>
      <c r="B85" s="1">
        <v>63.24</v>
      </c>
      <c r="C85">
        <v>6632730</v>
      </c>
      <c r="D85" s="1">
        <v>64.08</v>
      </c>
      <c r="E85" s="1">
        <v>64.08</v>
      </c>
      <c r="F85" s="1">
        <v>62.38</v>
      </c>
    </row>
    <row r="86" spans="1:6">
      <c r="A86" t="s">
        <v>90</v>
      </c>
      <c r="B86" s="1">
        <v>64.069999999999993</v>
      </c>
      <c r="C86">
        <v>9852574</v>
      </c>
      <c r="D86" s="1">
        <v>65.44</v>
      </c>
      <c r="E86" s="1">
        <v>65.84</v>
      </c>
      <c r="F86" s="1">
        <v>63.86</v>
      </c>
    </row>
    <row r="87" spans="1:6">
      <c r="A87" t="s">
        <v>91</v>
      </c>
      <c r="B87" s="1">
        <v>64.849999999999994</v>
      </c>
      <c r="C87">
        <v>7311828</v>
      </c>
      <c r="D87" s="1">
        <v>65.02</v>
      </c>
      <c r="E87" s="1">
        <v>66.25</v>
      </c>
      <c r="F87" s="1">
        <v>64.615099999999998</v>
      </c>
    </row>
    <row r="88" spans="1:6">
      <c r="A88" t="s">
        <v>92</v>
      </c>
      <c r="B88" s="1">
        <v>64.459999999999994</v>
      </c>
      <c r="C88">
        <v>8528921</v>
      </c>
      <c r="D88" s="1">
        <v>64.260000000000005</v>
      </c>
      <c r="E88" s="1">
        <v>65.739999999999995</v>
      </c>
      <c r="F88" s="1">
        <v>64.010000000000005</v>
      </c>
    </row>
    <row r="89" spans="1:6">
      <c r="A89" t="s">
        <v>93</v>
      </c>
      <c r="B89" s="1">
        <v>64.05</v>
      </c>
      <c r="C89">
        <v>6598717</v>
      </c>
      <c r="D89" s="1">
        <v>63.2</v>
      </c>
      <c r="E89" s="1">
        <v>64.11</v>
      </c>
      <c r="F89" s="1">
        <v>62.81</v>
      </c>
    </row>
    <row r="90" spans="1:6">
      <c r="A90" t="s">
        <v>94</v>
      </c>
      <c r="B90" s="1">
        <v>63.56</v>
      </c>
      <c r="C90">
        <v>8087430</v>
      </c>
      <c r="D90" s="1">
        <v>61.08</v>
      </c>
      <c r="E90" s="1">
        <v>63.835000000000001</v>
      </c>
      <c r="F90" s="1">
        <v>60.83</v>
      </c>
    </row>
    <row r="91" spans="1:6">
      <c r="A91" t="s">
        <v>95</v>
      </c>
      <c r="B91" s="1">
        <v>61.05</v>
      </c>
      <c r="C91">
        <v>4646339</v>
      </c>
      <c r="D91" s="1">
        <v>60.91</v>
      </c>
      <c r="E91" s="1">
        <v>61.71</v>
      </c>
      <c r="F91" s="1">
        <v>60.5</v>
      </c>
    </row>
    <row r="92" spans="1:6">
      <c r="A92" t="s">
        <v>96</v>
      </c>
      <c r="B92" s="1">
        <v>60.43</v>
      </c>
      <c r="C92">
        <v>7399970</v>
      </c>
      <c r="D92" s="1">
        <v>61.65</v>
      </c>
      <c r="E92" s="1">
        <v>62.474899999999998</v>
      </c>
      <c r="F92" s="1">
        <v>60.41</v>
      </c>
    </row>
    <row r="93" spans="1:6">
      <c r="A93" t="s">
        <v>97</v>
      </c>
      <c r="B93" s="1">
        <v>62.32</v>
      </c>
      <c r="C93">
        <v>16683600</v>
      </c>
      <c r="D93" s="1">
        <v>60.5</v>
      </c>
      <c r="E93" s="1">
        <v>62.66</v>
      </c>
      <c r="F93" s="1">
        <v>60.33</v>
      </c>
    </row>
    <row r="94" spans="1:6">
      <c r="A94" t="s">
        <v>98</v>
      </c>
      <c r="B94" s="1">
        <v>58.29</v>
      </c>
      <c r="C94">
        <v>5390568</v>
      </c>
      <c r="D94" s="1">
        <v>57.09</v>
      </c>
      <c r="E94" s="1">
        <v>58.63</v>
      </c>
      <c r="F94" s="1">
        <v>57.08</v>
      </c>
    </row>
    <row r="95" spans="1:6">
      <c r="A95" t="s">
        <v>99</v>
      </c>
      <c r="B95" s="1">
        <v>56.89</v>
      </c>
      <c r="C95">
        <v>7959832</v>
      </c>
      <c r="D95" s="1">
        <v>57.82</v>
      </c>
      <c r="E95" s="1">
        <v>58.12</v>
      </c>
      <c r="F95" s="1">
        <v>56.81</v>
      </c>
    </row>
    <row r="96" spans="1:6">
      <c r="A96" t="s">
        <v>100</v>
      </c>
      <c r="B96" s="1">
        <v>58.39</v>
      </c>
      <c r="C96">
        <v>9588383</v>
      </c>
      <c r="D96" s="1">
        <v>57.49</v>
      </c>
      <c r="E96" s="1">
        <v>59.186900000000001</v>
      </c>
      <c r="F96" s="1">
        <v>57.49</v>
      </c>
    </row>
    <row r="97" spans="1:6">
      <c r="A97" t="s">
        <v>101</v>
      </c>
      <c r="B97" s="1">
        <v>57.22</v>
      </c>
      <c r="C97">
        <v>7749424</v>
      </c>
      <c r="D97" s="1">
        <v>58.3</v>
      </c>
      <c r="E97" s="1">
        <v>59.09</v>
      </c>
      <c r="F97" s="1">
        <v>57.1</v>
      </c>
    </row>
    <row r="98" spans="1:6">
      <c r="A98" t="s">
        <v>102</v>
      </c>
      <c r="B98" s="1">
        <v>58.46</v>
      </c>
      <c r="C98">
        <v>11088960</v>
      </c>
      <c r="D98" s="1">
        <v>57.12</v>
      </c>
      <c r="E98" s="1">
        <v>59.07</v>
      </c>
      <c r="F98" s="1">
        <v>57.12</v>
      </c>
    </row>
    <row r="99" spans="1:6">
      <c r="A99" t="s">
        <v>103</v>
      </c>
      <c r="B99" s="1">
        <v>57.34</v>
      </c>
      <c r="C99">
        <v>9524056</v>
      </c>
      <c r="D99" s="1">
        <v>54.7</v>
      </c>
      <c r="E99" s="1">
        <v>57.37</v>
      </c>
      <c r="F99" s="1">
        <v>54.6</v>
      </c>
    </row>
    <row r="100" spans="1:6">
      <c r="A100" t="s">
        <v>104</v>
      </c>
      <c r="B100" s="1">
        <v>55.38</v>
      </c>
      <c r="C100">
        <v>10898800</v>
      </c>
      <c r="D100" s="1">
        <v>55.5</v>
      </c>
      <c r="E100" s="1">
        <v>56.64</v>
      </c>
      <c r="F100" s="1">
        <v>55.36</v>
      </c>
    </row>
    <row r="101" spans="1:6">
      <c r="A101" t="s">
        <v>105</v>
      </c>
      <c r="B101" s="1">
        <v>54.12</v>
      </c>
      <c r="C101">
        <v>5982881</v>
      </c>
      <c r="D101" s="1">
        <v>55</v>
      </c>
      <c r="E101" s="1">
        <v>55.265000000000001</v>
      </c>
      <c r="F101" s="1">
        <v>53.870100000000001</v>
      </c>
    </row>
    <row r="102" spans="1:6">
      <c r="A102" t="s">
        <v>106</v>
      </c>
      <c r="B102" s="1">
        <v>54.77</v>
      </c>
      <c r="C102">
        <v>5724629</v>
      </c>
      <c r="D102" s="1">
        <v>55.28</v>
      </c>
      <c r="E102" s="1">
        <v>55.76</v>
      </c>
      <c r="F102" s="1">
        <v>54.115000000000002</v>
      </c>
    </row>
    <row r="103" spans="1:6">
      <c r="A103" t="s">
        <v>107</v>
      </c>
      <c r="B103" s="1">
        <v>54.65</v>
      </c>
      <c r="C103">
        <v>6624048</v>
      </c>
      <c r="D103" s="1">
        <v>54.39</v>
      </c>
      <c r="E103" s="1">
        <v>55.09</v>
      </c>
      <c r="F103" s="1">
        <v>54.237200000000001</v>
      </c>
    </row>
    <row r="104" spans="1:6">
      <c r="A104" t="s">
        <v>108</v>
      </c>
      <c r="B104" s="1">
        <v>54.8</v>
      </c>
      <c r="C104">
        <v>5701359</v>
      </c>
      <c r="D104" s="1">
        <v>55.08</v>
      </c>
      <c r="E104" s="1">
        <v>55.22</v>
      </c>
      <c r="F104" s="1">
        <v>54.17</v>
      </c>
    </row>
    <row r="105" spans="1:6">
      <c r="A105" t="s">
        <v>109</v>
      </c>
      <c r="B105" s="1">
        <v>55.1</v>
      </c>
      <c r="C105">
        <v>6869410</v>
      </c>
      <c r="D105" s="1">
        <v>54.68</v>
      </c>
      <c r="E105" s="1">
        <v>55.21</v>
      </c>
      <c r="F105" s="1">
        <v>54.45</v>
      </c>
    </row>
    <row r="106" spans="1:6">
      <c r="A106" t="s">
        <v>110</v>
      </c>
      <c r="B106" s="1">
        <v>55.8</v>
      </c>
      <c r="C106">
        <v>8222110</v>
      </c>
      <c r="D106" s="1">
        <v>55.55</v>
      </c>
      <c r="E106" s="1">
        <v>56.234999999999999</v>
      </c>
      <c r="F106" s="1">
        <v>54.86</v>
      </c>
    </row>
    <row r="107" spans="1:6">
      <c r="A107" t="s">
        <v>111</v>
      </c>
      <c r="B107" s="1">
        <v>55.26</v>
      </c>
      <c r="C107">
        <v>8349868</v>
      </c>
      <c r="D107" s="1">
        <v>55.5</v>
      </c>
      <c r="E107" s="1">
        <v>56.05</v>
      </c>
      <c r="F107" s="1">
        <v>55.06</v>
      </c>
    </row>
    <row r="108" spans="1:6">
      <c r="A108" t="s">
        <v>112</v>
      </c>
      <c r="B108" s="1">
        <v>56.31</v>
      </c>
      <c r="C108">
        <v>18957850</v>
      </c>
      <c r="D108" s="1">
        <v>53.25</v>
      </c>
      <c r="E108" s="1">
        <v>56.482500000000002</v>
      </c>
      <c r="F108" s="1">
        <v>53.2</v>
      </c>
    </row>
    <row r="109" spans="1:6">
      <c r="A109" t="s">
        <v>113</v>
      </c>
      <c r="B109" s="1">
        <v>52.73</v>
      </c>
      <c r="C109">
        <v>9175445</v>
      </c>
      <c r="D109" s="1">
        <v>53.84</v>
      </c>
      <c r="E109" s="1">
        <v>54.29</v>
      </c>
      <c r="F109" s="1">
        <v>52.55</v>
      </c>
    </row>
    <row r="110" spans="1:6">
      <c r="A110" t="s">
        <v>114</v>
      </c>
      <c r="B110" s="1">
        <v>53.18</v>
      </c>
      <c r="C110">
        <v>9581403</v>
      </c>
      <c r="D110" s="1">
        <v>51.35</v>
      </c>
      <c r="E110" s="1">
        <v>53.37</v>
      </c>
      <c r="F110" s="1">
        <v>51.071800000000003</v>
      </c>
    </row>
    <row r="111" spans="1:6">
      <c r="A111" t="s">
        <v>115</v>
      </c>
      <c r="B111" s="1">
        <v>51.33</v>
      </c>
      <c r="C111">
        <v>8037189</v>
      </c>
      <c r="D111" s="1">
        <v>49.97</v>
      </c>
      <c r="E111" s="1">
        <v>51.52</v>
      </c>
      <c r="F111" s="1">
        <v>49.44</v>
      </c>
    </row>
    <row r="112" spans="1:6">
      <c r="A112" t="s">
        <v>116</v>
      </c>
      <c r="B112" s="1">
        <v>50.29</v>
      </c>
      <c r="C112">
        <v>16893670</v>
      </c>
      <c r="D112" s="1">
        <v>50.51</v>
      </c>
      <c r="E112" s="1">
        <v>51.5</v>
      </c>
      <c r="F112" s="1">
        <v>49.29</v>
      </c>
    </row>
    <row r="113" spans="1:6">
      <c r="A113" t="s">
        <v>117</v>
      </c>
      <c r="B113" s="1">
        <v>50.98</v>
      </c>
      <c r="C113">
        <v>9670500</v>
      </c>
      <c r="D113" s="1">
        <v>50.8</v>
      </c>
      <c r="E113" s="1">
        <v>51.88</v>
      </c>
      <c r="F113" s="1">
        <v>50.62</v>
      </c>
    </row>
    <row r="114" spans="1:6">
      <c r="A114" t="s">
        <v>118</v>
      </c>
      <c r="B114" s="1">
        <v>50.62</v>
      </c>
      <c r="C114">
        <v>8425775</v>
      </c>
      <c r="D114" s="1">
        <v>49.93</v>
      </c>
      <c r="E114" s="1">
        <v>51.2</v>
      </c>
      <c r="F114" s="1">
        <v>49.9</v>
      </c>
    </row>
    <row r="115" spans="1:6">
      <c r="A115" t="s">
        <v>119</v>
      </c>
      <c r="B115" s="1">
        <v>49.47</v>
      </c>
      <c r="C115">
        <v>7103368</v>
      </c>
      <c r="D115" s="1">
        <v>49.07</v>
      </c>
      <c r="E115" s="1">
        <v>49.674999999999997</v>
      </c>
      <c r="F115" s="1">
        <v>48.91</v>
      </c>
    </row>
    <row r="116" spans="1:6">
      <c r="A116" t="s">
        <v>120</v>
      </c>
      <c r="B116" s="1">
        <v>49.28</v>
      </c>
      <c r="C116">
        <v>8581150</v>
      </c>
      <c r="D116" s="1">
        <v>49.07</v>
      </c>
      <c r="E116" s="1">
        <v>49.65</v>
      </c>
      <c r="F116" s="1">
        <v>48.35</v>
      </c>
    </row>
    <row r="117" spans="1:6">
      <c r="A117" t="s">
        <v>121</v>
      </c>
      <c r="B117" s="1">
        <v>47.46</v>
      </c>
      <c r="C117">
        <v>9561805</v>
      </c>
      <c r="D117" s="1">
        <v>48.42</v>
      </c>
      <c r="E117" s="1">
        <v>48.500300000000003</v>
      </c>
      <c r="F117" s="1">
        <v>46.9</v>
      </c>
    </row>
    <row r="118" spans="1:6">
      <c r="A118" t="s">
        <v>122</v>
      </c>
      <c r="B118" s="1">
        <v>48.4</v>
      </c>
      <c r="C118">
        <v>8141960</v>
      </c>
      <c r="D118" s="1">
        <v>49.38</v>
      </c>
      <c r="E118" s="1">
        <v>49.38</v>
      </c>
      <c r="F118" s="1">
        <v>48.195</v>
      </c>
    </row>
    <row r="119" spans="1:6">
      <c r="A119" t="s">
        <v>123</v>
      </c>
      <c r="B119" s="1">
        <v>49.96</v>
      </c>
      <c r="C119">
        <v>10546020</v>
      </c>
      <c r="D119" s="1">
        <v>50.8</v>
      </c>
      <c r="E119" s="1">
        <v>50.98</v>
      </c>
      <c r="F119" s="1">
        <v>49.08</v>
      </c>
    </row>
    <row r="120" spans="1:6">
      <c r="A120" t="s">
        <v>124</v>
      </c>
      <c r="B120" s="1">
        <v>50.79</v>
      </c>
      <c r="C120">
        <v>8086033</v>
      </c>
      <c r="D120" s="1">
        <v>51.46</v>
      </c>
      <c r="E120" s="1">
        <v>51.61</v>
      </c>
      <c r="F120" s="1">
        <v>50.265799999999999</v>
      </c>
    </row>
    <row r="121" spans="1:6">
      <c r="A121" t="s">
        <v>125</v>
      </c>
      <c r="B121" s="1">
        <v>51.54</v>
      </c>
      <c r="C121">
        <v>10931300</v>
      </c>
      <c r="D121" s="1">
        <v>52.015000000000001</v>
      </c>
      <c r="E121" s="1">
        <v>52.45</v>
      </c>
      <c r="F121" s="1">
        <v>51.21</v>
      </c>
    </row>
    <row r="122" spans="1:6">
      <c r="A122" t="s">
        <v>126</v>
      </c>
      <c r="B122" s="1">
        <v>51.81</v>
      </c>
      <c r="C122">
        <v>17920430</v>
      </c>
      <c r="D122" s="1">
        <v>50</v>
      </c>
      <c r="E122" s="1">
        <v>51.99</v>
      </c>
      <c r="F122" s="1">
        <v>49.66</v>
      </c>
    </row>
    <row r="123" spans="1:6">
      <c r="A123" t="s">
        <v>127</v>
      </c>
      <c r="B123" s="1">
        <v>48.75</v>
      </c>
      <c r="C123">
        <v>9203392</v>
      </c>
      <c r="D123" s="1">
        <v>47.98</v>
      </c>
      <c r="E123" s="1">
        <v>49.19</v>
      </c>
      <c r="F123" s="1">
        <v>47.96</v>
      </c>
    </row>
    <row r="124" spans="1:6">
      <c r="A124" t="s">
        <v>128</v>
      </c>
      <c r="B124" s="1">
        <v>47.8</v>
      </c>
      <c r="C124">
        <v>6652704</v>
      </c>
      <c r="D124" s="1">
        <v>47.37</v>
      </c>
      <c r="E124" s="1">
        <v>47.89</v>
      </c>
      <c r="F124" s="1">
        <v>46.87</v>
      </c>
    </row>
    <row r="125" spans="1:6">
      <c r="A125" t="s">
        <v>129</v>
      </c>
      <c r="B125" s="1">
        <v>47.16</v>
      </c>
      <c r="C125">
        <v>5449640</v>
      </c>
      <c r="D125" s="1">
        <v>46.865000000000002</v>
      </c>
      <c r="E125" s="1">
        <v>47.43</v>
      </c>
      <c r="F125" s="1">
        <v>46.500100000000003</v>
      </c>
    </row>
    <row r="126" spans="1:6">
      <c r="A126" t="s">
        <v>130</v>
      </c>
      <c r="B126" s="1">
        <v>46.94</v>
      </c>
      <c r="C126">
        <v>9728430</v>
      </c>
      <c r="D126" s="1">
        <v>47.055</v>
      </c>
      <c r="E126" s="1">
        <v>47.16</v>
      </c>
      <c r="F126" s="1">
        <v>46.52</v>
      </c>
    </row>
    <row r="127" spans="1:6">
      <c r="A127" t="s">
        <v>131</v>
      </c>
      <c r="B127" s="1">
        <v>47.13</v>
      </c>
      <c r="C127">
        <v>6676792</v>
      </c>
      <c r="D127" s="1">
        <v>47.69</v>
      </c>
      <c r="E127" s="1">
        <v>47.8</v>
      </c>
      <c r="F127" s="1">
        <v>46.87</v>
      </c>
    </row>
    <row r="128" spans="1:6">
      <c r="A128" t="s">
        <v>132</v>
      </c>
      <c r="B128" s="1">
        <v>46.92</v>
      </c>
      <c r="C128">
        <v>7584019</v>
      </c>
      <c r="D128" s="1">
        <v>46.81</v>
      </c>
      <c r="E128" s="1">
        <v>47.97</v>
      </c>
      <c r="F128" s="1">
        <v>46.454000000000001</v>
      </c>
    </row>
    <row r="129" spans="1:6">
      <c r="A129" t="s">
        <v>133</v>
      </c>
      <c r="B129" s="1">
        <v>46.68</v>
      </c>
      <c r="C129">
        <v>8579559</v>
      </c>
      <c r="D129" s="1">
        <v>45.96</v>
      </c>
      <c r="E129" s="1">
        <v>47.43</v>
      </c>
      <c r="F129" s="1">
        <v>45.81</v>
      </c>
    </row>
    <row r="130" spans="1:6">
      <c r="A130" t="s">
        <v>134</v>
      </c>
      <c r="B130" s="1">
        <v>45.32</v>
      </c>
      <c r="C130">
        <v>7171371</v>
      </c>
      <c r="D130" s="1">
        <v>45.06</v>
      </c>
      <c r="E130" s="1">
        <v>45.9</v>
      </c>
      <c r="F130" s="1">
        <v>45.06</v>
      </c>
    </row>
    <row r="131" spans="1:6">
      <c r="A131" t="s">
        <v>135</v>
      </c>
      <c r="B131" s="1">
        <v>45.18</v>
      </c>
      <c r="C131">
        <v>9391421</v>
      </c>
      <c r="D131" s="1">
        <v>44.92</v>
      </c>
      <c r="E131" s="1">
        <v>45.664999999999999</v>
      </c>
      <c r="F131" s="1">
        <v>44.85</v>
      </c>
    </row>
    <row r="132" spans="1:6">
      <c r="A132" t="s">
        <v>136</v>
      </c>
      <c r="B132" s="1">
        <v>44.27</v>
      </c>
      <c r="C132">
        <v>13658280</v>
      </c>
      <c r="D132" s="1">
        <v>46.28</v>
      </c>
      <c r="E132" s="1">
        <v>46.55</v>
      </c>
      <c r="F132" s="1">
        <v>42.86</v>
      </c>
    </row>
    <row r="133" spans="1:6">
      <c r="A133" t="s">
        <v>137</v>
      </c>
      <c r="B133" s="1">
        <v>44.28</v>
      </c>
      <c r="C133">
        <v>6984884</v>
      </c>
      <c r="D133" s="1">
        <v>43.51</v>
      </c>
      <c r="E133" s="1">
        <v>44.34</v>
      </c>
      <c r="F133" s="1">
        <v>43.03</v>
      </c>
    </row>
    <row r="134" spans="1:6">
      <c r="A134" t="s">
        <v>138</v>
      </c>
      <c r="B134" s="1">
        <v>43.4</v>
      </c>
      <c r="C134">
        <v>7184769</v>
      </c>
      <c r="D134" s="1">
        <v>43.92</v>
      </c>
      <c r="E134" s="1">
        <v>44</v>
      </c>
      <c r="F134" s="1">
        <v>42.79</v>
      </c>
    </row>
    <row r="135" spans="1:6">
      <c r="A135" t="s">
        <v>139</v>
      </c>
      <c r="B135" s="1">
        <v>43.68</v>
      </c>
      <c r="C135">
        <v>12175990</v>
      </c>
      <c r="D135" s="1">
        <v>42.56</v>
      </c>
      <c r="E135" s="1">
        <v>44.07</v>
      </c>
      <c r="F135" s="1">
        <v>42.56</v>
      </c>
    </row>
    <row r="136" spans="1:6">
      <c r="A136" t="s">
        <v>140</v>
      </c>
      <c r="B136" s="1">
        <v>42.03</v>
      </c>
      <c r="C136">
        <v>8498150</v>
      </c>
      <c r="D136" s="1">
        <v>42.14</v>
      </c>
      <c r="E136" s="1">
        <v>43.04</v>
      </c>
      <c r="F136" s="1">
        <v>41.483499999999999</v>
      </c>
    </row>
    <row r="137" spans="1:6">
      <c r="A137" t="s">
        <v>141</v>
      </c>
      <c r="B137" s="1">
        <v>42.17</v>
      </c>
      <c r="C137">
        <v>18941430</v>
      </c>
      <c r="D137" s="1">
        <v>42.82</v>
      </c>
      <c r="E137" s="1">
        <v>43.89</v>
      </c>
      <c r="F137" s="1">
        <v>42.064999999999998</v>
      </c>
    </row>
    <row r="138" spans="1:6">
      <c r="A138" t="s">
        <v>142</v>
      </c>
      <c r="B138" s="1">
        <v>42.37</v>
      </c>
      <c r="C138">
        <v>7096349</v>
      </c>
      <c r="D138" s="1">
        <v>42.28</v>
      </c>
      <c r="E138" s="1">
        <v>42.865000000000002</v>
      </c>
      <c r="F138" s="1">
        <v>42.16</v>
      </c>
    </row>
    <row r="139" spans="1:6">
      <c r="A139" t="s">
        <v>143</v>
      </c>
      <c r="B139" s="1">
        <v>42.37</v>
      </c>
      <c r="C139">
        <v>7690238</v>
      </c>
      <c r="D139" s="1">
        <v>42.1</v>
      </c>
      <c r="E139" s="1">
        <v>42.74</v>
      </c>
      <c r="F139" s="1">
        <v>42.045000000000002</v>
      </c>
    </row>
    <row r="140" spans="1:6">
      <c r="A140" t="s">
        <v>144</v>
      </c>
      <c r="B140" s="1">
        <v>42.49</v>
      </c>
      <c r="C140">
        <v>8651954</v>
      </c>
      <c r="D140" s="1">
        <v>41.91</v>
      </c>
      <c r="E140" s="1">
        <v>42.612499999999997</v>
      </c>
      <c r="F140" s="1">
        <v>41.81</v>
      </c>
    </row>
    <row r="141" spans="1:6">
      <c r="A141" t="s">
        <v>145</v>
      </c>
      <c r="B141" s="1">
        <v>41.56</v>
      </c>
      <c r="C141">
        <v>8824233</v>
      </c>
      <c r="D141" s="1">
        <v>40.65</v>
      </c>
      <c r="E141" s="1">
        <v>41.875</v>
      </c>
      <c r="F141" s="1">
        <v>40.637300000000003</v>
      </c>
    </row>
    <row r="142" spans="1:6">
      <c r="A142" t="s">
        <v>146</v>
      </c>
      <c r="B142" s="1">
        <v>40.43</v>
      </c>
      <c r="C142">
        <v>7586932</v>
      </c>
      <c r="D142" s="1">
        <v>40.78</v>
      </c>
      <c r="E142" s="1">
        <v>40.935000000000002</v>
      </c>
      <c r="F142" s="1">
        <v>40.134999999999998</v>
      </c>
    </row>
    <row r="143" spans="1:6">
      <c r="A143" t="s">
        <v>147</v>
      </c>
      <c r="B143" s="1">
        <v>40.81</v>
      </c>
      <c r="C143">
        <v>5348181</v>
      </c>
      <c r="D143" s="1">
        <v>41.06</v>
      </c>
      <c r="E143" s="1">
        <v>41.13</v>
      </c>
      <c r="F143" s="1">
        <v>40.488100000000003</v>
      </c>
    </row>
    <row r="144" spans="1:6">
      <c r="A144" t="s">
        <v>148</v>
      </c>
      <c r="B144" s="1">
        <v>40.98</v>
      </c>
      <c r="C144">
        <v>6110877</v>
      </c>
      <c r="D144" s="1">
        <v>41.62</v>
      </c>
      <c r="E144" s="1">
        <v>41.95</v>
      </c>
      <c r="F144" s="1">
        <v>40.805</v>
      </c>
    </row>
    <row r="145" spans="1:6">
      <c r="A145" t="s">
        <v>149</v>
      </c>
      <c r="B145" s="1">
        <v>41.38</v>
      </c>
      <c r="C145">
        <v>6033520</v>
      </c>
      <c r="D145" s="1">
        <v>40.44</v>
      </c>
      <c r="E145" s="1">
        <v>41.44</v>
      </c>
      <c r="F145" s="1">
        <v>40.090000000000003</v>
      </c>
    </row>
    <row r="146" spans="1:6">
      <c r="A146" t="s">
        <v>150</v>
      </c>
      <c r="B146" s="1">
        <v>40.14</v>
      </c>
      <c r="C146">
        <v>4620949</v>
      </c>
      <c r="D146" s="1">
        <v>40.25</v>
      </c>
      <c r="E146" s="1">
        <v>40.74</v>
      </c>
      <c r="F146" s="1">
        <v>40.07</v>
      </c>
    </row>
    <row r="147" spans="1:6">
      <c r="A147" t="s">
        <v>151</v>
      </c>
      <c r="B147" s="1">
        <v>40.18</v>
      </c>
      <c r="C147">
        <v>6508213</v>
      </c>
      <c r="D147" s="1">
        <v>40.33</v>
      </c>
      <c r="E147" s="1">
        <v>40.44</v>
      </c>
      <c r="F147" s="1">
        <v>39.909999999999997</v>
      </c>
    </row>
    <row r="148" spans="1:6">
      <c r="A148" t="s">
        <v>152</v>
      </c>
      <c r="B148" s="1">
        <v>40.119999999999997</v>
      </c>
      <c r="C148">
        <v>4108375</v>
      </c>
      <c r="D148" s="1">
        <v>40.5</v>
      </c>
      <c r="E148" s="1">
        <v>40.549999999999997</v>
      </c>
      <c r="F148" s="1">
        <v>40.055</v>
      </c>
    </row>
    <row r="149" spans="1:6">
      <c r="A149" t="s">
        <v>153</v>
      </c>
      <c r="B149" s="1">
        <v>40.47</v>
      </c>
      <c r="C149">
        <v>5246922</v>
      </c>
      <c r="D149" s="1">
        <v>40.229999999999997</v>
      </c>
      <c r="E149" s="1">
        <v>40.6</v>
      </c>
      <c r="F149" s="1">
        <v>40.01</v>
      </c>
    </row>
    <row r="150" spans="1:6">
      <c r="A150" t="s">
        <v>154</v>
      </c>
      <c r="B150" s="1">
        <v>40.15</v>
      </c>
      <c r="C150">
        <v>4633837</v>
      </c>
      <c r="D150" s="1">
        <v>40.1</v>
      </c>
      <c r="E150" s="1">
        <v>40.279800000000002</v>
      </c>
      <c r="F150" s="1">
        <v>39.79</v>
      </c>
    </row>
    <row r="151" spans="1:6">
      <c r="A151" t="s">
        <v>155</v>
      </c>
      <c r="B151" s="1">
        <v>40.18</v>
      </c>
      <c r="C151">
        <v>9742586</v>
      </c>
      <c r="D151" s="1">
        <v>39.33</v>
      </c>
      <c r="E151" s="1">
        <v>40.58</v>
      </c>
      <c r="F151" s="1">
        <v>39.265000000000001</v>
      </c>
    </row>
    <row r="152" spans="1:6">
      <c r="A152" t="s">
        <v>156</v>
      </c>
      <c r="B152" s="1">
        <v>38.69</v>
      </c>
      <c r="C152">
        <v>5936306</v>
      </c>
      <c r="D152" s="1">
        <v>39.74</v>
      </c>
      <c r="E152" s="1">
        <v>39.869999999999997</v>
      </c>
      <c r="F152" s="1">
        <v>38.65</v>
      </c>
    </row>
    <row r="153" spans="1:6">
      <c r="A153" t="s">
        <v>157</v>
      </c>
      <c r="B153" s="1">
        <v>39.5</v>
      </c>
      <c r="C153">
        <v>7616383</v>
      </c>
      <c r="D153" s="1">
        <v>39.33</v>
      </c>
      <c r="E153" s="1">
        <v>39.700000000000003</v>
      </c>
      <c r="F153" s="1">
        <v>39.1</v>
      </c>
    </row>
    <row r="154" spans="1:6">
      <c r="A154" t="s">
        <v>158</v>
      </c>
      <c r="B154" s="1">
        <v>39.06</v>
      </c>
      <c r="C154">
        <v>10284030</v>
      </c>
      <c r="D154" s="1">
        <v>39</v>
      </c>
      <c r="E154" s="1">
        <v>39.204999999999998</v>
      </c>
      <c r="F154" s="1">
        <v>38.81</v>
      </c>
    </row>
    <row r="155" spans="1:6">
      <c r="A155" t="s">
        <v>159</v>
      </c>
      <c r="B155" s="1">
        <v>39.299999999999997</v>
      </c>
      <c r="C155">
        <v>8279523</v>
      </c>
      <c r="D155" s="1">
        <v>39.520000000000003</v>
      </c>
      <c r="E155" s="1">
        <v>39.75</v>
      </c>
      <c r="F155" s="1">
        <v>38.86</v>
      </c>
    </row>
    <row r="156" spans="1:6">
      <c r="A156" t="s">
        <v>160</v>
      </c>
      <c r="B156" s="1">
        <v>39.61</v>
      </c>
      <c r="C156">
        <v>9297329</v>
      </c>
      <c r="D156" s="1">
        <v>37.799999999999997</v>
      </c>
      <c r="E156" s="1">
        <v>39.71</v>
      </c>
      <c r="F156" s="1">
        <v>37.76</v>
      </c>
    </row>
    <row r="157" spans="1:6">
      <c r="A157" t="s">
        <v>161</v>
      </c>
      <c r="B157" s="1">
        <v>37.32</v>
      </c>
      <c r="C157">
        <v>10595650</v>
      </c>
      <c r="D157" s="1">
        <v>38.74</v>
      </c>
      <c r="E157" s="1">
        <v>38.83</v>
      </c>
      <c r="F157" s="1">
        <v>37.29</v>
      </c>
    </row>
    <row r="158" spans="1:6">
      <c r="A158" t="s">
        <v>162</v>
      </c>
      <c r="B158" s="1">
        <v>38.22</v>
      </c>
      <c r="C158">
        <v>7541401</v>
      </c>
      <c r="D158" s="1">
        <v>38.229999999999997</v>
      </c>
      <c r="E158" s="1">
        <v>38.909999999999997</v>
      </c>
      <c r="F158" s="1">
        <v>37.630000000000003</v>
      </c>
    </row>
    <row r="159" spans="1:6">
      <c r="A159" t="s">
        <v>163</v>
      </c>
      <c r="B159" s="1">
        <v>37.93</v>
      </c>
      <c r="C159">
        <v>19882840</v>
      </c>
      <c r="D159" s="1">
        <v>37.51</v>
      </c>
      <c r="E159" s="1">
        <v>38.729999999999997</v>
      </c>
      <c r="F159" s="1">
        <v>37.299999999999997</v>
      </c>
    </row>
    <row r="160" spans="1:6">
      <c r="A160" t="s">
        <v>164</v>
      </c>
      <c r="B160" s="1">
        <v>39.83</v>
      </c>
      <c r="C160">
        <v>9378288</v>
      </c>
      <c r="D160" s="1">
        <v>40.659999999999997</v>
      </c>
      <c r="E160" s="1">
        <v>40.69</v>
      </c>
      <c r="F160" s="1">
        <v>39.593899999999998</v>
      </c>
    </row>
    <row r="161" spans="1:6">
      <c r="A161" t="s">
        <v>165</v>
      </c>
      <c r="B161" s="1">
        <v>41.5</v>
      </c>
      <c r="C161">
        <v>9729475</v>
      </c>
      <c r="D161" s="1">
        <v>43.32</v>
      </c>
      <c r="E161" s="1">
        <v>43.38</v>
      </c>
      <c r="F161" s="1">
        <v>40.97</v>
      </c>
    </row>
    <row r="162" spans="1:6">
      <c r="A162" t="s">
        <v>166</v>
      </c>
      <c r="B162" s="1">
        <v>43.02</v>
      </c>
      <c r="C162">
        <v>7718225</v>
      </c>
      <c r="D162" s="1">
        <v>43.25</v>
      </c>
      <c r="E162" s="1">
        <v>43.94</v>
      </c>
      <c r="F162" s="1">
        <v>42.854999999999997</v>
      </c>
    </row>
    <row r="163" spans="1:6">
      <c r="A163" t="s">
        <v>167</v>
      </c>
      <c r="B163" s="1">
        <v>43.23</v>
      </c>
      <c r="C163">
        <v>6087686</v>
      </c>
      <c r="D163" s="1">
        <v>43.4</v>
      </c>
      <c r="E163" s="1">
        <v>44.09</v>
      </c>
      <c r="F163" s="1">
        <v>43.09</v>
      </c>
    </row>
    <row r="164" spans="1:6">
      <c r="A164" t="s">
        <v>168</v>
      </c>
      <c r="B164" s="1">
        <v>43.18</v>
      </c>
      <c r="C164">
        <v>7832292</v>
      </c>
      <c r="D164" s="1">
        <v>44.13</v>
      </c>
      <c r="E164" s="1">
        <v>44.18</v>
      </c>
      <c r="F164" s="1">
        <v>43.17</v>
      </c>
    </row>
    <row r="165" spans="1:6">
      <c r="A165" t="s">
        <v>169</v>
      </c>
      <c r="B165" s="1">
        <v>44.13</v>
      </c>
      <c r="C165">
        <v>8721440</v>
      </c>
      <c r="D165" s="1">
        <v>43.97</v>
      </c>
      <c r="E165" s="1">
        <v>44.28</v>
      </c>
      <c r="F165" s="1">
        <v>43.36</v>
      </c>
    </row>
    <row r="166" spans="1:6">
      <c r="A166" t="s">
        <v>170</v>
      </c>
      <c r="B166" s="1">
        <v>43.47</v>
      </c>
      <c r="C166">
        <v>9293103</v>
      </c>
      <c r="D166" s="1">
        <v>42.74</v>
      </c>
      <c r="E166" s="1">
        <v>43.994999999999997</v>
      </c>
      <c r="F166" s="1">
        <v>42.51</v>
      </c>
    </row>
    <row r="167" spans="1:6">
      <c r="A167" t="s">
        <v>171</v>
      </c>
      <c r="B167" s="1">
        <v>42.94</v>
      </c>
      <c r="C167">
        <v>7120133</v>
      </c>
      <c r="D167" s="1">
        <v>43.48</v>
      </c>
      <c r="E167" s="1">
        <v>43.895000000000003</v>
      </c>
      <c r="F167" s="1">
        <v>42.81</v>
      </c>
    </row>
    <row r="168" spans="1:6">
      <c r="A168" t="s">
        <v>172</v>
      </c>
      <c r="B168" s="1">
        <v>43.61</v>
      </c>
      <c r="C168">
        <v>10772610</v>
      </c>
      <c r="D168" s="1">
        <v>43.84</v>
      </c>
      <c r="E168" s="1">
        <v>44.04</v>
      </c>
      <c r="F168" s="1">
        <v>43.24</v>
      </c>
    </row>
    <row r="169" spans="1:6">
      <c r="A169" t="s">
        <v>173</v>
      </c>
      <c r="B169" s="1">
        <v>43.83</v>
      </c>
      <c r="C169">
        <v>14485980</v>
      </c>
      <c r="D169" s="1">
        <v>44.65</v>
      </c>
      <c r="E169" s="1">
        <v>44.92</v>
      </c>
      <c r="F169" s="1">
        <v>43.55</v>
      </c>
    </row>
    <row r="170" spans="1:6">
      <c r="A170" t="s">
        <v>174</v>
      </c>
      <c r="B170" s="1">
        <v>45.44</v>
      </c>
      <c r="C170">
        <v>8789811</v>
      </c>
      <c r="D170" s="1">
        <v>44.74</v>
      </c>
      <c r="E170" s="1">
        <v>45.86</v>
      </c>
      <c r="F170" s="1">
        <v>44.05</v>
      </c>
    </row>
    <row r="171" spans="1:6">
      <c r="A171" t="s">
        <v>175</v>
      </c>
      <c r="B171" s="1">
        <v>44.92</v>
      </c>
      <c r="C171">
        <v>10441490</v>
      </c>
      <c r="D171" s="1">
        <v>45.75</v>
      </c>
      <c r="E171" s="1">
        <v>46.8</v>
      </c>
      <c r="F171" s="1">
        <v>44.585000000000001</v>
      </c>
    </row>
    <row r="172" spans="1:6">
      <c r="A172" t="s">
        <v>176</v>
      </c>
      <c r="B172" s="1">
        <v>45.76</v>
      </c>
      <c r="C172">
        <v>7160461</v>
      </c>
      <c r="D172" s="1">
        <v>45.33</v>
      </c>
      <c r="E172" s="1">
        <v>46.03</v>
      </c>
      <c r="F172" s="1">
        <v>45.3</v>
      </c>
    </row>
    <row r="173" spans="1:6">
      <c r="A173" t="s">
        <v>177</v>
      </c>
      <c r="B173" s="1">
        <v>46.02</v>
      </c>
      <c r="C173">
        <v>15553980</v>
      </c>
      <c r="D173" s="1">
        <v>43.24</v>
      </c>
      <c r="E173" s="1">
        <v>46.05</v>
      </c>
      <c r="F173" s="1">
        <v>43.16</v>
      </c>
    </row>
    <row r="174" spans="1:6">
      <c r="A174" t="s">
        <v>178</v>
      </c>
      <c r="B174" s="1">
        <v>43</v>
      </c>
      <c r="C174">
        <v>12563760</v>
      </c>
      <c r="D174" s="1">
        <v>43.61</v>
      </c>
      <c r="E174" s="1">
        <v>43.62</v>
      </c>
      <c r="F174" s="1">
        <v>42.72</v>
      </c>
    </row>
    <row r="175" spans="1:6">
      <c r="A175" t="s">
        <v>179</v>
      </c>
      <c r="B175" s="1">
        <v>43.62</v>
      </c>
      <c r="C175">
        <v>16716990</v>
      </c>
      <c r="D175" s="1">
        <v>44.46</v>
      </c>
      <c r="E175" s="1">
        <v>44.88</v>
      </c>
      <c r="F175" s="1">
        <v>43.55</v>
      </c>
    </row>
    <row r="176" spans="1:6">
      <c r="A176" t="s">
        <v>180</v>
      </c>
      <c r="B176" s="1">
        <v>44.99</v>
      </c>
      <c r="C176">
        <v>33857170</v>
      </c>
      <c r="D176" s="1">
        <v>43.01</v>
      </c>
      <c r="E176" s="1">
        <v>45.03</v>
      </c>
      <c r="F176" s="1">
        <v>42.17</v>
      </c>
    </row>
    <row r="177" spans="1:6">
      <c r="A177" t="s">
        <v>181</v>
      </c>
      <c r="B177" s="1">
        <v>46.86</v>
      </c>
      <c r="C177">
        <v>11416110</v>
      </c>
      <c r="D177" s="1">
        <v>47.13</v>
      </c>
      <c r="E177" s="1">
        <v>47.29</v>
      </c>
      <c r="F177" s="1">
        <v>46.48</v>
      </c>
    </row>
    <row r="178" spans="1:6">
      <c r="A178" t="s">
        <v>182</v>
      </c>
      <c r="B178" s="1">
        <v>46.89</v>
      </c>
      <c r="C178">
        <v>9376077</v>
      </c>
      <c r="D178" s="1">
        <v>46.37</v>
      </c>
      <c r="E178" s="1">
        <v>47.604999999999997</v>
      </c>
      <c r="F178" s="1">
        <v>46.26</v>
      </c>
    </row>
    <row r="179" spans="1:6">
      <c r="A179" t="s">
        <v>183</v>
      </c>
      <c r="B179" s="1">
        <v>46.35</v>
      </c>
      <c r="C179">
        <v>7403961</v>
      </c>
      <c r="D179" s="1">
        <v>46.82</v>
      </c>
      <c r="E179" s="1">
        <v>47.3</v>
      </c>
      <c r="F179" s="1">
        <v>46.28</v>
      </c>
    </row>
    <row r="180" spans="1:6">
      <c r="A180" t="s">
        <v>184</v>
      </c>
      <c r="B180" s="1">
        <v>46.02</v>
      </c>
      <c r="C180">
        <v>9605457</v>
      </c>
      <c r="D180" s="1">
        <v>47.15</v>
      </c>
      <c r="E180" s="1">
        <v>47.15</v>
      </c>
      <c r="F180" s="1">
        <v>45.96</v>
      </c>
    </row>
    <row r="181" spans="1:6">
      <c r="A181" t="s">
        <v>185</v>
      </c>
      <c r="B181" s="1">
        <v>47.39</v>
      </c>
      <c r="C181">
        <v>3543205</v>
      </c>
      <c r="D181" s="1">
        <v>47.15</v>
      </c>
      <c r="E181" s="1">
        <v>47.465000000000003</v>
      </c>
      <c r="F181" s="1">
        <v>46.914900000000003</v>
      </c>
    </row>
    <row r="182" spans="1:6">
      <c r="A182" t="s">
        <v>186</v>
      </c>
      <c r="B182" s="1">
        <v>46.71</v>
      </c>
      <c r="C182">
        <v>6361903</v>
      </c>
      <c r="D182" s="1">
        <v>47</v>
      </c>
      <c r="E182" s="1">
        <v>47.29</v>
      </c>
      <c r="F182" s="1">
        <v>46.515000000000001</v>
      </c>
    </row>
    <row r="183" spans="1:6">
      <c r="A183" t="s">
        <v>187</v>
      </c>
      <c r="B183" s="1">
        <v>46.92</v>
      </c>
      <c r="C183">
        <v>9064621</v>
      </c>
      <c r="D183" s="1">
        <v>47.81</v>
      </c>
      <c r="E183" s="1">
        <v>47.9026</v>
      </c>
      <c r="F183" s="1">
        <v>46.734999999999999</v>
      </c>
    </row>
    <row r="184" spans="1:6">
      <c r="A184" t="s">
        <v>188</v>
      </c>
      <c r="B184" s="1">
        <v>47.44</v>
      </c>
      <c r="C184">
        <v>11892870</v>
      </c>
      <c r="D184" s="1">
        <v>48.42</v>
      </c>
      <c r="E184" s="1">
        <v>48.5</v>
      </c>
      <c r="F184" s="1">
        <v>47.03</v>
      </c>
    </row>
    <row r="185" spans="1:6">
      <c r="A185" t="s">
        <v>189</v>
      </c>
      <c r="B185" s="1">
        <v>48.6</v>
      </c>
      <c r="C185">
        <v>6504929</v>
      </c>
      <c r="D185" s="1">
        <v>48.15</v>
      </c>
      <c r="E185" s="1">
        <v>48.64</v>
      </c>
      <c r="F185" s="1">
        <v>47.87</v>
      </c>
    </row>
    <row r="186" spans="1:6">
      <c r="A186" t="s">
        <v>190</v>
      </c>
      <c r="B186" s="1">
        <v>48.18</v>
      </c>
      <c r="C186">
        <v>10964250</v>
      </c>
      <c r="D186" s="1">
        <v>47.9</v>
      </c>
      <c r="E186" s="1">
        <v>48.47</v>
      </c>
      <c r="F186" s="1">
        <v>47.15</v>
      </c>
    </row>
    <row r="187" spans="1:6">
      <c r="A187" t="s">
        <v>191</v>
      </c>
      <c r="B187" s="1">
        <v>48.81</v>
      </c>
      <c r="C187">
        <v>7951414</v>
      </c>
      <c r="D187" s="1">
        <v>49.55</v>
      </c>
      <c r="E187" s="1">
        <v>49.85</v>
      </c>
      <c r="F187" s="1">
        <v>48.674999999999997</v>
      </c>
    </row>
    <row r="188" spans="1:6">
      <c r="A188" t="s">
        <v>192</v>
      </c>
      <c r="B188" s="1">
        <v>49.4</v>
      </c>
      <c r="C188">
        <v>6695407</v>
      </c>
      <c r="D188" s="1">
        <v>49.42</v>
      </c>
      <c r="E188" s="1">
        <v>50.37</v>
      </c>
      <c r="F188" s="1">
        <v>49.34</v>
      </c>
    </row>
    <row r="189" spans="1:6">
      <c r="A189" t="s">
        <v>193</v>
      </c>
      <c r="B189" s="1">
        <v>49.38</v>
      </c>
      <c r="C189">
        <v>9399774</v>
      </c>
      <c r="D189" s="1">
        <v>49.56</v>
      </c>
      <c r="E189" s="1">
        <v>49.6</v>
      </c>
      <c r="F189" s="1">
        <v>48.715000000000003</v>
      </c>
    </row>
    <row r="190" spans="1:6">
      <c r="A190" t="s">
        <v>194</v>
      </c>
      <c r="B190" s="1">
        <v>49.61</v>
      </c>
      <c r="C190">
        <v>5303132</v>
      </c>
      <c r="D190" s="1">
        <v>49.36</v>
      </c>
      <c r="E190" s="1">
        <v>49.750100000000003</v>
      </c>
      <c r="F190" s="1">
        <v>49.2804</v>
      </c>
    </row>
    <row r="191" spans="1:6">
      <c r="A191" t="s">
        <v>195</v>
      </c>
      <c r="B191" s="1">
        <v>49.58</v>
      </c>
      <c r="C191">
        <v>5026554</v>
      </c>
      <c r="D191" s="1">
        <v>49.58</v>
      </c>
      <c r="E191" s="1">
        <v>49.92</v>
      </c>
      <c r="F191" s="1">
        <v>49.18</v>
      </c>
    </row>
    <row r="192" spans="1:6">
      <c r="A192" t="s">
        <v>196</v>
      </c>
      <c r="B192" s="1">
        <v>49.71</v>
      </c>
      <c r="C192">
        <v>5288540</v>
      </c>
      <c r="D192" s="1">
        <v>48.61</v>
      </c>
      <c r="E192" s="1">
        <v>49.78</v>
      </c>
      <c r="F192" s="1">
        <v>48.501899999999999</v>
      </c>
    </row>
    <row r="193" spans="1:6">
      <c r="A193" t="s">
        <v>197</v>
      </c>
      <c r="B193" s="1">
        <v>48.72</v>
      </c>
      <c r="C193">
        <v>12323460</v>
      </c>
      <c r="D193" s="1">
        <v>49.52</v>
      </c>
      <c r="E193" s="1">
        <v>49.63</v>
      </c>
      <c r="F193" s="1">
        <v>47.42</v>
      </c>
    </row>
    <row r="194" spans="1:6">
      <c r="A194" t="s">
        <v>198</v>
      </c>
      <c r="B194" s="1">
        <v>50.17</v>
      </c>
      <c r="C194">
        <v>5250358</v>
      </c>
      <c r="D194" s="1">
        <v>50.41</v>
      </c>
      <c r="E194" s="1">
        <v>50.5</v>
      </c>
      <c r="F194" s="1">
        <v>49.35</v>
      </c>
    </row>
    <row r="195" spans="1:6">
      <c r="A195" t="s">
        <v>199</v>
      </c>
      <c r="B195" s="1">
        <v>50.62</v>
      </c>
      <c r="C195">
        <v>6810017</v>
      </c>
      <c r="D195" s="1">
        <v>49.95</v>
      </c>
      <c r="E195" s="1">
        <v>51.19</v>
      </c>
      <c r="F195" s="1">
        <v>49.8</v>
      </c>
    </row>
    <row r="196" spans="1:6">
      <c r="A196" t="s">
        <v>200</v>
      </c>
      <c r="B196" s="1">
        <v>49.29</v>
      </c>
      <c r="C196">
        <v>7120828</v>
      </c>
      <c r="D196" s="1">
        <v>50.13</v>
      </c>
      <c r="E196" s="1">
        <v>50.19</v>
      </c>
      <c r="F196" s="1">
        <v>49.05</v>
      </c>
    </row>
    <row r="197" spans="1:6">
      <c r="A197" t="s">
        <v>201</v>
      </c>
      <c r="B197" s="1">
        <v>50.5</v>
      </c>
      <c r="C197">
        <v>3734734</v>
      </c>
      <c r="D197" s="1">
        <v>50.3</v>
      </c>
      <c r="E197" s="1">
        <v>50.87</v>
      </c>
      <c r="F197" s="1">
        <v>50.01</v>
      </c>
    </row>
    <row r="198" spans="1:6">
      <c r="A198" t="s">
        <v>202</v>
      </c>
      <c r="B198" s="1">
        <v>50.44</v>
      </c>
      <c r="C198">
        <v>4743544</v>
      </c>
      <c r="D198" s="1">
        <v>50</v>
      </c>
      <c r="E198" s="1">
        <v>50.71</v>
      </c>
      <c r="F198" s="1">
        <v>49.99</v>
      </c>
    </row>
    <row r="199" spans="1:6">
      <c r="A199" t="s">
        <v>203</v>
      </c>
      <c r="B199" s="1">
        <v>50.43</v>
      </c>
      <c r="C199">
        <v>5228675</v>
      </c>
      <c r="D199" s="1">
        <v>51</v>
      </c>
      <c r="E199" s="1">
        <v>51.660899999999998</v>
      </c>
      <c r="F199" s="1">
        <v>50.3</v>
      </c>
    </row>
    <row r="200" spans="1:6">
      <c r="A200" t="s">
        <v>204</v>
      </c>
      <c r="B200" s="1">
        <v>50.82</v>
      </c>
      <c r="C200">
        <v>10234150</v>
      </c>
      <c r="D200" s="1">
        <v>50</v>
      </c>
      <c r="E200" s="1">
        <v>51.7</v>
      </c>
      <c r="F200" s="1">
        <v>49.8</v>
      </c>
    </row>
    <row r="201" spans="1:6">
      <c r="A201" t="s">
        <v>205</v>
      </c>
      <c r="B201" s="1">
        <v>49.86</v>
      </c>
      <c r="C201">
        <v>7232245</v>
      </c>
      <c r="D201" s="1">
        <v>50.6</v>
      </c>
      <c r="E201" s="1">
        <v>51.39</v>
      </c>
      <c r="F201" s="1">
        <v>49.3</v>
      </c>
    </row>
    <row r="202" spans="1:6">
      <c r="A202" t="s">
        <v>206</v>
      </c>
      <c r="B202" s="1">
        <v>50.79</v>
      </c>
      <c r="C202">
        <v>5403347</v>
      </c>
      <c r="D202" s="1">
        <v>51.45</v>
      </c>
      <c r="E202" s="1">
        <v>51.64</v>
      </c>
      <c r="F202" s="1">
        <v>50.4617</v>
      </c>
    </row>
    <row r="203" spans="1:6">
      <c r="A203" t="s">
        <v>207</v>
      </c>
      <c r="B203" s="1">
        <v>51.02</v>
      </c>
      <c r="C203">
        <v>7780872</v>
      </c>
      <c r="D203" s="1">
        <v>50.4</v>
      </c>
      <c r="E203" s="1">
        <v>51.08</v>
      </c>
      <c r="F203" s="1">
        <v>50.22</v>
      </c>
    </row>
    <row r="204" spans="1:6">
      <c r="A204" t="s">
        <v>208</v>
      </c>
      <c r="B204" s="1">
        <v>50.11</v>
      </c>
      <c r="C204">
        <v>4911318</v>
      </c>
      <c r="D204" s="1">
        <v>50</v>
      </c>
      <c r="E204" s="1">
        <v>50.15</v>
      </c>
      <c r="F204" s="1">
        <v>49.39</v>
      </c>
    </row>
    <row r="205" spans="1:6">
      <c r="A205" t="s">
        <v>209</v>
      </c>
      <c r="B205" s="1">
        <v>49.9</v>
      </c>
      <c r="C205">
        <v>10796140</v>
      </c>
      <c r="D205" s="1">
        <v>48.93</v>
      </c>
      <c r="E205" s="1">
        <v>50</v>
      </c>
      <c r="F205" s="1">
        <v>48.28</v>
      </c>
    </row>
    <row r="206" spans="1:6">
      <c r="A206" t="s">
        <v>210</v>
      </c>
      <c r="B206" s="1">
        <v>50.28</v>
      </c>
      <c r="C206">
        <v>6060764</v>
      </c>
      <c r="D206" s="1">
        <v>51.71</v>
      </c>
      <c r="E206" s="1">
        <v>51.76</v>
      </c>
      <c r="F206" s="1">
        <v>50.2</v>
      </c>
    </row>
    <row r="207" spans="1:6">
      <c r="A207" t="s">
        <v>211</v>
      </c>
      <c r="B207" s="1">
        <v>51.84</v>
      </c>
      <c r="C207">
        <v>5197673</v>
      </c>
      <c r="D207" s="1">
        <v>51.45</v>
      </c>
      <c r="E207" s="1">
        <v>51.88</v>
      </c>
      <c r="F207" s="1">
        <v>51.11</v>
      </c>
    </row>
    <row r="208" spans="1:6">
      <c r="A208" t="s">
        <v>212</v>
      </c>
      <c r="B208" s="1">
        <v>51.2</v>
      </c>
      <c r="C208">
        <v>6112488</v>
      </c>
      <c r="D208" s="1">
        <v>51.65</v>
      </c>
      <c r="E208" s="1">
        <v>51.72</v>
      </c>
      <c r="F208" s="1">
        <v>50.52</v>
      </c>
    </row>
    <row r="209" spans="1:6">
      <c r="A209" t="s">
        <v>213</v>
      </c>
      <c r="B209" s="1">
        <v>51.58</v>
      </c>
      <c r="C209">
        <v>6309943</v>
      </c>
      <c r="D209" s="1">
        <v>52.21</v>
      </c>
      <c r="E209" s="1">
        <v>52.399500000000003</v>
      </c>
      <c r="F209" s="1">
        <v>51.14</v>
      </c>
    </row>
    <row r="210" spans="1:6">
      <c r="A210" t="s">
        <v>214</v>
      </c>
      <c r="B210" s="1">
        <v>52.23</v>
      </c>
      <c r="C210">
        <v>6094888</v>
      </c>
      <c r="D210" s="1">
        <v>52.71</v>
      </c>
      <c r="E210" s="1">
        <v>52.875999999999998</v>
      </c>
      <c r="F210" s="1">
        <v>52.02</v>
      </c>
    </row>
    <row r="211" spans="1:6">
      <c r="A211" t="s">
        <v>215</v>
      </c>
      <c r="B211" s="1">
        <v>52.99</v>
      </c>
      <c r="C211">
        <v>4470523</v>
      </c>
      <c r="D211" s="1">
        <v>52.57</v>
      </c>
      <c r="E211" s="1">
        <v>53.24</v>
      </c>
      <c r="F211" s="1">
        <v>52.55</v>
      </c>
    </row>
    <row r="212" spans="1:6">
      <c r="A212" t="s">
        <v>216</v>
      </c>
      <c r="B212" s="1">
        <v>52.7</v>
      </c>
      <c r="C212">
        <v>4535283</v>
      </c>
      <c r="D212" s="1">
        <v>52.53</v>
      </c>
      <c r="E212" s="1">
        <v>53.207900000000002</v>
      </c>
      <c r="F212" s="1">
        <v>52.43</v>
      </c>
    </row>
    <row r="213" spans="1:6">
      <c r="A213" t="s">
        <v>217</v>
      </c>
      <c r="B213" s="1">
        <v>52.51</v>
      </c>
      <c r="C213">
        <v>4801098</v>
      </c>
      <c r="D213" s="1">
        <v>53.33</v>
      </c>
      <c r="E213" s="1">
        <v>53.48</v>
      </c>
      <c r="F213" s="1">
        <v>52.47</v>
      </c>
    </row>
    <row r="214" spans="1:6">
      <c r="A214" t="s">
        <v>218</v>
      </c>
      <c r="B214" s="1">
        <v>53.26</v>
      </c>
      <c r="C214">
        <v>5655324</v>
      </c>
      <c r="D214" s="1">
        <v>53.32</v>
      </c>
      <c r="E214" s="1">
        <v>53.53</v>
      </c>
      <c r="F214" s="1">
        <v>52.994999999999997</v>
      </c>
    </row>
    <row r="215" spans="1:6">
      <c r="A215" t="s">
        <v>219</v>
      </c>
      <c r="B215" s="1">
        <v>53.06</v>
      </c>
      <c r="C215">
        <v>5549624</v>
      </c>
      <c r="D215" s="1">
        <v>53.43</v>
      </c>
      <c r="E215" s="1">
        <v>53.51</v>
      </c>
      <c r="F215" s="1">
        <v>52.94</v>
      </c>
    </row>
    <row r="216" spans="1:6">
      <c r="A216" t="s">
        <v>220</v>
      </c>
      <c r="B216" s="1">
        <v>52.99</v>
      </c>
      <c r="C216">
        <v>7137368</v>
      </c>
      <c r="D216" s="1">
        <v>52.96</v>
      </c>
      <c r="E216" s="1">
        <v>53.86</v>
      </c>
      <c r="F216" s="1">
        <v>52.8</v>
      </c>
    </row>
    <row r="217" spans="1:6">
      <c r="A217" t="s">
        <v>221</v>
      </c>
      <c r="B217" s="1">
        <v>52.6</v>
      </c>
      <c r="C217">
        <v>6118938</v>
      </c>
      <c r="D217" s="1">
        <v>52.95</v>
      </c>
      <c r="E217" s="1">
        <v>53.15</v>
      </c>
      <c r="F217" s="1">
        <v>52.155000000000001</v>
      </c>
    </row>
    <row r="218" spans="1:6">
      <c r="A218" t="s">
        <v>222</v>
      </c>
      <c r="B218" s="1">
        <v>52.75</v>
      </c>
      <c r="C218">
        <v>4601740</v>
      </c>
      <c r="D218" s="1">
        <v>52.13</v>
      </c>
      <c r="E218" s="1">
        <v>52.9</v>
      </c>
      <c r="F218" s="1">
        <v>52.02</v>
      </c>
    </row>
    <row r="219" spans="1:6">
      <c r="A219" t="s">
        <v>223</v>
      </c>
      <c r="B219" s="1">
        <v>52.28</v>
      </c>
      <c r="C219">
        <v>5125450</v>
      </c>
      <c r="D219" s="1">
        <v>52.16</v>
      </c>
      <c r="E219" s="1">
        <v>52.75</v>
      </c>
      <c r="F219" s="1">
        <v>51.96</v>
      </c>
    </row>
    <row r="220" spans="1:6">
      <c r="A220" t="s">
        <v>224</v>
      </c>
      <c r="B220" s="1">
        <v>52.2</v>
      </c>
      <c r="C220">
        <v>6583942</v>
      </c>
      <c r="D220" s="1">
        <v>52.14</v>
      </c>
      <c r="E220" s="1">
        <v>52.524999999999999</v>
      </c>
      <c r="F220" s="1">
        <v>52.01</v>
      </c>
    </row>
    <row r="221" spans="1:6">
      <c r="A221" t="s">
        <v>225</v>
      </c>
      <c r="B221" s="1">
        <v>52.93</v>
      </c>
      <c r="C221">
        <v>8541185</v>
      </c>
      <c r="D221" s="1">
        <v>51.96</v>
      </c>
      <c r="E221" s="1">
        <v>53</v>
      </c>
      <c r="F221" s="1">
        <v>51.68</v>
      </c>
    </row>
    <row r="222" spans="1:6">
      <c r="A222" t="s">
        <v>226</v>
      </c>
      <c r="B222" s="1">
        <v>51.55</v>
      </c>
      <c r="C222">
        <v>9165946</v>
      </c>
      <c r="D222" s="1">
        <v>51.36</v>
      </c>
      <c r="E222" s="1">
        <v>51.65</v>
      </c>
      <c r="F222" s="1">
        <v>50.82</v>
      </c>
    </row>
    <row r="223" spans="1:6">
      <c r="A223" t="s">
        <v>227</v>
      </c>
      <c r="B223" s="1">
        <v>51.03</v>
      </c>
      <c r="C223">
        <v>8196132</v>
      </c>
      <c r="D223" s="1">
        <v>50.59</v>
      </c>
      <c r="E223" s="1">
        <v>51.185000000000002</v>
      </c>
      <c r="F223" s="1">
        <v>50.24</v>
      </c>
    </row>
    <row r="224" spans="1:6">
      <c r="A224" t="s">
        <v>228</v>
      </c>
      <c r="B224" s="1">
        <v>50.02</v>
      </c>
      <c r="C224">
        <v>10372450</v>
      </c>
      <c r="D224" s="1">
        <v>50.04</v>
      </c>
      <c r="E224" s="1">
        <v>50.5</v>
      </c>
      <c r="F224" s="1">
        <v>49.28</v>
      </c>
    </row>
    <row r="225" spans="1:6">
      <c r="A225" t="s">
        <v>229</v>
      </c>
      <c r="B225" s="1">
        <v>50.07</v>
      </c>
      <c r="C225">
        <v>11063540</v>
      </c>
      <c r="D225" s="1">
        <v>49.84</v>
      </c>
      <c r="E225" s="1">
        <v>50.73</v>
      </c>
      <c r="F225" s="1">
        <v>49.77</v>
      </c>
    </row>
    <row r="226" spans="1:6">
      <c r="A226" t="s">
        <v>230</v>
      </c>
      <c r="B226" s="1">
        <v>50.45</v>
      </c>
      <c r="C226">
        <v>9929057</v>
      </c>
      <c r="D226" s="1">
        <v>49.83</v>
      </c>
      <c r="E226" s="1">
        <v>50.74</v>
      </c>
      <c r="F226" s="1">
        <v>49.75</v>
      </c>
    </row>
    <row r="227" spans="1:6">
      <c r="A227" t="s">
        <v>231</v>
      </c>
      <c r="B227" s="1">
        <v>49.92</v>
      </c>
      <c r="C227">
        <v>9982953</v>
      </c>
      <c r="D227" s="1">
        <v>49.76</v>
      </c>
      <c r="E227" s="1">
        <v>50.24</v>
      </c>
      <c r="F227" s="1">
        <v>49.18</v>
      </c>
    </row>
    <row r="228" spans="1:6">
      <c r="A228" t="s">
        <v>232</v>
      </c>
      <c r="B228" s="1">
        <v>49.88</v>
      </c>
      <c r="C228">
        <v>12946840</v>
      </c>
      <c r="D228" s="1">
        <v>47.29</v>
      </c>
      <c r="E228" s="1">
        <v>49.935000000000002</v>
      </c>
      <c r="F228" s="1">
        <v>46.87</v>
      </c>
    </row>
    <row r="229" spans="1:6">
      <c r="A229" t="s">
        <v>233</v>
      </c>
      <c r="B229" s="1">
        <v>47.94</v>
      </c>
      <c r="C229">
        <v>10329470</v>
      </c>
      <c r="D229" s="1">
        <v>49.2</v>
      </c>
      <c r="E229" s="1">
        <v>49.27</v>
      </c>
      <c r="F229" s="1">
        <v>47.74</v>
      </c>
    </row>
    <row r="230" spans="1:6">
      <c r="A230" t="s">
        <v>234</v>
      </c>
      <c r="B230" s="1">
        <v>49.23</v>
      </c>
      <c r="C230">
        <v>10669320</v>
      </c>
      <c r="D230" s="1">
        <v>48.42</v>
      </c>
      <c r="E230" s="1">
        <v>49.62</v>
      </c>
      <c r="F230" s="1">
        <v>48.2</v>
      </c>
    </row>
    <row r="231" spans="1:6">
      <c r="A231" t="s">
        <v>235</v>
      </c>
      <c r="B231" s="1">
        <v>49.02</v>
      </c>
      <c r="C231">
        <v>10442070</v>
      </c>
      <c r="D231" s="1">
        <v>47.8</v>
      </c>
      <c r="E231" s="1">
        <v>49.18</v>
      </c>
      <c r="F231" s="1">
        <v>47.8</v>
      </c>
    </row>
    <row r="232" spans="1:6">
      <c r="A232" t="s">
        <v>236</v>
      </c>
      <c r="B232" s="1">
        <v>47.57</v>
      </c>
      <c r="C232">
        <v>9271692</v>
      </c>
      <c r="D232" s="1">
        <v>47.8</v>
      </c>
      <c r="E232" s="1">
        <v>48.744999999999997</v>
      </c>
      <c r="F232" s="1">
        <v>47.5</v>
      </c>
    </row>
    <row r="233" spans="1:6">
      <c r="A233" t="s">
        <v>237</v>
      </c>
      <c r="B233" s="1">
        <v>47.85</v>
      </c>
      <c r="C233">
        <v>12255110</v>
      </c>
      <c r="D233" s="1">
        <v>48</v>
      </c>
      <c r="E233" s="1">
        <v>49.21</v>
      </c>
      <c r="F233" s="1">
        <v>47.813899999999997</v>
      </c>
    </row>
    <row r="234" spans="1:6">
      <c r="A234" t="s">
        <v>238</v>
      </c>
      <c r="B234" s="1">
        <v>47.88</v>
      </c>
      <c r="C234">
        <v>13841630</v>
      </c>
      <c r="D234" s="1">
        <v>47.72</v>
      </c>
      <c r="E234" s="1">
        <v>48.19</v>
      </c>
      <c r="F234" s="1">
        <v>47.15</v>
      </c>
    </row>
    <row r="235" spans="1:6">
      <c r="A235" t="s">
        <v>239</v>
      </c>
      <c r="B235" s="1">
        <v>46.55</v>
      </c>
      <c r="C235">
        <v>11692920</v>
      </c>
      <c r="D235" s="1">
        <v>46.6</v>
      </c>
      <c r="E235" s="1">
        <v>46.77</v>
      </c>
      <c r="F235" s="1">
        <v>45.64</v>
      </c>
    </row>
    <row r="236" spans="1:6">
      <c r="A236" t="s">
        <v>240</v>
      </c>
      <c r="B236" s="1">
        <v>46.65</v>
      </c>
      <c r="C236">
        <v>12122030</v>
      </c>
      <c r="D236" s="1">
        <v>47.27</v>
      </c>
      <c r="E236" s="1">
        <v>47.82</v>
      </c>
      <c r="F236" s="1">
        <v>46.29</v>
      </c>
    </row>
    <row r="237" spans="1:6">
      <c r="A237" t="s">
        <v>241</v>
      </c>
      <c r="B237" s="1">
        <v>46.86</v>
      </c>
      <c r="C237">
        <v>16611980</v>
      </c>
      <c r="D237" s="1">
        <v>46.79</v>
      </c>
      <c r="E237" s="1">
        <v>46.945</v>
      </c>
      <c r="F237" s="1">
        <v>46.09</v>
      </c>
    </row>
    <row r="238" spans="1:6">
      <c r="A238" t="s">
        <v>242</v>
      </c>
      <c r="B238" s="1">
        <v>47.63</v>
      </c>
      <c r="C238">
        <v>14073320</v>
      </c>
      <c r="D238" s="1">
        <v>46.74</v>
      </c>
      <c r="E238" s="1">
        <v>47.88</v>
      </c>
      <c r="F238" s="1">
        <v>46.580300000000001</v>
      </c>
    </row>
    <row r="239" spans="1:6">
      <c r="A239" t="s">
        <v>243</v>
      </c>
      <c r="B239" s="1">
        <v>46.24</v>
      </c>
      <c r="C239">
        <v>34952510</v>
      </c>
      <c r="D239" s="1">
        <v>47.85</v>
      </c>
      <c r="E239" s="1">
        <v>49.24</v>
      </c>
      <c r="F239" s="1">
        <v>45.72</v>
      </c>
    </row>
    <row r="240" spans="1:6">
      <c r="A240" t="s">
        <v>244</v>
      </c>
      <c r="B240" s="1">
        <v>47.32</v>
      </c>
      <c r="C240">
        <v>13378170</v>
      </c>
      <c r="D240" s="1">
        <v>47.15</v>
      </c>
      <c r="E240" s="1">
        <v>47.49</v>
      </c>
      <c r="F240" s="1">
        <v>46.424999999999997</v>
      </c>
    </row>
    <row r="241" spans="1:6">
      <c r="A241" t="s">
        <v>245</v>
      </c>
      <c r="B241" s="1">
        <v>47.01</v>
      </c>
      <c r="C241">
        <v>9977484</v>
      </c>
      <c r="D241" s="1">
        <v>46.32</v>
      </c>
      <c r="E241" s="1">
        <v>47.39</v>
      </c>
      <c r="F241" s="1">
        <v>46.3</v>
      </c>
    </row>
    <row r="242" spans="1:6">
      <c r="A242" t="s">
        <v>246</v>
      </c>
      <c r="B242" s="1">
        <v>46.06</v>
      </c>
      <c r="C242">
        <v>7632863</v>
      </c>
      <c r="D242" s="1">
        <v>45.99</v>
      </c>
      <c r="E242" s="1">
        <v>46.46</v>
      </c>
      <c r="F242" s="1">
        <v>45.45</v>
      </c>
    </row>
    <row r="243" spans="1:6">
      <c r="A243" t="s">
        <v>247</v>
      </c>
      <c r="B243" s="1">
        <v>45.88</v>
      </c>
      <c r="C243">
        <v>10628290</v>
      </c>
      <c r="D243" s="1">
        <v>47.22</v>
      </c>
      <c r="E243" s="1">
        <v>48.064999999999998</v>
      </c>
      <c r="F243" s="1">
        <v>45.66</v>
      </c>
    </row>
    <row r="244" spans="1:6">
      <c r="A244" t="s">
        <v>248</v>
      </c>
      <c r="B244" s="1">
        <v>46.57</v>
      </c>
      <c r="C244">
        <v>11209090</v>
      </c>
      <c r="D244" s="1">
        <v>46.79</v>
      </c>
      <c r="E244" s="1">
        <v>47.465000000000003</v>
      </c>
      <c r="F244" s="1">
        <v>46.5</v>
      </c>
    </row>
    <row r="245" spans="1:6">
      <c r="A245" t="s">
        <v>249</v>
      </c>
      <c r="B245" s="1">
        <v>46.9</v>
      </c>
      <c r="C245">
        <v>9990915</v>
      </c>
      <c r="D245" s="1">
        <v>47.32</v>
      </c>
      <c r="E245" s="1">
        <v>47.43</v>
      </c>
      <c r="F245" s="1">
        <v>46.4</v>
      </c>
    </row>
    <row r="246" spans="1:6">
      <c r="A246" t="s">
        <v>250</v>
      </c>
      <c r="B246" s="1">
        <v>48.22</v>
      </c>
      <c r="C246">
        <v>13772780</v>
      </c>
      <c r="D246" s="1">
        <v>48.5</v>
      </c>
      <c r="E246" s="1">
        <v>49.195</v>
      </c>
      <c r="F246" s="1">
        <v>48.204999999999998</v>
      </c>
    </row>
    <row r="247" spans="1:6">
      <c r="A247" t="s">
        <v>251</v>
      </c>
      <c r="B247" s="1">
        <v>47.87</v>
      </c>
      <c r="C247">
        <v>13599380</v>
      </c>
      <c r="D247" s="1">
        <v>47.3</v>
      </c>
      <c r="E247" s="1">
        <v>48.055</v>
      </c>
      <c r="F247" s="1">
        <v>47.25</v>
      </c>
    </row>
    <row r="248" spans="1:6">
      <c r="A248" t="s">
        <v>252</v>
      </c>
      <c r="B248" s="1">
        <v>47.31</v>
      </c>
      <c r="C248">
        <v>10201400</v>
      </c>
      <c r="D248" s="1">
        <v>46.21</v>
      </c>
      <c r="E248" s="1">
        <v>47.499699999999997</v>
      </c>
      <c r="F248" s="1">
        <v>46.05</v>
      </c>
    </row>
    <row r="249" spans="1:6">
      <c r="A249" t="s">
        <v>253</v>
      </c>
      <c r="B249" s="1">
        <v>45.93</v>
      </c>
      <c r="C249">
        <v>7468389</v>
      </c>
      <c r="D249" s="1">
        <v>45.58</v>
      </c>
      <c r="E249" s="1">
        <v>46.12</v>
      </c>
      <c r="F249" s="1">
        <v>45.44</v>
      </c>
    </row>
    <row r="250" spans="1:6">
      <c r="A250" t="s">
        <v>254</v>
      </c>
      <c r="B250" s="1">
        <v>45.42</v>
      </c>
      <c r="C250">
        <v>8827046</v>
      </c>
      <c r="D250" s="1">
        <v>45.48</v>
      </c>
      <c r="E250" s="1">
        <v>45.585000000000001</v>
      </c>
      <c r="F250" s="1">
        <v>44.564999999999998</v>
      </c>
    </row>
    <row r="251" spans="1:6">
      <c r="A251" t="s">
        <v>255</v>
      </c>
      <c r="B251" s="1">
        <v>45.59</v>
      </c>
      <c r="C251">
        <v>6666060</v>
      </c>
      <c r="D251" s="1">
        <v>46</v>
      </c>
      <c r="E251" s="1">
        <v>46.15</v>
      </c>
      <c r="F251" s="1">
        <v>45.58</v>
      </c>
    </row>
    <row r="252" spans="1:6">
      <c r="A252" t="s">
        <v>256</v>
      </c>
      <c r="B252" s="1">
        <v>46</v>
      </c>
      <c r="C252">
        <v>9868914</v>
      </c>
      <c r="D252" s="1">
        <v>45.5</v>
      </c>
      <c r="E252" s="1">
        <v>46.05</v>
      </c>
      <c r="F252" s="1">
        <v>45.21</v>
      </c>
    </row>
    <row r="253" spans="1:6">
      <c r="A253" t="s">
        <v>257</v>
      </c>
      <c r="B253" s="1">
        <v>45.38</v>
      </c>
      <c r="C253">
        <v>9632550</v>
      </c>
      <c r="D253" s="1">
        <v>43.96</v>
      </c>
      <c r="E253" s="1">
        <v>45.4499</v>
      </c>
      <c r="F253" s="1">
        <v>43.62</v>
      </c>
    </row>
    <row r="254" spans="1:6">
      <c r="A254" t="s">
        <v>258</v>
      </c>
      <c r="B254" s="1">
        <v>43.74</v>
      </c>
      <c r="C254">
        <v>5358573</v>
      </c>
      <c r="D254" s="1">
        <v>43.37</v>
      </c>
      <c r="E254" s="1">
        <v>43.79</v>
      </c>
      <c r="F254" s="1">
        <v>43.215000000000003</v>
      </c>
    </row>
    <row r="255" spans="1:6">
      <c r="A255" t="s">
        <v>259</v>
      </c>
      <c r="B255" s="1">
        <v>43.44</v>
      </c>
      <c r="C255">
        <v>8313150</v>
      </c>
      <c r="D255" s="1">
        <v>43.33</v>
      </c>
      <c r="E255" s="1">
        <v>43.65</v>
      </c>
      <c r="F255" s="1">
        <v>42.62</v>
      </c>
    </row>
    <row r="256" spans="1:6">
      <c r="A256" t="s">
        <v>260</v>
      </c>
      <c r="B256" s="1">
        <v>43.12</v>
      </c>
      <c r="C256">
        <v>8026768</v>
      </c>
      <c r="D256" s="1">
        <v>42.98</v>
      </c>
      <c r="E256" s="1">
        <v>43.49</v>
      </c>
      <c r="F256" s="1">
        <v>42.96</v>
      </c>
    </row>
    <row r="257" spans="1:6">
      <c r="A257" t="s">
        <v>261</v>
      </c>
      <c r="B257" s="1">
        <v>43.06</v>
      </c>
      <c r="C257">
        <v>9658276</v>
      </c>
      <c r="D257" s="1">
        <v>43.81</v>
      </c>
      <c r="E257" s="1">
        <v>43.91</v>
      </c>
      <c r="F257" s="1">
        <v>42.765000000000001</v>
      </c>
    </row>
    <row r="258" spans="1:6">
      <c r="A258" t="s">
        <v>262</v>
      </c>
      <c r="B258" s="1">
        <v>43.91</v>
      </c>
      <c r="C258">
        <v>12386650</v>
      </c>
      <c r="D258" s="1">
        <v>42.68</v>
      </c>
      <c r="E258" s="1">
        <v>44.47</v>
      </c>
      <c r="F258" s="1">
        <v>42.63</v>
      </c>
    </row>
    <row r="259" spans="1:6">
      <c r="A259" t="s">
        <v>263</v>
      </c>
      <c r="B259" s="1">
        <v>42.76</v>
      </c>
      <c r="C259">
        <v>15141860</v>
      </c>
      <c r="D259" s="1">
        <v>42.25</v>
      </c>
      <c r="E259" s="1">
        <v>42.76</v>
      </c>
      <c r="F259" s="1">
        <v>41.61</v>
      </c>
    </row>
    <row r="260" spans="1:6">
      <c r="A260" t="s">
        <v>264</v>
      </c>
      <c r="B260" s="1">
        <v>42.68</v>
      </c>
      <c r="C260">
        <v>8031385</v>
      </c>
      <c r="D260" s="1">
        <v>42.06</v>
      </c>
      <c r="E260" s="1">
        <v>42.7</v>
      </c>
      <c r="F260" s="1">
        <v>41.95</v>
      </c>
    </row>
    <row r="261" spans="1:6">
      <c r="A261" t="s">
        <v>265</v>
      </c>
      <c r="B261" s="1">
        <v>42.24</v>
      </c>
      <c r="C261">
        <v>8222428</v>
      </c>
      <c r="D261" s="1">
        <v>42.83</v>
      </c>
      <c r="E261" s="1">
        <v>43.27</v>
      </c>
      <c r="F261" s="1">
        <v>42.09</v>
      </c>
    </row>
    <row r="262" spans="1:6">
      <c r="A262" t="s">
        <v>266</v>
      </c>
      <c r="B262" s="1">
        <v>42.78</v>
      </c>
      <c r="C262">
        <v>9519239</v>
      </c>
      <c r="D262" s="1">
        <v>42.2</v>
      </c>
      <c r="E262" s="1">
        <v>43.234999999999999</v>
      </c>
      <c r="F262" s="1">
        <v>42.14</v>
      </c>
    </row>
    <row r="263" spans="1:6">
      <c r="A263" t="s">
        <v>267</v>
      </c>
      <c r="B263" s="1">
        <v>42.02</v>
      </c>
      <c r="C263">
        <v>6435549</v>
      </c>
      <c r="D263" s="1">
        <v>41.98</v>
      </c>
      <c r="E263" s="1">
        <v>42.26</v>
      </c>
      <c r="F263" s="1">
        <v>41.73</v>
      </c>
    </row>
    <row r="264" spans="1:6">
      <c r="A264" t="s">
        <v>268</v>
      </c>
      <c r="B264" s="1">
        <v>41.8</v>
      </c>
      <c r="C264">
        <v>7123223</v>
      </c>
      <c r="D264" s="1">
        <v>41.25</v>
      </c>
      <c r="E264" s="1">
        <v>41.87</v>
      </c>
      <c r="F264" s="1">
        <v>41.17</v>
      </c>
    </row>
    <row r="265" spans="1:6">
      <c r="A265" t="s">
        <v>269</v>
      </c>
      <c r="B265" s="1">
        <v>41.57</v>
      </c>
      <c r="C265">
        <v>8206527</v>
      </c>
      <c r="D265" s="1">
        <v>41.89</v>
      </c>
      <c r="E265" s="1">
        <v>42.454999999999998</v>
      </c>
      <c r="F265" s="1">
        <v>41.21</v>
      </c>
    </row>
    <row r="266" spans="1:6">
      <c r="A266" t="s">
        <v>270</v>
      </c>
      <c r="B266" s="1">
        <v>42.16</v>
      </c>
      <c r="C266">
        <v>5332272</v>
      </c>
      <c r="D266" s="1">
        <v>42.2</v>
      </c>
      <c r="E266" s="1">
        <v>42.3262</v>
      </c>
      <c r="F266" s="1">
        <v>41.53</v>
      </c>
    </row>
    <row r="267" spans="1:6">
      <c r="A267" t="s">
        <v>271</v>
      </c>
      <c r="B267" s="1">
        <v>42.27</v>
      </c>
      <c r="C267">
        <v>10294080</v>
      </c>
      <c r="D267" s="1">
        <v>42.17</v>
      </c>
      <c r="E267" s="1">
        <v>42.695</v>
      </c>
      <c r="F267" s="1">
        <v>41.99</v>
      </c>
    </row>
    <row r="268" spans="1:6">
      <c r="A268" t="s">
        <v>272</v>
      </c>
      <c r="B268" s="1">
        <v>42.01</v>
      </c>
      <c r="C268">
        <v>7376442</v>
      </c>
      <c r="D268" s="1">
        <v>41.52</v>
      </c>
      <c r="E268" s="1">
        <v>42.12</v>
      </c>
      <c r="F268" s="1">
        <v>41.5</v>
      </c>
    </row>
    <row r="269" spans="1:6">
      <c r="A269" t="s">
        <v>273</v>
      </c>
      <c r="B269" s="1">
        <v>41.98</v>
      </c>
      <c r="C269">
        <v>7119358</v>
      </c>
      <c r="D269" s="1">
        <v>42.07</v>
      </c>
      <c r="E269" s="1">
        <v>42.255000000000003</v>
      </c>
      <c r="F269" s="1">
        <v>41.76</v>
      </c>
    </row>
    <row r="270" spans="1:6">
      <c r="A270" t="s">
        <v>274</v>
      </c>
      <c r="B270" s="1">
        <v>41.79</v>
      </c>
      <c r="C270">
        <v>7783281</v>
      </c>
      <c r="D270" s="1">
        <v>41.76</v>
      </c>
      <c r="E270" s="1">
        <v>42.19</v>
      </c>
      <c r="F270" s="1">
        <v>41.63</v>
      </c>
    </row>
    <row r="271" spans="1:6">
      <c r="A271" t="s">
        <v>275</v>
      </c>
      <c r="B271" s="1">
        <v>41.72</v>
      </c>
      <c r="C271">
        <v>9103439</v>
      </c>
      <c r="D271" s="1">
        <v>41.97</v>
      </c>
      <c r="E271" s="1">
        <v>42.01</v>
      </c>
      <c r="F271" s="1">
        <v>41.44</v>
      </c>
    </row>
    <row r="272" spans="1:6">
      <c r="A272" t="s">
        <v>276</v>
      </c>
      <c r="B272" s="1">
        <v>42.12</v>
      </c>
      <c r="C272">
        <v>12388970</v>
      </c>
      <c r="D272" s="1">
        <v>41</v>
      </c>
      <c r="E272" s="1">
        <v>42.39</v>
      </c>
      <c r="F272" s="1">
        <v>40.94</v>
      </c>
    </row>
    <row r="273" spans="1:6">
      <c r="A273" t="s">
        <v>277</v>
      </c>
      <c r="B273" s="1">
        <v>40.76</v>
      </c>
      <c r="C273">
        <v>5918302</v>
      </c>
      <c r="D273" s="1">
        <v>40.5</v>
      </c>
      <c r="E273" s="1">
        <v>40.975000000000001</v>
      </c>
      <c r="F273" s="1">
        <v>40.119999999999997</v>
      </c>
    </row>
    <row r="274" spans="1:6">
      <c r="A274" t="s">
        <v>278</v>
      </c>
      <c r="B274" s="1">
        <v>40.6</v>
      </c>
      <c r="C274">
        <v>8190879</v>
      </c>
      <c r="D274" s="1">
        <v>39.97</v>
      </c>
      <c r="E274" s="1">
        <v>40.89</v>
      </c>
      <c r="F274" s="1">
        <v>39.840000000000003</v>
      </c>
    </row>
    <row r="275" spans="1:6">
      <c r="A275" t="s">
        <v>279</v>
      </c>
      <c r="B275" s="1">
        <v>40.119999999999997</v>
      </c>
      <c r="C275">
        <v>7674120</v>
      </c>
      <c r="D275" s="1">
        <v>40.549999999999997</v>
      </c>
      <c r="E275" s="1">
        <v>40.626800000000003</v>
      </c>
      <c r="F275" s="1">
        <v>39.979999999999997</v>
      </c>
    </row>
    <row r="276" spans="1:6">
      <c r="A276" t="s">
        <v>280</v>
      </c>
      <c r="B276" s="1">
        <v>41</v>
      </c>
      <c r="C276">
        <v>7291490</v>
      </c>
      <c r="D276" s="1">
        <v>41.19</v>
      </c>
      <c r="E276" s="1">
        <v>41.42</v>
      </c>
      <c r="F276" s="1">
        <v>40.799999999999997</v>
      </c>
    </row>
    <row r="277" spans="1:6">
      <c r="A277" t="s">
        <v>281</v>
      </c>
      <c r="B277" s="1">
        <v>40.840000000000003</v>
      </c>
      <c r="C277">
        <v>8961813</v>
      </c>
      <c r="D277" s="1">
        <v>40.380000000000003</v>
      </c>
      <c r="E277" s="1">
        <v>41.13</v>
      </c>
      <c r="F277" s="1">
        <v>39.950000000000003</v>
      </c>
    </row>
    <row r="278" spans="1:6">
      <c r="A278" t="s">
        <v>282</v>
      </c>
      <c r="B278" s="1">
        <v>40.01</v>
      </c>
      <c r="C278">
        <v>8855311</v>
      </c>
      <c r="D278" s="1">
        <v>39.840000000000003</v>
      </c>
      <c r="E278" s="1">
        <v>40.1</v>
      </c>
      <c r="F278" s="1">
        <v>39.36</v>
      </c>
    </row>
    <row r="279" spans="1:6">
      <c r="A279" t="s">
        <v>283</v>
      </c>
      <c r="B279" s="1">
        <v>40.58</v>
      </c>
      <c r="C279">
        <v>6677295</v>
      </c>
      <c r="D279" s="1">
        <v>40.32</v>
      </c>
      <c r="E279" s="1">
        <v>40.94</v>
      </c>
      <c r="F279" s="1">
        <v>40.28</v>
      </c>
    </row>
    <row r="280" spans="1:6">
      <c r="A280" t="s">
        <v>284</v>
      </c>
      <c r="B280" s="1">
        <v>40.51</v>
      </c>
      <c r="C280">
        <v>7769372</v>
      </c>
      <c r="D280" s="1">
        <v>40.520000000000003</v>
      </c>
      <c r="E280" s="1">
        <v>40.870199999999997</v>
      </c>
      <c r="F280" s="1">
        <v>39.96</v>
      </c>
    </row>
    <row r="281" spans="1:6">
      <c r="A281" t="s">
        <v>285</v>
      </c>
      <c r="B281" s="1">
        <v>40.35</v>
      </c>
      <c r="C281">
        <v>7611499</v>
      </c>
      <c r="D281" s="1">
        <v>40.299999999999997</v>
      </c>
      <c r="E281" s="1">
        <v>40.49</v>
      </c>
      <c r="F281" s="1">
        <v>39.549999999999997</v>
      </c>
    </row>
    <row r="282" spans="1:6">
      <c r="A282" t="s">
        <v>286</v>
      </c>
      <c r="B282" s="1">
        <v>40.21</v>
      </c>
      <c r="C282">
        <v>6543996</v>
      </c>
      <c r="D282" s="1">
        <v>40.31</v>
      </c>
      <c r="E282" s="1">
        <v>40.42</v>
      </c>
      <c r="F282" s="1">
        <v>39.79</v>
      </c>
    </row>
    <row r="283" spans="1:6">
      <c r="A283" t="s">
        <v>287</v>
      </c>
      <c r="B283" s="1">
        <v>40.18</v>
      </c>
      <c r="C283">
        <v>7582115</v>
      </c>
      <c r="D283" s="1">
        <v>39.26</v>
      </c>
      <c r="E283" s="1">
        <v>40.276200000000003</v>
      </c>
      <c r="F283" s="1">
        <v>39.04</v>
      </c>
    </row>
    <row r="284" spans="1:6">
      <c r="A284" t="s">
        <v>288</v>
      </c>
      <c r="B284" s="1">
        <v>39.24</v>
      </c>
      <c r="C284">
        <v>7931933</v>
      </c>
      <c r="D284" s="1">
        <v>39.44</v>
      </c>
      <c r="E284" s="1">
        <v>39.545000000000002</v>
      </c>
      <c r="F284" s="1">
        <v>38.96</v>
      </c>
    </row>
    <row r="285" spans="1:6">
      <c r="A285" t="s">
        <v>289</v>
      </c>
      <c r="B285" s="1">
        <v>39.979999999999997</v>
      </c>
      <c r="C285">
        <v>7513472</v>
      </c>
      <c r="D285" s="1">
        <v>39.450000000000003</v>
      </c>
      <c r="E285" s="1">
        <v>40.125</v>
      </c>
      <c r="F285" s="1">
        <v>39.159999999999997</v>
      </c>
    </row>
    <row r="286" spans="1:6">
      <c r="A286" t="s">
        <v>290</v>
      </c>
      <c r="B286" s="1">
        <v>39.76</v>
      </c>
      <c r="C286">
        <v>9865532</v>
      </c>
      <c r="D286" s="1">
        <v>39.409999999999997</v>
      </c>
      <c r="E286" s="1">
        <v>39.805</v>
      </c>
      <c r="F286" s="1">
        <v>38.604999999999997</v>
      </c>
    </row>
    <row r="287" spans="1:6">
      <c r="A287" t="s">
        <v>291</v>
      </c>
      <c r="B287" s="1">
        <v>39.14</v>
      </c>
      <c r="C287">
        <v>8183349</v>
      </c>
      <c r="D287" s="1">
        <v>39.39</v>
      </c>
      <c r="E287" s="1">
        <v>39.75</v>
      </c>
      <c r="F287" s="1">
        <v>38.880099999999999</v>
      </c>
    </row>
    <row r="288" spans="1:6">
      <c r="A288" t="s">
        <v>292</v>
      </c>
      <c r="B288" s="1">
        <v>39.520000000000003</v>
      </c>
      <c r="C288">
        <v>6610800</v>
      </c>
      <c r="D288" s="1">
        <v>39.590000000000003</v>
      </c>
      <c r="E288" s="1">
        <v>40.03</v>
      </c>
      <c r="F288" s="1">
        <v>39.409999999999997</v>
      </c>
    </row>
    <row r="289" spans="1:6">
      <c r="A289" t="s">
        <v>293</v>
      </c>
      <c r="B289" s="1">
        <v>40.090000000000003</v>
      </c>
      <c r="C289">
        <v>7247460</v>
      </c>
      <c r="D289" s="1">
        <v>39.619999999999997</v>
      </c>
      <c r="E289" s="1">
        <v>40.17</v>
      </c>
      <c r="F289" s="1">
        <v>39.343600000000002</v>
      </c>
    </row>
    <row r="290" spans="1:6">
      <c r="A290" t="s">
        <v>294</v>
      </c>
      <c r="B290" s="1">
        <v>39.630000000000003</v>
      </c>
      <c r="C290">
        <v>8126635</v>
      </c>
      <c r="D290" s="1">
        <v>40.26</v>
      </c>
      <c r="E290" s="1">
        <v>40.57</v>
      </c>
      <c r="F290" s="1">
        <v>39.590000000000003</v>
      </c>
    </row>
    <row r="291" spans="1:6">
      <c r="A291" t="s">
        <v>295</v>
      </c>
      <c r="B291" s="1">
        <v>40.18</v>
      </c>
      <c r="C291">
        <v>19386360</v>
      </c>
      <c r="D291" s="1">
        <v>39.049999999999997</v>
      </c>
      <c r="E291" s="1">
        <v>40.31</v>
      </c>
      <c r="F291" s="1">
        <v>39.01</v>
      </c>
    </row>
    <row r="292" spans="1:6">
      <c r="A292" t="s">
        <v>296</v>
      </c>
      <c r="B292" s="1">
        <v>38.19</v>
      </c>
      <c r="C292">
        <v>9694902</v>
      </c>
      <c r="D292" s="1">
        <v>38.4</v>
      </c>
      <c r="E292" s="1">
        <v>38.700000000000003</v>
      </c>
      <c r="F292" s="1">
        <v>38.03</v>
      </c>
    </row>
    <row r="293" spans="1:6">
      <c r="A293" t="s">
        <v>297</v>
      </c>
      <c r="B293" s="1">
        <v>38.01</v>
      </c>
      <c r="C293">
        <v>15332520</v>
      </c>
      <c r="D293" s="1">
        <v>38.06</v>
      </c>
      <c r="E293" s="1">
        <v>38.97</v>
      </c>
      <c r="F293" s="1">
        <v>37.67</v>
      </c>
    </row>
    <row r="294" spans="1:6">
      <c r="A294" t="s">
        <v>298</v>
      </c>
      <c r="B294" s="1">
        <v>36.979999999999997</v>
      </c>
      <c r="C294">
        <v>11661660</v>
      </c>
      <c r="D294" s="1">
        <v>37.659999999999997</v>
      </c>
      <c r="E294" s="1">
        <v>38.18</v>
      </c>
      <c r="F294" s="1">
        <v>36.979999999999997</v>
      </c>
    </row>
    <row r="295" spans="1:6">
      <c r="A295" t="s">
        <v>299</v>
      </c>
      <c r="B295" s="1">
        <v>37.28</v>
      </c>
      <c r="C295">
        <v>19117350</v>
      </c>
      <c r="D295" s="1">
        <v>38.18</v>
      </c>
      <c r="E295" s="1">
        <v>38.25</v>
      </c>
      <c r="F295" s="1">
        <v>36.69</v>
      </c>
    </row>
    <row r="296" spans="1:6">
      <c r="A296" t="s">
        <v>300</v>
      </c>
      <c r="B296" s="1">
        <v>38.090000000000003</v>
      </c>
      <c r="C296">
        <v>13540760</v>
      </c>
      <c r="D296" s="1">
        <v>37.299999999999997</v>
      </c>
      <c r="E296" s="1">
        <v>38.28</v>
      </c>
      <c r="F296" s="1">
        <v>37.15</v>
      </c>
    </row>
    <row r="297" spans="1:6">
      <c r="A297" t="s">
        <v>301</v>
      </c>
      <c r="B297" s="1">
        <v>37.14</v>
      </c>
      <c r="C297">
        <v>11165760</v>
      </c>
      <c r="D297" s="1">
        <v>37.299999999999997</v>
      </c>
      <c r="E297" s="1">
        <v>37.97</v>
      </c>
      <c r="F297" s="1">
        <v>36.99</v>
      </c>
    </row>
    <row r="298" spans="1:6">
      <c r="A298" t="s">
        <v>302</v>
      </c>
      <c r="B298" s="1">
        <v>37.47</v>
      </c>
      <c r="C298">
        <v>27511580</v>
      </c>
      <c r="D298" s="1">
        <v>38.14</v>
      </c>
      <c r="E298" s="1">
        <v>38.190100000000001</v>
      </c>
      <c r="F298" s="1">
        <v>36.340000000000003</v>
      </c>
    </row>
    <row r="299" spans="1:6">
      <c r="A299" t="s">
        <v>303</v>
      </c>
      <c r="B299" s="1">
        <v>38.47</v>
      </c>
      <c r="C299">
        <v>42272150</v>
      </c>
      <c r="D299" s="1">
        <v>40.15</v>
      </c>
      <c r="E299" s="1">
        <v>40.76</v>
      </c>
      <c r="F299" s="1">
        <v>38.380000000000003</v>
      </c>
    </row>
    <row r="300" spans="1:6">
      <c r="A300" t="s">
        <v>304</v>
      </c>
      <c r="B300" s="1">
        <v>42.26</v>
      </c>
      <c r="C300">
        <v>10485180</v>
      </c>
      <c r="D300" s="1">
        <v>41.85</v>
      </c>
      <c r="E300" s="1">
        <v>42.370199999999997</v>
      </c>
      <c r="F300" s="1">
        <v>41.475000000000001</v>
      </c>
    </row>
    <row r="301" spans="1:6">
      <c r="A301" t="s">
        <v>305</v>
      </c>
      <c r="B301" s="1">
        <v>42.11</v>
      </c>
      <c r="C301">
        <v>10255610</v>
      </c>
      <c r="D301" s="1">
        <v>42.23</v>
      </c>
      <c r="E301" s="1">
        <v>42.52</v>
      </c>
      <c r="F301" s="1">
        <v>41.98</v>
      </c>
    </row>
    <row r="302" spans="1:6">
      <c r="A302" t="s">
        <v>306</v>
      </c>
      <c r="B302" s="1">
        <v>42.32</v>
      </c>
      <c r="C302">
        <v>11893970</v>
      </c>
      <c r="D302" s="1">
        <v>41.4</v>
      </c>
      <c r="E302" s="1">
        <v>42.39</v>
      </c>
      <c r="F302" s="1">
        <v>41.29</v>
      </c>
    </row>
    <row r="303" spans="1:6">
      <c r="A303" t="s">
        <v>307</v>
      </c>
      <c r="B303" s="1">
        <v>41.63</v>
      </c>
      <c r="C303">
        <v>11967360</v>
      </c>
      <c r="D303" s="1">
        <v>41.23</v>
      </c>
      <c r="E303" s="1">
        <v>42.1</v>
      </c>
      <c r="F303" s="1">
        <v>41.11</v>
      </c>
    </row>
    <row r="304" spans="1:6">
      <c r="A304" t="s">
        <v>308</v>
      </c>
      <c r="B304" s="1">
        <v>40.54</v>
      </c>
      <c r="C304">
        <v>11060000</v>
      </c>
      <c r="D304" s="1">
        <v>39.15</v>
      </c>
      <c r="E304" s="1">
        <v>40.744999999999997</v>
      </c>
      <c r="F304" s="1">
        <v>39.055</v>
      </c>
    </row>
    <row r="305" spans="1:6">
      <c r="A305" t="s">
        <v>309</v>
      </c>
      <c r="B305" s="1">
        <v>39.200000000000003</v>
      </c>
      <c r="C305">
        <v>8355771</v>
      </c>
      <c r="D305" s="1">
        <v>38.74</v>
      </c>
      <c r="E305" s="1">
        <v>39.68</v>
      </c>
      <c r="F305" s="1">
        <v>38.659999999999997</v>
      </c>
    </row>
    <row r="306" spans="1:6">
      <c r="A306" t="s">
        <v>310</v>
      </c>
      <c r="B306" s="1">
        <v>38.74</v>
      </c>
      <c r="C306">
        <v>11846180</v>
      </c>
      <c r="D306" s="1">
        <v>39.659999999999997</v>
      </c>
      <c r="E306" s="1">
        <v>39.799999999999997</v>
      </c>
      <c r="F306" s="1">
        <v>38.67</v>
      </c>
    </row>
    <row r="307" spans="1:6">
      <c r="A307" t="s">
        <v>311</v>
      </c>
      <c r="B307" s="1">
        <v>40.450000000000003</v>
      </c>
      <c r="C307">
        <v>9483809</v>
      </c>
      <c r="D307" s="1">
        <v>39.97</v>
      </c>
      <c r="E307" s="1">
        <v>40.94</v>
      </c>
      <c r="F307" s="1">
        <v>39.57</v>
      </c>
    </row>
    <row r="308" spans="1:6">
      <c r="A308" t="s">
        <v>312</v>
      </c>
      <c r="B308" s="1">
        <v>40.229999999999997</v>
      </c>
      <c r="C308">
        <v>8624237</v>
      </c>
      <c r="D308" s="1">
        <v>40.53</v>
      </c>
      <c r="E308" s="1">
        <v>40.659999999999997</v>
      </c>
      <c r="F308" s="1">
        <v>39.975000000000001</v>
      </c>
    </row>
    <row r="309" spans="1:6">
      <c r="A309" t="s">
        <v>313</v>
      </c>
      <c r="B309" s="1">
        <v>40.630000000000003</v>
      </c>
      <c r="C309">
        <v>4558128</v>
      </c>
      <c r="D309" s="1">
        <v>40.5</v>
      </c>
      <c r="E309" s="1">
        <v>40.72</v>
      </c>
      <c r="F309" s="1">
        <v>40.450000000000003</v>
      </c>
    </row>
    <row r="310" spans="1:6">
      <c r="A310" t="s">
        <v>314</v>
      </c>
      <c r="B310" s="1">
        <v>40.590000000000003</v>
      </c>
      <c r="C310">
        <v>4486394</v>
      </c>
      <c r="D310" s="1">
        <v>40.72</v>
      </c>
      <c r="E310" s="1">
        <v>40.875</v>
      </c>
      <c r="F310" s="1">
        <v>40.4</v>
      </c>
    </row>
    <row r="311" spans="1:6">
      <c r="A311" t="s">
        <v>315</v>
      </c>
      <c r="B311" s="1">
        <v>40.76</v>
      </c>
      <c r="C311">
        <v>4722943</v>
      </c>
      <c r="D311" s="1">
        <v>41.01</v>
      </c>
      <c r="E311" s="1">
        <v>41.13</v>
      </c>
      <c r="F311" s="1">
        <v>40.75</v>
      </c>
    </row>
    <row r="312" spans="1:6">
      <c r="A312" t="s">
        <v>316</v>
      </c>
      <c r="B312" s="1">
        <v>41.13</v>
      </c>
      <c r="C312">
        <v>6838950</v>
      </c>
      <c r="D312" s="1">
        <v>41.06</v>
      </c>
      <c r="E312" s="1">
        <v>41.28</v>
      </c>
      <c r="F312" s="1">
        <v>40.884999999999998</v>
      </c>
    </row>
    <row r="313" spans="1:6">
      <c r="A313" t="s">
        <v>317</v>
      </c>
      <c r="B313" s="1">
        <v>41.12</v>
      </c>
      <c r="C313">
        <v>7709440</v>
      </c>
      <c r="D313" s="1">
        <v>40.86</v>
      </c>
      <c r="E313" s="1">
        <v>41.594999999999999</v>
      </c>
      <c r="F313" s="1">
        <v>40.765000000000001</v>
      </c>
    </row>
    <row r="314" spans="1:6">
      <c r="A314" t="s">
        <v>318</v>
      </c>
      <c r="B314" s="1">
        <v>40.340000000000003</v>
      </c>
      <c r="C314">
        <v>9695096</v>
      </c>
      <c r="D314" s="1">
        <v>40.770000000000003</v>
      </c>
      <c r="E314" s="1">
        <v>41.43</v>
      </c>
      <c r="F314" s="1">
        <v>40.270000000000003</v>
      </c>
    </row>
    <row r="315" spans="1:6">
      <c r="A315" t="s">
        <v>319</v>
      </c>
      <c r="B315" s="1">
        <v>41.15</v>
      </c>
      <c r="C315">
        <v>7559963</v>
      </c>
      <c r="D315" s="1">
        <v>41.42</v>
      </c>
      <c r="E315" s="1">
        <v>41.71</v>
      </c>
      <c r="F315" s="1">
        <v>41.06</v>
      </c>
    </row>
    <row r="316" spans="1:6">
      <c r="A316" t="s">
        <v>320</v>
      </c>
      <c r="B316" s="1">
        <v>41.18</v>
      </c>
      <c r="C316">
        <v>8624007</v>
      </c>
      <c r="D316" s="1">
        <v>42</v>
      </c>
      <c r="E316" s="1">
        <v>42.18</v>
      </c>
      <c r="F316" s="1">
        <v>41.1</v>
      </c>
    </row>
    <row r="317" spans="1:6">
      <c r="A317" t="s">
        <v>321</v>
      </c>
      <c r="B317" s="1">
        <v>42.34</v>
      </c>
      <c r="C317">
        <v>12907200</v>
      </c>
      <c r="D317" s="1">
        <v>42.59</v>
      </c>
      <c r="E317" s="1">
        <v>42.59</v>
      </c>
      <c r="F317" s="1">
        <v>41.98</v>
      </c>
    </row>
    <row r="318" spans="1:6">
      <c r="A318" t="s">
        <v>322</v>
      </c>
      <c r="B318" s="1">
        <v>42.44</v>
      </c>
      <c r="C318">
        <v>14530830</v>
      </c>
      <c r="D318" s="1">
        <v>41.53</v>
      </c>
      <c r="E318" s="1">
        <v>42.7</v>
      </c>
      <c r="F318" s="1">
        <v>41.484999999999999</v>
      </c>
    </row>
    <row r="319" spans="1:6">
      <c r="A319" t="s">
        <v>323</v>
      </c>
      <c r="B319" s="1">
        <v>41.19</v>
      </c>
      <c r="C319">
        <v>12821300</v>
      </c>
      <c r="D319" s="1">
        <v>40.869999999999997</v>
      </c>
      <c r="E319" s="1">
        <v>41.36</v>
      </c>
      <c r="F319" s="1">
        <v>40.119999999999997</v>
      </c>
    </row>
    <row r="320" spans="1:6">
      <c r="A320" t="s">
        <v>324</v>
      </c>
      <c r="B320" s="1">
        <v>41.24</v>
      </c>
      <c r="C320">
        <v>8448884</v>
      </c>
      <c r="D320" s="1">
        <v>40.520000000000003</v>
      </c>
      <c r="E320" s="1">
        <v>41.46</v>
      </c>
      <c r="F320" s="1">
        <v>40.520000000000003</v>
      </c>
    </row>
    <row r="321" spans="1:6">
      <c r="A321" t="s">
        <v>325</v>
      </c>
      <c r="B321" s="1">
        <v>40.51</v>
      </c>
      <c r="C321">
        <v>7295410</v>
      </c>
      <c r="D321" s="1">
        <v>40.409999999999997</v>
      </c>
      <c r="E321" s="1">
        <v>40.630000000000003</v>
      </c>
      <c r="F321" s="1">
        <v>40.11</v>
      </c>
    </row>
    <row r="322" spans="1:6">
      <c r="A322" t="s">
        <v>326</v>
      </c>
      <c r="B322" s="1">
        <v>40.35</v>
      </c>
      <c r="C322">
        <v>8728373</v>
      </c>
      <c r="D322" s="1">
        <v>40.26</v>
      </c>
      <c r="E322" s="1">
        <v>40.74</v>
      </c>
      <c r="F322" s="1">
        <v>39.86</v>
      </c>
    </row>
    <row r="323" spans="1:6">
      <c r="A323" t="s">
        <v>327</v>
      </c>
      <c r="B323" s="1">
        <v>40.340000000000003</v>
      </c>
      <c r="C323">
        <v>12122560</v>
      </c>
      <c r="D323" s="1">
        <v>39.450000000000003</v>
      </c>
      <c r="E323" s="1">
        <v>40.520000000000003</v>
      </c>
      <c r="F323" s="1">
        <v>39.409999999999997</v>
      </c>
    </row>
    <row r="324" spans="1:6">
      <c r="A324" t="s">
        <v>328</v>
      </c>
      <c r="B324" s="1">
        <v>38.94</v>
      </c>
      <c r="C324">
        <v>12499670</v>
      </c>
      <c r="D324" s="1">
        <v>38.24</v>
      </c>
      <c r="E324" s="1">
        <v>39.5169</v>
      </c>
      <c r="F324" s="1">
        <v>38.130000000000003</v>
      </c>
    </row>
    <row r="325" spans="1:6">
      <c r="A325" t="s">
        <v>329</v>
      </c>
      <c r="B325" s="1">
        <v>37.61</v>
      </c>
      <c r="C325">
        <v>7828075</v>
      </c>
      <c r="D325" s="1">
        <v>37.76</v>
      </c>
      <c r="E325" s="1">
        <v>37.93</v>
      </c>
      <c r="F325" s="1">
        <v>37.369999999999997</v>
      </c>
    </row>
    <row r="326" spans="1:6">
      <c r="A326" t="s">
        <v>330</v>
      </c>
      <c r="B326" s="1">
        <v>38.159999999999997</v>
      </c>
      <c r="C326">
        <v>9760018</v>
      </c>
      <c r="D326" s="1">
        <v>38</v>
      </c>
      <c r="E326" s="1">
        <v>38.659999999999997</v>
      </c>
      <c r="F326" s="1">
        <v>37.71</v>
      </c>
    </row>
    <row r="327" spans="1:6">
      <c r="A327" t="s">
        <v>331</v>
      </c>
      <c r="B327" s="1">
        <v>38.049999999999997</v>
      </c>
      <c r="C327">
        <v>11014210</v>
      </c>
      <c r="D327" s="1">
        <v>36.979999999999997</v>
      </c>
      <c r="E327" s="1">
        <v>38.119999999999997</v>
      </c>
      <c r="F327" s="1">
        <v>36.972999999999999</v>
      </c>
    </row>
    <row r="328" spans="1:6">
      <c r="A328" t="s">
        <v>332</v>
      </c>
      <c r="B328" s="1">
        <v>36.93</v>
      </c>
      <c r="C328">
        <v>11392790</v>
      </c>
      <c r="D328" s="1">
        <v>36.71</v>
      </c>
      <c r="E328" s="1">
        <v>37.225000000000001</v>
      </c>
      <c r="F328" s="1">
        <v>36.19</v>
      </c>
    </row>
    <row r="329" spans="1:6">
      <c r="A329" t="s">
        <v>333</v>
      </c>
      <c r="B329" s="1">
        <v>36.64</v>
      </c>
      <c r="C329">
        <v>9311616</v>
      </c>
      <c r="D329" s="1">
        <v>36.36</v>
      </c>
      <c r="E329" s="1">
        <v>36.914999999999999</v>
      </c>
      <c r="F329" s="1">
        <v>36.340000000000003</v>
      </c>
    </row>
    <row r="330" spans="1:6">
      <c r="A330" t="s">
        <v>334</v>
      </c>
      <c r="B330" s="1">
        <v>36.04</v>
      </c>
      <c r="C330">
        <v>7810171</v>
      </c>
      <c r="D330" s="1">
        <v>35.909999999999997</v>
      </c>
      <c r="E330" s="1">
        <v>36.125</v>
      </c>
      <c r="F330" s="1">
        <v>35.454999999999998</v>
      </c>
    </row>
    <row r="331" spans="1:6">
      <c r="A331" t="s">
        <v>335</v>
      </c>
      <c r="B331" s="1">
        <v>35.840000000000003</v>
      </c>
      <c r="C331">
        <v>7147105</v>
      </c>
      <c r="D331" s="1">
        <v>35.89</v>
      </c>
      <c r="E331" s="1">
        <v>36</v>
      </c>
      <c r="F331" s="1">
        <v>35.67</v>
      </c>
    </row>
    <row r="332" spans="1:6">
      <c r="A332" t="s">
        <v>336</v>
      </c>
      <c r="B332" s="1">
        <v>36.1</v>
      </c>
      <c r="C332">
        <v>4392637</v>
      </c>
      <c r="D332" s="1">
        <v>36.159999999999997</v>
      </c>
      <c r="E332" s="1">
        <v>36.33</v>
      </c>
      <c r="F332" s="1">
        <v>35.945</v>
      </c>
    </row>
    <row r="333" spans="1:6">
      <c r="A333" t="s">
        <v>337</v>
      </c>
      <c r="B333" s="1">
        <v>35.950000000000003</v>
      </c>
      <c r="C333">
        <v>12378490</v>
      </c>
      <c r="D333" s="1">
        <v>36.799999999999997</v>
      </c>
      <c r="E333" s="1">
        <v>37.04</v>
      </c>
      <c r="F333" s="1">
        <v>35.78</v>
      </c>
    </row>
    <row r="334" spans="1:6">
      <c r="A334" t="s">
        <v>338</v>
      </c>
      <c r="B334" s="1">
        <v>35.880000000000003</v>
      </c>
      <c r="C334">
        <v>7344953</v>
      </c>
      <c r="D334" s="1">
        <v>36.28</v>
      </c>
      <c r="E334" s="1">
        <v>36.344999999999999</v>
      </c>
      <c r="F334" s="1">
        <v>35.700000000000003</v>
      </c>
    </row>
    <row r="335" spans="1:6">
      <c r="A335" t="s">
        <v>339</v>
      </c>
      <c r="B335" s="1">
        <v>36.5</v>
      </c>
      <c r="C335">
        <v>7787588</v>
      </c>
      <c r="D335" s="1">
        <v>35.950000000000003</v>
      </c>
      <c r="E335" s="1">
        <v>36.594999999999999</v>
      </c>
      <c r="F335" s="1">
        <v>35.72</v>
      </c>
    </row>
    <row r="336" spans="1:6">
      <c r="A336" t="s">
        <v>340</v>
      </c>
      <c r="B336" s="1">
        <v>36.06</v>
      </c>
      <c r="C336">
        <v>8455669</v>
      </c>
      <c r="D336" s="1">
        <v>35.78</v>
      </c>
      <c r="E336" s="1">
        <v>36.090000000000003</v>
      </c>
      <c r="F336" s="1">
        <v>35.520000000000003</v>
      </c>
    </row>
    <row r="337" spans="1:6">
      <c r="A337" t="s">
        <v>341</v>
      </c>
      <c r="B337" s="1">
        <v>35.51</v>
      </c>
      <c r="C337">
        <v>7756310</v>
      </c>
      <c r="D337" s="1">
        <v>35.69</v>
      </c>
      <c r="E337" s="1">
        <v>36.19</v>
      </c>
      <c r="F337" s="1">
        <v>35.28</v>
      </c>
    </row>
    <row r="338" spans="1:6">
      <c r="A338" t="s">
        <v>342</v>
      </c>
      <c r="B338" s="1">
        <v>35.76</v>
      </c>
      <c r="C338">
        <v>10580570</v>
      </c>
      <c r="D338" s="1">
        <v>35.51</v>
      </c>
      <c r="E338" s="1">
        <v>36.46</v>
      </c>
      <c r="F338" s="1">
        <v>35.5</v>
      </c>
    </row>
    <row r="339" spans="1:6">
      <c r="A339" t="s">
        <v>343</v>
      </c>
      <c r="B339" s="1">
        <v>35.24</v>
      </c>
      <c r="C339">
        <v>10993780</v>
      </c>
      <c r="D339" s="1">
        <v>35.119999999999997</v>
      </c>
      <c r="E339" s="1">
        <v>35.494999999999997</v>
      </c>
      <c r="F339" s="1">
        <v>34.869999999999997</v>
      </c>
    </row>
    <row r="340" spans="1:6">
      <c r="A340" t="s">
        <v>344</v>
      </c>
      <c r="B340" s="1">
        <v>34.17</v>
      </c>
      <c r="C340">
        <v>7144354</v>
      </c>
      <c r="D340" s="1">
        <v>33.79</v>
      </c>
      <c r="E340" s="1">
        <v>34.39</v>
      </c>
      <c r="F340" s="1">
        <v>33.69</v>
      </c>
    </row>
    <row r="341" spans="1:6">
      <c r="A341" t="s">
        <v>345</v>
      </c>
      <c r="B341" s="1">
        <v>34.06</v>
      </c>
      <c r="C341">
        <v>7540045</v>
      </c>
      <c r="D341" s="1">
        <v>33.6</v>
      </c>
      <c r="E341" s="1">
        <v>34.130000000000003</v>
      </c>
      <c r="F341" s="1">
        <v>33.44</v>
      </c>
    </row>
    <row r="342" spans="1:6">
      <c r="A342" t="s">
        <v>346</v>
      </c>
      <c r="B342" s="1">
        <v>33.479999999999997</v>
      </c>
      <c r="C342">
        <v>8513135</v>
      </c>
      <c r="D342" s="1">
        <v>34.42</v>
      </c>
      <c r="E342" s="1">
        <v>34.625</v>
      </c>
      <c r="F342" s="1">
        <v>33.308</v>
      </c>
    </row>
    <row r="343" spans="1:6">
      <c r="A343" t="s">
        <v>347</v>
      </c>
      <c r="B343" s="1">
        <v>34.17</v>
      </c>
      <c r="C343">
        <v>14144090</v>
      </c>
      <c r="D343" s="1">
        <v>33.75</v>
      </c>
      <c r="E343" s="1">
        <v>34.709899999999998</v>
      </c>
      <c r="F343" s="1">
        <v>33.72</v>
      </c>
    </row>
    <row r="344" spans="1:6">
      <c r="A344" t="s">
        <v>348</v>
      </c>
      <c r="B344" s="1">
        <v>33.44</v>
      </c>
      <c r="C344">
        <v>10497710</v>
      </c>
      <c r="D344" s="1">
        <v>33.01</v>
      </c>
      <c r="E344" s="1">
        <v>33.520000000000003</v>
      </c>
      <c r="F344" s="1">
        <v>32.605699999999999</v>
      </c>
    </row>
    <row r="345" spans="1:6">
      <c r="A345" t="s">
        <v>349</v>
      </c>
      <c r="B345" s="1">
        <v>32.92</v>
      </c>
      <c r="C345">
        <v>8225820</v>
      </c>
      <c r="D345" s="1">
        <v>33.630000000000003</v>
      </c>
      <c r="E345" s="1">
        <v>33.729999999999997</v>
      </c>
      <c r="F345" s="1">
        <v>32.46</v>
      </c>
    </row>
    <row r="346" spans="1:6">
      <c r="A346" t="s">
        <v>350</v>
      </c>
      <c r="B346" s="1">
        <v>33.35</v>
      </c>
      <c r="C346">
        <v>12310150</v>
      </c>
      <c r="D346" s="1">
        <v>32.56</v>
      </c>
      <c r="E346" s="1">
        <v>33.524999999999999</v>
      </c>
      <c r="F346" s="1">
        <v>32.51</v>
      </c>
    </row>
    <row r="347" spans="1:6">
      <c r="A347" t="s">
        <v>351</v>
      </c>
      <c r="B347" s="1">
        <v>32.020000000000003</v>
      </c>
      <c r="C347">
        <v>9711720</v>
      </c>
      <c r="D347" s="1">
        <v>31.66</v>
      </c>
      <c r="E347" s="1">
        <v>32.090000000000003</v>
      </c>
      <c r="F347" s="1">
        <v>31.57</v>
      </c>
    </row>
    <row r="348" spans="1:6">
      <c r="A348" t="s">
        <v>352</v>
      </c>
      <c r="B348" s="1">
        <v>31.11</v>
      </c>
      <c r="C348">
        <v>9336733</v>
      </c>
      <c r="D348" s="1">
        <v>31.39</v>
      </c>
      <c r="E348" s="1">
        <v>31.597799999999999</v>
      </c>
      <c r="F348" s="1">
        <v>30.835000000000001</v>
      </c>
    </row>
    <row r="349" spans="1:6">
      <c r="A349" t="s">
        <v>353</v>
      </c>
      <c r="B349" s="1">
        <v>31.25</v>
      </c>
      <c r="C349">
        <v>9104307</v>
      </c>
      <c r="D349" s="1">
        <v>31.14</v>
      </c>
      <c r="E349" s="1">
        <v>31.315000000000001</v>
      </c>
      <c r="F349" s="1">
        <v>30.763100000000001</v>
      </c>
    </row>
    <row r="350" spans="1:6">
      <c r="A350" t="s">
        <v>354</v>
      </c>
      <c r="B350" s="1">
        <v>31.23</v>
      </c>
      <c r="C350">
        <v>10783080</v>
      </c>
      <c r="D350" s="1">
        <v>30.85</v>
      </c>
      <c r="E350" s="1">
        <v>31.4</v>
      </c>
      <c r="F350" s="1">
        <v>30.85</v>
      </c>
    </row>
    <row r="351" spans="1:6">
      <c r="A351" t="s">
        <v>355</v>
      </c>
      <c r="B351" s="1">
        <v>30.65</v>
      </c>
      <c r="C351">
        <v>10826530</v>
      </c>
      <c r="D351" s="1">
        <v>31.76</v>
      </c>
      <c r="E351" s="1">
        <v>31.8</v>
      </c>
      <c r="F351" s="1">
        <v>30.6</v>
      </c>
    </row>
    <row r="352" spans="1:6">
      <c r="A352" t="s">
        <v>356</v>
      </c>
      <c r="B352" s="1">
        <v>31.6</v>
      </c>
      <c r="C352">
        <v>10230830</v>
      </c>
      <c r="D352" s="1">
        <v>31.48</v>
      </c>
      <c r="E352" s="1">
        <v>32</v>
      </c>
      <c r="F352" s="1">
        <v>31.18</v>
      </c>
    </row>
    <row r="353" spans="1:6">
      <c r="A353" t="s">
        <v>357</v>
      </c>
      <c r="B353" s="1">
        <v>31.41</v>
      </c>
      <c r="C353">
        <v>11186380</v>
      </c>
      <c r="D353" s="1">
        <v>31.86</v>
      </c>
      <c r="E353" s="1">
        <v>31.925000000000001</v>
      </c>
      <c r="F353" s="1">
        <v>31.33</v>
      </c>
    </row>
    <row r="354" spans="1:6">
      <c r="A354" t="s">
        <v>358</v>
      </c>
      <c r="B354" s="1">
        <v>32.020000000000003</v>
      </c>
      <c r="C354">
        <v>8662801</v>
      </c>
      <c r="D354" s="1">
        <v>32.1</v>
      </c>
      <c r="E354" s="1">
        <v>32.445</v>
      </c>
      <c r="F354" s="1">
        <v>31.89</v>
      </c>
    </row>
    <row r="355" spans="1:6">
      <c r="A355" t="s">
        <v>359</v>
      </c>
      <c r="B355" s="1">
        <v>32.04</v>
      </c>
      <c r="C355">
        <v>12427620</v>
      </c>
      <c r="D355" s="1">
        <v>32</v>
      </c>
      <c r="E355" s="1">
        <v>32.585000000000001</v>
      </c>
      <c r="F355" s="1">
        <v>31.781199999999998</v>
      </c>
    </row>
    <row r="356" spans="1:6">
      <c r="A356" t="s">
        <v>360</v>
      </c>
      <c r="B356" s="1">
        <v>32.229999999999997</v>
      </c>
      <c r="C356">
        <v>8364856</v>
      </c>
      <c r="D356" s="1">
        <v>32.590000000000003</v>
      </c>
      <c r="E356" s="1">
        <v>32.72</v>
      </c>
      <c r="F356" s="1">
        <v>32.19</v>
      </c>
    </row>
    <row r="357" spans="1:6">
      <c r="A357" t="s">
        <v>361</v>
      </c>
      <c r="B357" s="1">
        <v>32.71</v>
      </c>
      <c r="C357">
        <v>13407120</v>
      </c>
      <c r="D357" s="1">
        <v>33.21</v>
      </c>
      <c r="E357" s="1">
        <v>33.619999999999997</v>
      </c>
      <c r="F357" s="1">
        <v>32.659999999999997</v>
      </c>
    </row>
    <row r="358" spans="1:6">
      <c r="A358" t="s">
        <v>362</v>
      </c>
      <c r="B358" s="1">
        <v>33.14</v>
      </c>
      <c r="C358">
        <v>14724520</v>
      </c>
      <c r="D358" s="1">
        <v>34.1</v>
      </c>
      <c r="E358" s="1">
        <v>34.1</v>
      </c>
      <c r="F358" s="1">
        <v>33.020000000000003</v>
      </c>
    </row>
    <row r="359" spans="1:6">
      <c r="A359" t="s">
        <v>363</v>
      </c>
      <c r="B359" s="1">
        <v>34.68</v>
      </c>
      <c r="C359">
        <v>10331880</v>
      </c>
      <c r="D359" s="1">
        <v>34.33</v>
      </c>
      <c r="E359" s="1">
        <v>35.185000000000002</v>
      </c>
      <c r="F359" s="1">
        <v>34.270000000000003</v>
      </c>
    </row>
    <row r="360" spans="1:6">
      <c r="A360" t="s">
        <v>364</v>
      </c>
      <c r="B360" s="1">
        <v>34.42</v>
      </c>
      <c r="C360">
        <v>10136940</v>
      </c>
      <c r="D360" s="1">
        <v>34.11</v>
      </c>
      <c r="E360" s="1">
        <v>34.75</v>
      </c>
      <c r="F360" s="1">
        <v>33.89</v>
      </c>
    </row>
    <row r="361" spans="1:6">
      <c r="A361" t="s">
        <v>365</v>
      </c>
      <c r="B361" s="1">
        <v>34.1</v>
      </c>
      <c r="C361">
        <v>14437920</v>
      </c>
      <c r="D361" s="1">
        <v>34.78</v>
      </c>
      <c r="E361" s="1">
        <v>35.43</v>
      </c>
      <c r="F361" s="1">
        <v>33.950000000000003</v>
      </c>
    </row>
    <row r="362" spans="1:6">
      <c r="A362" t="s">
        <v>366</v>
      </c>
      <c r="B362" s="1">
        <v>35.15</v>
      </c>
      <c r="C362">
        <v>29838650</v>
      </c>
      <c r="D362" s="1">
        <v>37.01</v>
      </c>
      <c r="E362" s="1">
        <v>37.064999999999998</v>
      </c>
      <c r="F362" s="1">
        <v>34.92</v>
      </c>
    </row>
    <row r="363" spans="1:6">
      <c r="A363" t="s">
        <v>367</v>
      </c>
      <c r="B363" s="1">
        <v>35.979999999999997</v>
      </c>
      <c r="C363">
        <v>14319290</v>
      </c>
      <c r="D363" s="1">
        <v>35.76</v>
      </c>
      <c r="E363" s="1">
        <v>36.618899999999996</v>
      </c>
      <c r="F363" s="1">
        <v>35.340000000000003</v>
      </c>
    </row>
    <row r="364" spans="1:6">
      <c r="A364" t="s">
        <v>368</v>
      </c>
      <c r="B364" s="1">
        <v>35.83</v>
      </c>
      <c r="C364">
        <v>12365670</v>
      </c>
      <c r="D364" s="1">
        <v>35.74</v>
      </c>
      <c r="E364" s="1">
        <v>36.67</v>
      </c>
      <c r="F364" s="1">
        <v>35.71</v>
      </c>
    </row>
    <row r="365" spans="1:6">
      <c r="A365" t="s">
        <v>369</v>
      </c>
      <c r="B365" s="1">
        <v>35.28</v>
      </c>
      <c r="C365">
        <v>14475900</v>
      </c>
      <c r="D365" s="1">
        <v>35.71</v>
      </c>
      <c r="E365" s="1">
        <v>35.79</v>
      </c>
      <c r="F365" s="1">
        <v>34.685000000000002</v>
      </c>
    </row>
    <row r="366" spans="1:6">
      <c r="A366" t="s">
        <v>370</v>
      </c>
      <c r="B366" s="1">
        <v>37</v>
      </c>
      <c r="C366">
        <v>9785230</v>
      </c>
      <c r="D366" s="1">
        <v>36.33</v>
      </c>
      <c r="E366" s="1">
        <v>37.33</v>
      </c>
      <c r="F366" s="1">
        <v>36.26</v>
      </c>
    </row>
    <row r="367" spans="1:6">
      <c r="A367" t="s">
        <v>371</v>
      </c>
      <c r="B367" s="1">
        <v>36.44</v>
      </c>
      <c r="C367">
        <v>8342230</v>
      </c>
      <c r="D367" s="1">
        <v>36.47</v>
      </c>
      <c r="E367" s="1">
        <v>36.652500000000003</v>
      </c>
      <c r="F367" s="1">
        <v>36.01</v>
      </c>
    </row>
    <row r="368" spans="1:6">
      <c r="A368" t="s">
        <v>372</v>
      </c>
      <c r="B368" s="1">
        <v>36.06</v>
      </c>
      <c r="C368">
        <v>9430520</v>
      </c>
      <c r="D368" s="1">
        <v>35.47</v>
      </c>
      <c r="E368" s="1">
        <v>36.26</v>
      </c>
      <c r="F368" s="1">
        <v>35.360100000000003</v>
      </c>
    </row>
    <row r="369" spans="1:6">
      <c r="A369" t="s">
        <v>373</v>
      </c>
      <c r="B369" s="1">
        <v>35.24</v>
      </c>
      <c r="C369">
        <v>9406117</v>
      </c>
      <c r="D369" s="1">
        <v>36.14</v>
      </c>
      <c r="E369" s="1">
        <v>36.29</v>
      </c>
      <c r="F369" s="1">
        <v>35.125</v>
      </c>
    </row>
    <row r="370" spans="1:6">
      <c r="A370" t="s">
        <v>374</v>
      </c>
      <c r="B370" s="1">
        <v>36.450000000000003</v>
      </c>
      <c r="C370">
        <v>5799811</v>
      </c>
      <c r="D370" s="1">
        <v>36.97</v>
      </c>
      <c r="E370" s="1">
        <v>37.200000000000003</v>
      </c>
      <c r="F370" s="1">
        <v>36.299999999999997</v>
      </c>
    </row>
    <row r="371" spans="1:6">
      <c r="A371" t="s">
        <v>375</v>
      </c>
      <c r="B371" s="1">
        <v>37</v>
      </c>
      <c r="C371">
        <v>7990323</v>
      </c>
      <c r="D371" s="1">
        <v>37.25</v>
      </c>
      <c r="E371" s="1">
        <v>37.481200000000001</v>
      </c>
      <c r="F371" s="1">
        <v>36.744999999999997</v>
      </c>
    </row>
    <row r="372" spans="1:6">
      <c r="A372" t="s">
        <v>376</v>
      </c>
      <c r="B372" s="1">
        <v>36.950000000000003</v>
      </c>
      <c r="C372">
        <v>8247637</v>
      </c>
      <c r="D372" s="1">
        <v>36.700000000000003</v>
      </c>
      <c r="E372" s="1">
        <v>37.465000000000003</v>
      </c>
      <c r="F372" s="1">
        <v>36.409999999999997</v>
      </c>
    </row>
    <row r="373" spans="1:6">
      <c r="A373" t="s">
        <v>377</v>
      </c>
      <c r="B373" s="1">
        <v>36.659999999999997</v>
      </c>
      <c r="C373">
        <v>7996873</v>
      </c>
      <c r="D373" s="1">
        <v>36.770000000000003</v>
      </c>
      <c r="E373" s="1">
        <v>37.15</v>
      </c>
      <c r="F373" s="1">
        <v>36.524999999999999</v>
      </c>
    </row>
    <row r="374" spans="1:6">
      <c r="A374" t="s">
        <v>378</v>
      </c>
      <c r="B374" s="1">
        <v>36.770000000000003</v>
      </c>
      <c r="C374">
        <v>8988923</v>
      </c>
      <c r="D374" s="1">
        <v>37.200000000000003</v>
      </c>
      <c r="E374" s="1">
        <v>37.700000000000003</v>
      </c>
      <c r="F374" s="1">
        <v>36.72</v>
      </c>
    </row>
    <row r="375" spans="1:6">
      <c r="A375" t="s">
        <v>379</v>
      </c>
      <c r="B375" s="1">
        <v>37.56</v>
      </c>
      <c r="C375">
        <v>7346905</v>
      </c>
      <c r="D375" s="1">
        <v>37.4</v>
      </c>
      <c r="E375" s="1">
        <v>37.729999999999997</v>
      </c>
      <c r="F375" s="1">
        <v>37.1</v>
      </c>
    </row>
    <row r="376" spans="1:6">
      <c r="A376" t="s">
        <v>380</v>
      </c>
      <c r="B376" s="1">
        <v>37.67</v>
      </c>
      <c r="C376">
        <v>7757367</v>
      </c>
      <c r="D376" s="1">
        <v>38.380000000000003</v>
      </c>
      <c r="E376" s="1">
        <v>38.42</v>
      </c>
      <c r="F376" s="1">
        <v>37.520000000000003</v>
      </c>
    </row>
    <row r="377" spans="1:6">
      <c r="A377" t="s">
        <v>381</v>
      </c>
      <c r="B377" s="1">
        <v>38.299999999999997</v>
      </c>
      <c r="C377">
        <v>7942226</v>
      </c>
      <c r="D377" s="1">
        <v>38.58</v>
      </c>
      <c r="E377" s="1">
        <v>38.93</v>
      </c>
      <c r="F377" s="1">
        <v>38.21</v>
      </c>
    </row>
    <row r="378" spans="1:6">
      <c r="A378" t="s">
        <v>382</v>
      </c>
      <c r="B378" s="1">
        <v>38.880000000000003</v>
      </c>
      <c r="C378">
        <v>7003737</v>
      </c>
      <c r="D378" s="1">
        <v>39.770000000000003</v>
      </c>
      <c r="E378" s="1">
        <v>39.869999999999997</v>
      </c>
      <c r="F378" s="1">
        <v>38.770000000000003</v>
      </c>
    </row>
    <row r="379" spans="1:6">
      <c r="A379" t="s">
        <v>383</v>
      </c>
      <c r="B379" s="1">
        <v>39.450000000000003</v>
      </c>
      <c r="C379">
        <v>8176313</v>
      </c>
      <c r="D379" s="1">
        <v>38.869999999999997</v>
      </c>
      <c r="E379" s="1">
        <v>39.520000000000003</v>
      </c>
      <c r="F379" s="1">
        <v>38.64</v>
      </c>
    </row>
    <row r="380" spans="1:6">
      <c r="A380" t="s">
        <v>384</v>
      </c>
      <c r="B380" s="1">
        <v>38.89</v>
      </c>
      <c r="C380">
        <v>8517674</v>
      </c>
      <c r="D380" s="1">
        <v>39.58</v>
      </c>
      <c r="E380" s="1">
        <v>39.83</v>
      </c>
      <c r="F380" s="1">
        <v>38.729999999999997</v>
      </c>
    </row>
    <row r="381" spans="1:6">
      <c r="A381" t="s">
        <v>385</v>
      </c>
      <c r="B381" s="1">
        <v>39.9</v>
      </c>
      <c r="C381">
        <v>9842316</v>
      </c>
      <c r="D381" s="1">
        <v>39.299999999999997</v>
      </c>
      <c r="E381" s="1">
        <v>40.11</v>
      </c>
      <c r="F381" s="1">
        <v>39.11</v>
      </c>
    </row>
    <row r="382" spans="1:6">
      <c r="A382" t="s">
        <v>386</v>
      </c>
      <c r="B382" s="1">
        <v>39.33</v>
      </c>
      <c r="C382">
        <v>13190350</v>
      </c>
      <c r="D382" s="1">
        <v>40.200000000000003</v>
      </c>
      <c r="E382" s="1">
        <v>40.28</v>
      </c>
      <c r="F382" s="1">
        <v>38.93</v>
      </c>
    </row>
    <row r="383" spans="1:6">
      <c r="A383" t="s">
        <v>387</v>
      </c>
      <c r="B383" s="1">
        <v>39.549999999999997</v>
      </c>
      <c r="C383">
        <v>11263030</v>
      </c>
      <c r="D383" s="1">
        <v>39.5</v>
      </c>
      <c r="E383" s="1">
        <v>40.1</v>
      </c>
      <c r="F383" s="1">
        <v>39.28</v>
      </c>
    </row>
    <row r="384" spans="1:6">
      <c r="A384" t="s">
        <v>388</v>
      </c>
      <c r="B384" s="1">
        <v>40.69</v>
      </c>
      <c r="C384">
        <v>6839993</v>
      </c>
      <c r="D384" s="1">
        <v>40.909999999999997</v>
      </c>
      <c r="E384" s="1">
        <v>41.249899999999997</v>
      </c>
      <c r="F384" s="1">
        <v>40.604999999999997</v>
      </c>
    </row>
    <row r="385" spans="1:6">
      <c r="A385" t="s">
        <v>389</v>
      </c>
      <c r="B385" s="1">
        <v>40.840000000000003</v>
      </c>
      <c r="C385">
        <v>6422515</v>
      </c>
      <c r="D385" s="1">
        <v>41.1</v>
      </c>
      <c r="E385" s="1">
        <v>41.19</v>
      </c>
      <c r="F385" s="1">
        <v>40.729999999999997</v>
      </c>
    </row>
    <row r="386" spans="1:6">
      <c r="A386" t="s">
        <v>390</v>
      </c>
      <c r="B386" s="1">
        <v>40.82</v>
      </c>
      <c r="C386">
        <v>8050643</v>
      </c>
      <c r="D386" s="1">
        <v>41.15</v>
      </c>
      <c r="E386" s="1">
        <v>41.5</v>
      </c>
      <c r="F386" s="1">
        <v>40.75</v>
      </c>
    </row>
    <row r="387" spans="1:6">
      <c r="A387" t="s">
        <v>391</v>
      </c>
      <c r="B387" s="1">
        <v>41.13</v>
      </c>
      <c r="C387">
        <v>7242765</v>
      </c>
      <c r="D387" s="1">
        <v>41.5</v>
      </c>
      <c r="E387" s="1">
        <v>41.67</v>
      </c>
      <c r="F387" s="1">
        <v>40.97</v>
      </c>
    </row>
    <row r="388" spans="1:6">
      <c r="A388" t="s">
        <v>392</v>
      </c>
      <c r="B388" s="1">
        <v>41.71</v>
      </c>
      <c r="C388">
        <v>7535169</v>
      </c>
      <c r="D388" s="1">
        <v>41.49</v>
      </c>
      <c r="E388" s="1">
        <v>42.71</v>
      </c>
      <c r="F388" s="1">
        <v>41.49</v>
      </c>
    </row>
    <row r="389" spans="1:6">
      <c r="A389" t="s">
        <v>393</v>
      </c>
      <c r="B389" s="1">
        <v>41.76</v>
      </c>
      <c r="C389">
        <v>8261237</v>
      </c>
      <c r="D389" s="1">
        <v>42.48</v>
      </c>
      <c r="E389" s="1">
        <v>42.505000000000003</v>
      </c>
      <c r="F389" s="1">
        <v>41.305</v>
      </c>
    </row>
    <row r="390" spans="1:6">
      <c r="A390" t="s">
        <v>394</v>
      </c>
      <c r="B390" s="1">
        <v>42.86</v>
      </c>
      <c r="C390">
        <v>5200316</v>
      </c>
      <c r="D390" s="1">
        <v>43.1</v>
      </c>
      <c r="E390" s="1">
        <v>43.19</v>
      </c>
      <c r="F390" s="1">
        <v>42.34</v>
      </c>
    </row>
    <row r="391" spans="1:6">
      <c r="A391" t="s">
        <v>395</v>
      </c>
      <c r="B391" s="1">
        <v>42.88</v>
      </c>
      <c r="C391">
        <v>6506536</v>
      </c>
      <c r="D391" s="1">
        <v>43.54</v>
      </c>
      <c r="E391" s="1">
        <v>43.575000000000003</v>
      </c>
      <c r="F391" s="1">
        <v>42.43</v>
      </c>
    </row>
    <row r="392" spans="1:6">
      <c r="A392" t="s">
        <v>396</v>
      </c>
      <c r="B392" s="1">
        <v>43.23</v>
      </c>
      <c r="C392">
        <v>5511876</v>
      </c>
      <c r="D392" s="1">
        <v>43.78</v>
      </c>
      <c r="E392" s="1">
        <v>43.85</v>
      </c>
      <c r="F392" s="1">
        <v>43.22</v>
      </c>
    </row>
    <row r="393" spans="1:6">
      <c r="A393" t="s">
        <v>397</v>
      </c>
      <c r="B393" s="1">
        <v>43.77</v>
      </c>
      <c r="C393">
        <v>8969798</v>
      </c>
      <c r="D393" s="1">
        <v>42.37</v>
      </c>
      <c r="E393" s="1">
        <v>44.06</v>
      </c>
      <c r="F393" s="1">
        <v>42.24</v>
      </c>
    </row>
    <row r="394" spans="1:6">
      <c r="A394" t="s">
        <v>398</v>
      </c>
      <c r="B394" s="1">
        <v>42.41</v>
      </c>
      <c r="C394">
        <v>4454461</v>
      </c>
      <c r="D394" s="1">
        <v>41.73</v>
      </c>
      <c r="E394" s="1">
        <v>42.44</v>
      </c>
      <c r="F394" s="1">
        <v>41.73</v>
      </c>
    </row>
    <row r="395" spans="1:6">
      <c r="A395" t="s">
        <v>399</v>
      </c>
      <c r="B395" s="1">
        <v>41.7</v>
      </c>
      <c r="C395">
        <v>5804504</v>
      </c>
      <c r="D395" s="1">
        <v>42.1</v>
      </c>
      <c r="E395" s="1">
        <v>42.16</v>
      </c>
      <c r="F395" s="1">
        <v>41.14</v>
      </c>
    </row>
    <row r="396" spans="1:6">
      <c r="A396" t="s">
        <v>400</v>
      </c>
      <c r="B396" s="1">
        <v>41.9</v>
      </c>
      <c r="C396">
        <v>5478208</v>
      </c>
      <c r="D396" s="1">
        <v>42</v>
      </c>
      <c r="E396" s="1">
        <v>42.48</v>
      </c>
      <c r="F396" s="1">
        <v>41.71</v>
      </c>
    </row>
    <row r="397" spans="1:6">
      <c r="A397" t="s">
        <v>401</v>
      </c>
      <c r="B397" s="1">
        <v>42.2</v>
      </c>
      <c r="C397">
        <v>7094258</v>
      </c>
      <c r="D397" s="1">
        <v>41.61</v>
      </c>
      <c r="E397" s="1">
        <v>42.395000000000003</v>
      </c>
      <c r="F397" s="1">
        <v>41.255000000000003</v>
      </c>
    </row>
    <row r="398" spans="1:6">
      <c r="A398" t="s">
        <v>402</v>
      </c>
      <c r="B398" s="1">
        <v>41.61</v>
      </c>
      <c r="C398">
        <v>4249631</v>
      </c>
      <c r="D398" s="1">
        <v>42.02</v>
      </c>
      <c r="E398" s="1">
        <v>42.16</v>
      </c>
      <c r="F398" s="1">
        <v>41.23</v>
      </c>
    </row>
    <row r="399" spans="1:6">
      <c r="A399" t="s">
        <v>403</v>
      </c>
      <c r="B399" s="1">
        <v>41.74</v>
      </c>
      <c r="C399">
        <v>4164698</v>
      </c>
      <c r="D399" s="1">
        <v>41.69</v>
      </c>
      <c r="E399" s="1">
        <v>41.857500000000002</v>
      </c>
      <c r="F399" s="1">
        <v>41.23</v>
      </c>
    </row>
    <row r="400" spans="1:6">
      <c r="A400" t="s">
        <v>404</v>
      </c>
      <c r="B400" s="1">
        <v>41.49</v>
      </c>
      <c r="C400">
        <v>6281980</v>
      </c>
      <c r="D400" s="1">
        <v>41.34</v>
      </c>
      <c r="E400" s="1">
        <v>41.63</v>
      </c>
      <c r="F400" s="1">
        <v>41.094999999999999</v>
      </c>
    </row>
    <row r="401" spans="1:6">
      <c r="A401" t="s">
        <v>405</v>
      </c>
      <c r="B401" s="1">
        <v>41.78</v>
      </c>
      <c r="C401">
        <v>6408116</v>
      </c>
      <c r="D401" s="1">
        <v>42.67</v>
      </c>
      <c r="E401" s="1">
        <v>42.75</v>
      </c>
      <c r="F401" s="1">
        <v>41.72</v>
      </c>
    </row>
    <row r="402" spans="1:6">
      <c r="A402" t="s">
        <v>406</v>
      </c>
      <c r="B402" s="1">
        <v>42.67</v>
      </c>
      <c r="C402">
        <v>5617093</v>
      </c>
      <c r="D402" s="1">
        <v>43.04</v>
      </c>
      <c r="E402" s="1">
        <v>43.75</v>
      </c>
      <c r="F402" s="1">
        <v>42.56</v>
      </c>
    </row>
    <row r="403" spans="1:6">
      <c r="A403" t="s">
        <v>407</v>
      </c>
      <c r="B403" s="1">
        <v>43.02</v>
      </c>
      <c r="C403">
        <v>7020185</v>
      </c>
      <c r="D403" s="1">
        <v>43.88</v>
      </c>
      <c r="E403" s="1">
        <v>44.06</v>
      </c>
      <c r="F403" s="1">
        <v>42.96</v>
      </c>
    </row>
    <row r="404" spans="1:6">
      <c r="A404" t="s">
        <v>408</v>
      </c>
      <c r="B404" s="1">
        <v>44.23</v>
      </c>
      <c r="C404">
        <v>6363260</v>
      </c>
      <c r="D404" s="1">
        <v>44</v>
      </c>
      <c r="E404" s="1">
        <v>44.34</v>
      </c>
      <c r="F404" s="1">
        <v>43.7</v>
      </c>
    </row>
    <row r="405" spans="1:6">
      <c r="A405" t="s">
        <v>409</v>
      </c>
      <c r="B405" s="1">
        <v>44.17</v>
      </c>
      <c r="C405">
        <v>5489068</v>
      </c>
      <c r="D405" s="1">
        <v>44.6</v>
      </c>
      <c r="E405" s="1">
        <v>44.69</v>
      </c>
      <c r="F405" s="1">
        <v>44.1</v>
      </c>
    </row>
    <row r="406" spans="1:6">
      <c r="A406" t="s">
        <v>410</v>
      </c>
      <c r="B406" s="1">
        <v>44.86</v>
      </c>
      <c r="C406">
        <v>6926232</v>
      </c>
      <c r="D406" s="1">
        <v>45.43</v>
      </c>
      <c r="E406" s="1">
        <v>45.71</v>
      </c>
      <c r="F406" s="1">
        <v>44.49</v>
      </c>
    </row>
    <row r="407" spans="1:6">
      <c r="A407" t="s">
        <v>411</v>
      </c>
      <c r="B407" s="1">
        <v>45.03</v>
      </c>
      <c r="C407">
        <v>6073162</v>
      </c>
      <c r="D407" s="1">
        <v>45.74</v>
      </c>
      <c r="E407" s="1">
        <v>46.09</v>
      </c>
      <c r="F407" s="1">
        <v>44.75</v>
      </c>
    </row>
    <row r="408" spans="1:6">
      <c r="A408" t="s">
        <v>412</v>
      </c>
      <c r="B408" s="1">
        <v>45.79</v>
      </c>
      <c r="C408">
        <v>5892072</v>
      </c>
      <c r="D408" s="1">
        <v>44.62</v>
      </c>
      <c r="E408" s="1">
        <v>45.94</v>
      </c>
      <c r="F408" s="1">
        <v>44.6</v>
      </c>
    </row>
    <row r="409" spans="1:6">
      <c r="A409" t="s">
        <v>413</v>
      </c>
      <c r="B409" s="1">
        <v>45.24</v>
      </c>
      <c r="C409">
        <v>5994043</v>
      </c>
      <c r="D409" s="1">
        <v>44.69</v>
      </c>
      <c r="E409" s="1">
        <v>45.42</v>
      </c>
      <c r="F409" s="1">
        <v>44.49</v>
      </c>
    </row>
    <row r="410" spans="1:6">
      <c r="A410" t="s">
        <v>414</v>
      </c>
      <c r="B410" s="1">
        <v>44.59</v>
      </c>
      <c r="C410">
        <v>7244138</v>
      </c>
      <c r="D410" s="1">
        <v>44.47</v>
      </c>
      <c r="E410" s="1">
        <v>44.81</v>
      </c>
      <c r="F410" s="1">
        <v>44.21</v>
      </c>
    </row>
    <row r="411" spans="1:6">
      <c r="A411" t="s">
        <v>415</v>
      </c>
      <c r="B411" s="1">
        <v>44.19</v>
      </c>
      <c r="C411">
        <v>7099106</v>
      </c>
      <c r="D411" s="1">
        <v>44.32</v>
      </c>
      <c r="E411" s="1">
        <v>44.634999999999998</v>
      </c>
      <c r="F411" s="1">
        <v>44.02</v>
      </c>
    </row>
    <row r="412" spans="1:6">
      <c r="A412" t="s">
        <v>416</v>
      </c>
      <c r="B412" s="1">
        <v>44.8</v>
      </c>
      <c r="C412">
        <v>7644741</v>
      </c>
      <c r="D412" s="1">
        <v>44.91</v>
      </c>
      <c r="E412" s="1">
        <v>45.082500000000003</v>
      </c>
      <c r="F412" s="1">
        <v>44.63</v>
      </c>
    </row>
    <row r="413" spans="1:6">
      <c r="A413" t="s">
        <v>417</v>
      </c>
      <c r="B413" s="1">
        <v>45.4</v>
      </c>
      <c r="C413">
        <v>9019053</v>
      </c>
      <c r="D413" s="1">
        <v>45.74</v>
      </c>
      <c r="E413" s="1">
        <v>45.75</v>
      </c>
      <c r="F413" s="1">
        <v>44.26</v>
      </c>
    </row>
    <row r="414" spans="1:6">
      <c r="A414" t="s">
        <v>418</v>
      </c>
      <c r="B414" s="1">
        <v>46.26</v>
      </c>
      <c r="C414">
        <v>7192468</v>
      </c>
      <c r="D414" s="1">
        <v>45.81</v>
      </c>
      <c r="E414" s="1">
        <v>46.33</v>
      </c>
      <c r="F414" s="1">
        <v>45.718299999999999</v>
      </c>
    </row>
    <row r="415" spans="1:6">
      <c r="A415" t="s">
        <v>419</v>
      </c>
      <c r="B415" s="1">
        <v>45.72</v>
      </c>
      <c r="C415">
        <v>8274720</v>
      </c>
      <c r="D415" s="1">
        <v>46.06</v>
      </c>
      <c r="E415" s="1">
        <v>46.15</v>
      </c>
      <c r="F415" s="1">
        <v>45.4925</v>
      </c>
    </row>
    <row r="416" spans="1:6">
      <c r="A416" t="s">
        <v>420</v>
      </c>
      <c r="B416" s="1">
        <v>45.75</v>
      </c>
      <c r="C416">
        <v>8835297</v>
      </c>
      <c r="D416" s="1">
        <v>46.024999999999999</v>
      </c>
      <c r="E416" s="1">
        <v>46.16</v>
      </c>
      <c r="F416" s="1">
        <v>45.39</v>
      </c>
    </row>
    <row r="417" spans="1:6">
      <c r="A417" t="s">
        <v>421</v>
      </c>
      <c r="B417" s="1">
        <v>46.43</v>
      </c>
      <c r="C417">
        <v>8056550</v>
      </c>
      <c r="D417" s="1">
        <v>46.44</v>
      </c>
      <c r="E417" s="1">
        <v>46.78</v>
      </c>
      <c r="F417" s="1">
        <v>45.965000000000003</v>
      </c>
    </row>
    <row r="418" spans="1:6">
      <c r="A418" t="s">
        <v>422</v>
      </c>
      <c r="B418" s="1">
        <v>46.44</v>
      </c>
      <c r="C418">
        <v>13410980</v>
      </c>
      <c r="D418" s="1">
        <v>46.66</v>
      </c>
      <c r="E418" s="1">
        <v>46.79</v>
      </c>
      <c r="F418" s="1">
        <v>45.445</v>
      </c>
    </row>
    <row r="419" spans="1:6">
      <c r="A419" t="s">
        <v>423</v>
      </c>
      <c r="B419" s="1">
        <v>47.48</v>
      </c>
      <c r="C419">
        <v>9434104</v>
      </c>
      <c r="D419" s="1">
        <v>48.11</v>
      </c>
      <c r="E419" s="1">
        <v>48.25</v>
      </c>
      <c r="F419" s="1">
        <v>47.33</v>
      </c>
    </row>
    <row r="420" spans="1:6">
      <c r="A420" t="s">
        <v>424</v>
      </c>
      <c r="B420" s="1">
        <v>48.55</v>
      </c>
      <c r="C420">
        <v>8909742</v>
      </c>
      <c r="D420" s="1">
        <v>48.9</v>
      </c>
      <c r="E420" s="1">
        <v>49.094999999999999</v>
      </c>
      <c r="F420" s="1">
        <v>48.29</v>
      </c>
    </row>
    <row r="421" spans="1:6">
      <c r="A421" t="s">
        <v>425</v>
      </c>
      <c r="B421" s="1">
        <v>48.69</v>
      </c>
      <c r="C421">
        <v>10590990</v>
      </c>
      <c r="D421" s="1">
        <v>48.13</v>
      </c>
      <c r="E421" s="1">
        <v>48.795000000000002</v>
      </c>
      <c r="F421" s="1">
        <v>47.7</v>
      </c>
    </row>
    <row r="422" spans="1:6">
      <c r="A422" t="s">
        <v>426</v>
      </c>
      <c r="B422" s="1">
        <v>48.55</v>
      </c>
      <c r="C422">
        <v>9050819</v>
      </c>
      <c r="D422" s="1">
        <v>48.11</v>
      </c>
      <c r="E422" s="1">
        <v>48.62</v>
      </c>
      <c r="F422" s="1">
        <v>47.897500000000001</v>
      </c>
    </row>
    <row r="423" spans="1:6">
      <c r="A423" t="s">
        <v>427</v>
      </c>
      <c r="B423" s="1">
        <v>48.37</v>
      </c>
      <c r="C423">
        <v>11647020</v>
      </c>
      <c r="D423" s="1">
        <v>46.81</v>
      </c>
      <c r="E423" s="1">
        <v>48.39</v>
      </c>
      <c r="F423" s="1">
        <v>46.72</v>
      </c>
    </row>
    <row r="424" spans="1:6">
      <c r="A424" t="s">
        <v>428</v>
      </c>
      <c r="B424" s="1">
        <v>46.8</v>
      </c>
      <c r="C424">
        <v>9712453</v>
      </c>
      <c r="D424" s="1">
        <v>46.49</v>
      </c>
      <c r="E424" s="1">
        <v>47.19</v>
      </c>
      <c r="F424" s="1">
        <v>46.32</v>
      </c>
    </row>
    <row r="425" spans="1:6">
      <c r="A425" t="s">
        <v>429</v>
      </c>
      <c r="B425" s="1">
        <v>46.49</v>
      </c>
      <c r="C425">
        <v>18178740</v>
      </c>
      <c r="D425" s="1">
        <v>47.78</v>
      </c>
      <c r="E425" s="1">
        <v>47.82</v>
      </c>
      <c r="F425" s="1">
        <v>45.935000000000002</v>
      </c>
    </row>
    <row r="426" spans="1:6">
      <c r="A426" t="s">
        <v>430</v>
      </c>
      <c r="B426" s="1">
        <v>47.71</v>
      </c>
      <c r="C426">
        <v>32909200</v>
      </c>
      <c r="D426" s="1">
        <v>49.75</v>
      </c>
      <c r="E426" s="1">
        <v>49.81</v>
      </c>
      <c r="F426" s="1">
        <v>47.23</v>
      </c>
    </row>
    <row r="427" spans="1:6">
      <c r="A427" t="s">
        <v>431</v>
      </c>
      <c r="B427" s="1">
        <v>47.95</v>
      </c>
      <c r="C427">
        <v>15383400</v>
      </c>
      <c r="D427" s="1">
        <v>48.7</v>
      </c>
      <c r="E427" s="1">
        <v>49.04</v>
      </c>
      <c r="F427" s="1">
        <v>47.88</v>
      </c>
    </row>
    <row r="428" spans="1:6">
      <c r="A428" t="s">
        <v>432</v>
      </c>
      <c r="B428" s="1">
        <v>48.66</v>
      </c>
      <c r="C428">
        <v>9937330</v>
      </c>
      <c r="D428" s="1">
        <v>48.58</v>
      </c>
      <c r="E428" s="1">
        <v>48.79</v>
      </c>
      <c r="F428" s="1">
        <v>48.01</v>
      </c>
    </row>
    <row r="429" spans="1:6">
      <c r="A429" t="s">
        <v>433</v>
      </c>
      <c r="B429" s="1">
        <v>48.46</v>
      </c>
      <c r="C429">
        <v>10141000</v>
      </c>
      <c r="D429" s="1">
        <v>47.83</v>
      </c>
      <c r="E429" s="1">
        <v>48.61</v>
      </c>
      <c r="F429" s="1">
        <v>47.66</v>
      </c>
    </row>
    <row r="430" spans="1:6">
      <c r="A430" t="s">
        <v>434</v>
      </c>
      <c r="B430" s="1">
        <v>47.88</v>
      </c>
      <c r="C430">
        <v>14600570</v>
      </c>
      <c r="D430" s="1">
        <v>47.49</v>
      </c>
      <c r="E430" s="1">
        <v>48.39</v>
      </c>
      <c r="F430" s="1">
        <v>47.145000000000003</v>
      </c>
    </row>
    <row r="431" spans="1:6">
      <c r="A431" t="s">
        <v>435</v>
      </c>
      <c r="B431" s="1">
        <v>47.33</v>
      </c>
      <c r="C431">
        <v>15098490</v>
      </c>
      <c r="D431" s="1">
        <v>47.99</v>
      </c>
      <c r="E431" s="1">
        <v>48.4499</v>
      </c>
      <c r="F431" s="1">
        <v>47.24</v>
      </c>
    </row>
    <row r="432" spans="1:6">
      <c r="A432" t="s">
        <v>436</v>
      </c>
      <c r="B432" s="1">
        <v>48.52</v>
      </c>
      <c r="C432">
        <v>10492760</v>
      </c>
      <c r="D432" s="1">
        <v>47.72</v>
      </c>
      <c r="E432" s="1">
        <v>48.814999999999998</v>
      </c>
      <c r="F432" s="1">
        <v>47.66</v>
      </c>
    </row>
    <row r="433" spans="1:6">
      <c r="A433" t="s">
        <v>437</v>
      </c>
      <c r="B433" s="1">
        <v>47.96</v>
      </c>
      <c r="C433">
        <v>6305652</v>
      </c>
      <c r="D433" s="1">
        <v>47.44</v>
      </c>
      <c r="E433" s="1">
        <v>48.17</v>
      </c>
      <c r="F433" s="1">
        <v>47.44</v>
      </c>
    </row>
    <row r="434" spans="1:6">
      <c r="A434" t="s">
        <v>438</v>
      </c>
      <c r="B434" s="1">
        <v>47.54</v>
      </c>
      <c r="C434">
        <v>13335740</v>
      </c>
      <c r="D434" s="1">
        <v>46.65</v>
      </c>
      <c r="E434" s="1">
        <v>47.73</v>
      </c>
      <c r="F434" s="1">
        <v>46.49</v>
      </c>
    </row>
    <row r="435" spans="1:6">
      <c r="A435" t="s">
        <v>439</v>
      </c>
      <c r="B435" s="1">
        <v>46.31</v>
      </c>
      <c r="C435">
        <v>15246600</v>
      </c>
      <c r="D435" s="1">
        <v>46.75</v>
      </c>
      <c r="E435" s="1">
        <v>47.41</v>
      </c>
      <c r="F435" s="1">
        <v>46.215000000000003</v>
      </c>
    </row>
    <row r="436" spans="1:6">
      <c r="A436" t="s">
        <v>440</v>
      </c>
      <c r="B436" s="1">
        <v>46.71</v>
      </c>
      <c r="C436">
        <v>17184130</v>
      </c>
      <c r="D436" s="1">
        <v>46.27</v>
      </c>
      <c r="E436" s="1">
        <v>46.905000000000001</v>
      </c>
      <c r="F436" s="1">
        <v>46.05</v>
      </c>
    </row>
    <row r="437" spans="1:6">
      <c r="A437" t="s">
        <v>441</v>
      </c>
      <c r="B437" s="1">
        <v>46.09</v>
      </c>
      <c r="C437">
        <v>25947140</v>
      </c>
      <c r="D437" s="1">
        <v>43.68</v>
      </c>
      <c r="E437" s="1">
        <v>46.27</v>
      </c>
      <c r="F437" s="1">
        <v>43.37</v>
      </c>
    </row>
    <row r="438" spans="1:6">
      <c r="A438" t="s">
        <v>442</v>
      </c>
      <c r="B438" s="1">
        <v>43.14</v>
      </c>
      <c r="C438">
        <v>10820020</v>
      </c>
      <c r="D438" s="1">
        <v>42.85</v>
      </c>
      <c r="E438" s="1">
        <v>43.58</v>
      </c>
      <c r="F438" s="1">
        <v>42.66</v>
      </c>
    </row>
    <row r="439" spans="1:6">
      <c r="A439" t="s">
        <v>443</v>
      </c>
      <c r="B439" s="1">
        <v>42.86</v>
      </c>
      <c r="C439">
        <v>19597400</v>
      </c>
      <c r="D439" s="1">
        <v>42.25</v>
      </c>
      <c r="E439" s="1">
        <v>43</v>
      </c>
      <c r="F439" s="1">
        <v>42.09</v>
      </c>
    </row>
    <row r="440" spans="1:6">
      <c r="A440" t="s">
        <v>444</v>
      </c>
      <c r="B440" s="1">
        <v>42.94</v>
      </c>
      <c r="C440">
        <v>7197672</v>
      </c>
      <c r="D440" s="1">
        <v>42.61</v>
      </c>
      <c r="E440" s="1">
        <v>43.1</v>
      </c>
      <c r="F440" s="1">
        <v>42.48</v>
      </c>
    </row>
    <row r="441" spans="1:6">
      <c r="A441" t="s">
        <v>445</v>
      </c>
      <c r="B441" s="1">
        <v>42.79</v>
      </c>
      <c r="C441">
        <v>9063133</v>
      </c>
      <c r="D441" s="1">
        <v>42.49</v>
      </c>
      <c r="E441" s="1">
        <v>43.04</v>
      </c>
      <c r="F441" s="1">
        <v>42.354999999999997</v>
      </c>
    </row>
    <row r="442" spans="1:6">
      <c r="A442" t="s">
        <v>446</v>
      </c>
      <c r="B442" s="1">
        <v>42.48</v>
      </c>
      <c r="C442">
        <v>12208680</v>
      </c>
      <c r="D442" s="1">
        <v>42.42</v>
      </c>
      <c r="E442" s="1">
        <v>42.639400000000002</v>
      </c>
      <c r="F442" s="1">
        <v>42.13</v>
      </c>
    </row>
    <row r="443" spans="1:6">
      <c r="A443" t="s">
        <v>447</v>
      </c>
      <c r="B443" s="1">
        <v>42.79</v>
      </c>
      <c r="C443">
        <v>12219240</v>
      </c>
      <c r="D443" s="1">
        <v>42.86</v>
      </c>
      <c r="E443" s="1">
        <v>43.16</v>
      </c>
      <c r="F443" s="1">
        <v>42.545000000000002</v>
      </c>
    </row>
    <row r="444" spans="1:6">
      <c r="A444" t="s">
        <v>448</v>
      </c>
      <c r="B444" s="1">
        <v>42.88</v>
      </c>
      <c r="C444">
        <v>14463080</v>
      </c>
      <c r="D444" s="1">
        <v>41.74</v>
      </c>
      <c r="E444" s="1">
        <v>43.02</v>
      </c>
      <c r="F444" s="1">
        <v>41.65</v>
      </c>
    </row>
    <row r="445" spans="1:6">
      <c r="A445" t="s">
        <v>449</v>
      </c>
      <c r="B445" s="1">
        <v>42.19</v>
      </c>
      <c r="C445">
        <v>13048910</v>
      </c>
      <c r="D445" s="1">
        <v>41.71</v>
      </c>
      <c r="E445" s="1">
        <v>42.23</v>
      </c>
      <c r="F445" s="1">
        <v>41.48</v>
      </c>
    </row>
    <row r="446" spans="1:6">
      <c r="A446" t="s">
        <v>450</v>
      </c>
      <c r="B446" s="1">
        <v>41.56</v>
      </c>
      <c r="C446">
        <v>14333340</v>
      </c>
      <c r="D446" s="1">
        <v>40.39</v>
      </c>
      <c r="E446" s="1">
        <v>41.645000000000003</v>
      </c>
      <c r="F446" s="1">
        <v>40.200000000000003</v>
      </c>
    </row>
    <row r="447" spans="1:6">
      <c r="A447" t="s">
        <v>451</v>
      </c>
      <c r="B447" s="1">
        <v>40.200000000000003</v>
      </c>
      <c r="C447">
        <v>10958240</v>
      </c>
      <c r="D447" s="1">
        <v>39.58</v>
      </c>
      <c r="E447" s="1">
        <v>40.22</v>
      </c>
      <c r="F447" s="1">
        <v>39.54</v>
      </c>
    </row>
    <row r="448" spans="1:6">
      <c r="A448" t="s">
        <v>452</v>
      </c>
      <c r="B448" s="1">
        <v>39.28</v>
      </c>
      <c r="C448">
        <v>14947400</v>
      </c>
      <c r="D448" s="1">
        <v>39.119999999999997</v>
      </c>
      <c r="E448" s="1">
        <v>39.9</v>
      </c>
      <c r="F448" s="1">
        <v>39.08</v>
      </c>
    </row>
    <row r="449" spans="1:6">
      <c r="A449" t="s">
        <v>453</v>
      </c>
      <c r="B449" s="1">
        <v>39.11</v>
      </c>
      <c r="C449">
        <v>14887080</v>
      </c>
      <c r="D449" s="1">
        <v>38.24</v>
      </c>
      <c r="E449" s="1">
        <v>39.21</v>
      </c>
      <c r="F449" s="1">
        <v>38.24</v>
      </c>
    </row>
    <row r="450" spans="1:6">
      <c r="A450" t="s">
        <v>454</v>
      </c>
      <c r="B450" s="1">
        <v>38.229999999999997</v>
      </c>
      <c r="C450">
        <v>10268920</v>
      </c>
      <c r="D450" s="1">
        <v>37.840000000000003</v>
      </c>
      <c r="E450" s="1">
        <v>38.255000000000003</v>
      </c>
      <c r="F450" s="1">
        <v>37.6</v>
      </c>
    </row>
    <row r="451" spans="1:6">
      <c r="A451" t="s">
        <v>455</v>
      </c>
      <c r="B451" s="1">
        <v>37.64</v>
      </c>
      <c r="C451">
        <v>5744708</v>
      </c>
      <c r="D451" s="1">
        <v>36.65</v>
      </c>
      <c r="E451" s="1">
        <v>37.67</v>
      </c>
      <c r="F451" s="1">
        <v>36.61</v>
      </c>
    </row>
    <row r="452" spans="1:6">
      <c r="A452" t="s">
        <v>456</v>
      </c>
      <c r="B452" s="1">
        <v>37.1</v>
      </c>
      <c r="C452">
        <v>8285201</v>
      </c>
      <c r="D452" s="1">
        <v>37.08</v>
      </c>
      <c r="E452" s="1">
        <v>37.215000000000003</v>
      </c>
      <c r="F452" s="1">
        <v>36.549999999999997</v>
      </c>
    </row>
    <row r="453" spans="1:6">
      <c r="A453" t="s">
        <v>457</v>
      </c>
      <c r="B453" s="1">
        <v>37.01</v>
      </c>
      <c r="C453">
        <v>8931034</v>
      </c>
      <c r="D453" s="1">
        <v>36.909999999999997</v>
      </c>
      <c r="E453" s="1">
        <v>37.64</v>
      </c>
      <c r="F453" s="1">
        <v>36.630000000000003</v>
      </c>
    </row>
    <row r="454" spans="1:6">
      <c r="A454" t="s">
        <v>458</v>
      </c>
      <c r="B454" s="1">
        <v>36.380000000000003</v>
      </c>
      <c r="C454">
        <v>7769012</v>
      </c>
      <c r="D454" s="1">
        <v>36.42</v>
      </c>
      <c r="E454" s="1">
        <v>36.805</v>
      </c>
      <c r="F454" s="1">
        <v>36</v>
      </c>
    </row>
    <row r="455" spans="1:6">
      <c r="A455" t="s">
        <v>459</v>
      </c>
      <c r="B455" s="1">
        <v>36.33</v>
      </c>
      <c r="C455">
        <v>9972082</v>
      </c>
      <c r="D455" s="1">
        <v>36.869999999999997</v>
      </c>
      <c r="E455" s="1">
        <v>36.92</v>
      </c>
      <c r="F455" s="1">
        <v>35.880000000000003</v>
      </c>
    </row>
    <row r="456" spans="1:6">
      <c r="A456" t="s">
        <v>460</v>
      </c>
      <c r="B456" s="1">
        <v>36.28</v>
      </c>
      <c r="C456">
        <v>8652605</v>
      </c>
      <c r="D456" s="1">
        <v>36.29</v>
      </c>
      <c r="E456" s="1">
        <v>36.93</v>
      </c>
      <c r="F456" s="1">
        <v>36.1</v>
      </c>
    </row>
    <row r="457" spans="1:6">
      <c r="A457" t="s">
        <v>461</v>
      </c>
      <c r="B457" s="1">
        <v>35.89</v>
      </c>
      <c r="C457">
        <v>6703596</v>
      </c>
      <c r="D457" s="1">
        <v>35.75</v>
      </c>
      <c r="E457" s="1">
        <v>36.25</v>
      </c>
      <c r="F457" s="1">
        <v>35.71</v>
      </c>
    </row>
    <row r="458" spans="1:6">
      <c r="A458" t="s">
        <v>462</v>
      </c>
      <c r="B458" s="1">
        <v>35.75</v>
      </c>
      <c r="C458">
        <v>6880111</v>
      </c>
      <c r="D458" s="1">
        <v>35.1</v>
      </c>
      <c r="E458" s="1">
        <v>35.82</v>
      </c>
      <c r="F458" s="1">
        <v>35.030099999999997</v>
      </c>
    </row>
    <row r="459" spans="1:6">
      <c r="A459" t="s">
        <v>463</v>
      </c>
      <c r="B459" s="1">
        <v>34.93</v>
      </c>
      <c r="C459">
        <v>8803911</v>
      </c>
      <c r="D459" s="1">
        <v>35.56</v>
      </c>
      <c r="E459" s="1">
        <v>35.74</v>
      </c>
      <c r="F459" s="1">
        <v>34.51</v>
      </c>
    </row>
    <row r="460" spans="1:6">
      <c r="A460" t="s">
        <v>464</v>
      </c>
      <c r="B460" s="1">
        <v>35.909999999999997</v>
      </c>
      <c r="C460">
        <v>10602120</v>
      </c>
      <c r="D460" s="1">
        <v>35.74</v>
      </c>
      <c r="E460" s="1">
        <v>36.64</v>
      </c>
      <c r="F460" s="1">
        <v>35.31</v>
      </c>
    </row>
    <row r="461" spans="1:6">
      <c r="A461" t="s">
        <v>465</v>
      </c>
      <c r="B461" s="1">
        <v>35.46</v>
      </c>
      <c r="C461">
        <v>9020953</v>
      </c>
      <c r="D461" s="1">
        <v>36.07</v>
      </c>
      <c r="E461" s="1">
        <v>36.340000000000003</v>
      </c>
      <c r="F461" s="1">
        <v>35.204999999999998</v>
      </c>
    </row>
    <row r="462" spans="1:6">
      <c r="A462" t="s">
        <v>466</v>
      </c>
      <c r="B462" s="1">
        <v>35.590000000000003</v>
      </c>
      <c r="C462">
        <v>8998980</v>
      </c>
      <c r="D462" s="1">
        <v>35.93</v>
      </c>
      <c r="E462" s="1">
        <v>36</v>
      </c>
      <c r="F462" s="1">
        <v>35.01</v>
      </c>
    </row>
    <row r="463" spans="1:6">
      <c r="A463" t="s">
        <v>467</v>
      </c>
      <c r="B463" s="1">
        <v>35.89</v>
      </c>
      <c r="C463">
        <v>9786283</v>
      </c>
      <c r="D463" s="1">
        <v>35.89</v>
      </c>
      <c r="E463" s="1">
        <v>36.119999999999997</v>
      </c>
      <c r="F463" s="1">
        <v>35.54</v>
      </c>
    </row>
    <row r="464" spans="1:6">
      <c r="A464" t="s">
        <v>468</v>
      </c>
      <c r="B464" s="1">
        <v>35.93</v>
      </c>
      <c r="C464">
        <v>16957290</v>
      </c>
      <c r="D464" s="1">
        <v>34.299999999999997</v>
      </c>
      <c r="E464" s="1">
        <v>36.18</v>
      </c>
      <c r="F464" s="1">
        <v>34.22</v>
      </c>
    </row>
    <row r="465" spans="1:6">
      <c r="A465" t="s">
        <v>469</v>
      </c>
      <c r="B465" s="1">
        <v>33.82</v>
      </c>
      <c r="C465">
        <v>8648344</v>
      </c>
      <c r="D465" s="1">
        <v>33.65</v>
      </c>
      <c r="E465" s="1">
        <v>34.24</v>
      </c>
      <c r="F465" s="1">
        <v>33.359099999999998</v>
      </c>
    </row>
    <row r="466" spans="1:6">
      <c r="A466" t="s">
        <v>470</v>
      </c>
      <c r="B466" s="1">
        <v>33.72</v>
      </c>
      <c r="C466">
        <v>7586576</v>
      </c>
      <c r="D466" s="1">
        <v>33.35</v>
      </c>
      <c r="E466" s="1">
        <v>33.729999999999997</v>
      </c>
      <c r="F466" s="1">
        <v>33.06</v>
      </c>
    </row>
    <row r="467" spans="1:6">
      <c r="A467" t="s">
        <v>471</v>
      </c>
      <c r="B467" s="1">
        <v>33.229999999999997</v>
      </c>
      <c r="C467">
        <v>8934347</v>
      </c>
      <c r="D467" s="1">
        <v>33.380000000000003</v>
      </c>
      <c r="E467" s="1">
        <v>33.549999999999997</v>
      </c>
      <c r="F467" s="1">
        <v>32.844999999999999</v>
      </c>
    </row>
    <row r="468" spans="1:6">
      <c r="A468" t="s">
        <v>472</v>
      </c>
      <c r="B468" s="1">
        <v>33.22</v>
      </c>
      <c r="C468">
        <v>7619965</v>
      </c>
      <c r="D468" s="1">
        <v>33.549999999999997</v>
      </c>
      <c r="E468" s="1">
        <v>33.634999999999998</v>
      </c>
      <c r="F468" s="1">
        <v>33.01</v>
      </c>
    </row>
    <row r="469" spans="1:6">
      <c r="A469" t="s">
        <v>473</v>
      </c>
      <c r="B469" s="1">
        <v>33.799999999999997</v>
      </c>
      <c r="C469">
        <v>9025303</v>
      </c>
      <c r="D469" s="1">
        <v>34.65</v>
      </c>
      <c r="E469" s="1">
        <v>34.729999999999997</v>
      </c>
      <c r="F469" s="1">
        <v>33.110100000000003</v>
      </c>
    </row>
    <row r="470" spans="1:6">
      <c r="A470" t="s">
        <v>474</v>
      </c>
      <c r="B470" s="1">
        <v>34.200000000000003</v>
      </c>
      <c r="C470">
        <v>5845652</v>
      </c>
      <c r="D470" s="1">
        <v>33.94</v>
      </c>
      <c r="E470" s="1">
        <v>34.414999999999999</v>
      </c>
      <c r="F470" s="1">
        <v>33.700000000000003</v>
      </c>
    </row>
    <row r="471" spans="1:6">
      <c r="A471" t="s">
        <v>475</v>
      </c>
      <c r="B471" s="1">
        <v>34.200000000000003</v>
      </c>
      <c r="C471">
        <v>8726251</v>
      </c>
      <c r="D471" s="1">
        <v>34.24</v>
      </c>
      <c r="E471" s="1">
        <v>34.43</v>
      </c>
      <c r="F471" s="1">
        <v>33.732700000000001</v>
      </c>
    </row>
    <row r="472" spans="1:6">
      <c r="A472" t="s">
        <v>476</v>
      </c>
      <c r="B472" s="1">
        <v>33.94</v>
      </c>
      <c r="C472">
        <v>8697921</v>
      </c>
      <c r="D472" s="1">
        <v>33.44</v>
      </c>
      <c r="E472" s="1">
        <v>34.19</v>
      </c>
      <c r="F472" s="1">
        <v>33.32</v>
      </c>
    </row>
    <row r="473" spans="1:6">
      <c r="A473" t="s">
        <v>477</v>
      </c>
      <c r="B473" s="1">
        <v>33.08</v>
      </c>
      <c r="C473">
        <v>11694280</v>
      </c>
      <c r="D473" s="1">
        <v>33.950000000000003</v>
      </c>
      <c r="E473" s="1">
        <v>33.979999999999997</v>
      </c>
      <c r="F473" s="1">
        <v>32.682299999999998</v>
      </c>
    </row>
    <row r="474" spans="1:6">
      <c r="A474" t="s">
        <v>478</v>
      </c>
      <c r="B474" s="1">
        <v>34.130000000000003</v>
      </c>
      <c r="C474">
        <v>11166090</v>
      </c>
      <c r="D474" s="1">
        <v>34.53</v>
      </c>
      <c r="E474" s="1">
        <v>34.81</v>
      </c>
      <c r="F474" s="1">
        <v>34.049999999999997</v>
      </c>
    </row>
    <row r="475" spans="1:6">
      <c r="A475" t="s">
        <v>479</v>
      </c>
      <c r="B475" s="1">
        <v>34.53</v>
      </c>
      <c r="C475">
        <v>10014920</v>
      </c>
      <c r="D475" s="1">
        <v>34.5</v>
      </c>
      <c r="E475" s="1">
        <v>34.67</v>
      </c>
      <c r="F475" s="1">
        <v>33.89</v>
      </c>
    </row>
    <row r="476" spans="1:6">
      <c r="A476" t="s">
        <v>480</v>
      </c>
      <c r="B476" s="1">
        <v>34.72</v>
      </c>
      <c r="C476">
        <v>9901412</v>
      </c>
      <c r="D476" s="1">
        <v>34.43</v>
      </c>
      <c r="E476" s="1">
        <v>35.1601</v>
      </c>
      <c r="F476" s="1">
        <v>34.18</v>
      </c>
    </row>
    <row r="477" spans="1:6">
      <c r="A477" t="s">
        <v>481</v>
      </c>
      <c r="B477" s="1">
        <v>34.31</v>
      </c>
      <c r="C477">
        <v>11108890</v>
      </c>
      <c r="D477" s="1">
        <v>33.450000000000003</v>
      </c>
      <c r="E477" s="1">
        <v>34.39</v>
      </c>
      <c r="F477" s="1">
        <v>33.234999999999999</v>
      </c>
    </row>
    <row r="478" spans="1:6">
      <c r="A478" t="s">
        <v>482</v>
      </c>
      <c r="B478" s="1">
        <v>33.33</v>
      </c>
      <c r="C478">
        <v>9561460</v>
      </c>
      <c r="D478" s="1">
        <v>33.049999999999997</v>
      </c>
      <c r="E478" s="1">
        <v>33.450000000000003</v>
      </c>
      <c r="F478" s="1">
        <v>32.729999999999997</v>
      </c>
    </row>
    <row r="479" spans="1:6">
      <c r="A479" t="s">
        <v>483</v>
      </c>
      <c r="B479" s="1">
        <v>32.75</v>
      </c>
      <c r="C479">
        <v>9237532</v>
      </c>
      <c r="D479" s="1">
        <v>33.18</v>
      </c>
      <c r="E479" s="1">
        <v>33.469900000000003</v>
      </c>
      <c r="F479" s="1">
        <v>32.69</v>
      </c>
    </row>
    <row r="480" spans="1:6">
      <c r="A480" t="s">
        <v>484</v>
      </c>
      <c r="B480" s="1">
        <v>33.11</v>
      </c>
      <c r="C480">
        <v>9118998</v>
      </c>
      <c r="D480" s="1">
        <v>33.9</v>
      </c>
      <c r="E480" s="1">
        <v>33.99</v>
      </c>
      <c r="F480" s="1">
        <v>33.090000000000003</v>
      </c>
    </row>
    <row r="481" spans="1:6">
      <c r="A481" t="s">
        <v>485</v>
      </c>
      <c r="B481" s="1">
        <v>34.119999999999997</v>
      </c>
      <c r="C481">
        <v>8452735</v>
      </c>
      <c r="D481" s="1">
        <v>34.42</v>
      </c>
      <c r="E481" s="1">
        <v>34.47</v>
      </c>
      <c r="F481" s="1">
        <v>33.46</v>
      </c>
    </row>
    <row r="482" spans="1:6">
      <c r="A482" t="s">
        <v>486</v>
      </c>
      <c r="B482" s="1">
        <v>34.33</v>
      </c>
      <c r="C482">
        <v>9579201</v>
      </c>
      <c r="D482" s="1">
        <v>34.68</v>
      </c>
      <c r="E482" s="1">
        <v>34.69</v>
      </c>
      <c r="F482" s="1">
        <v>33.86</v>
      </c>
    </row>
    <row r="483" spans="1:6">
      <c r="A483" t="s">
        <v>487</v>
      </c>
      <c r="B483" s="1">
        <v>34.64</v>
      </c>
      <c r="C483">
        <v>11195580</v>
      </c>
      <c r="D483" s="1">
        <v>35.590000000000003</v>
      </c>
      <c r="E483" s="1">
        <v>35.65</v>
      </c>
      <c r="F483" s="1">
        <v>34.585000000000001</v>
      </c>
    </row>
    <row r="484" spans="1:6">
      <c r="A484" t="s">
        <v>488</v>
      </c>
      <c r="B484" s="1">
        <v>35.93</v>
      </c>
      <c r="C484">
        <v>11774190</v>
      </c>
      <c r="D484" s="1">
        <v>35.15</v>
      </c>
      <c r="E484" s="1">
        <v>36.185000000000002</v>
      </c>
      <c r="F484" s="1">
        <v>35.119999999999997</v>
      </c>
    </row>
    <row r="485" spans="1:6">
      <c r="A485" t="s">
        <v>489</v>
      </c>
      <c r="B485" s="1">
        <v>35.36</v>
      </c>
      <c r="C485">
        <v>13113150</v>
      </c>
      <c r="D485" s="1">
        <v>34.94</v>
      </c>
      <c r="E485" s="1">
        <v>35.466000000000001</v>
      </c>
      <c r="F485" s="1">
        <v>34.54</v>
      </c>
    </row>
    <row r="486" spans="1:6">
      <c r="A486" t="s">
        <v>490</v>
      </c>
      <c r="B486" s="1">
        <v>34.590000000000003</v>
      </c>
      <c r="C486">
        <v>12113570</v>
      </c>
      <c r="D486" s="1">
        <v>33.81</v>
      </c>
      <c r="E486" s="1">
        <v>34.61</v>
      </c>
      <c r="F486" s="1">
        <v>33.670099999999998</v>
      </c>
    </row>
    <row r="487" spans="1:6">
      <c r="A487" t="s">
        <v>491</v>
      </c>
      <c r="B487" s="1">
        <v>33.770000000000003</v>
      </c>
      <c r="C487">
        <v>15803020</v>
      </c>
      <c r="D487" s="1">
        <v>33.71</v>
      </c>
      <c r="E487" s="1">
        <v>34</v>
      </c>
      <c r="F487" s="1">
        <v>33.020000000000003</v>
      </c>
    </row>
    <row r="488" spans="1:6">
      <c r="A488" t="s">
        <v>492</v>
      </c>
      <c r="B488" s="1">
        <v>33.369999999999997</v>
      </c>
      <c r="C488">
        <v>37172680</v>
      </c>
      <c r="D488" s="1">
        <v>34.049999999999997</v>
      </c>
      <c r="E488" s="1">
        <v>34.11</v>
      </c>
      <c r="F488" s="1">
        <v>32.44</v>
      </c>
    </row>
    <row r="489" spans="1:6">
      <c r="A489" t="s">
        <v>493</v>
      </c>
      <c r="B489" s="1">
        <v>33.74</v>
      </c>
      <c r="C489">
        <v>21581730</v>
      </c>
      <c r="D489" s="1">
        <v>34.32</v>
      </c>
      <c r="E489" s="1">
        <v>34.47</v>
      </c>
      <c r="F489" s="1">
        <v>33.14</v>
      </c>
    </row>
    <row r="490" spans="1:6">
      <c r="A490" t="s">
        <v>494</v>
      </c>
      <c r="B490" s="1">
        <v>34.58</v>
      </c>
      <c r="C490">
        <v>9801221</v>
      </c>
      <c r="D490" s="1">
        <v>33.97</v>
      </c>
      <c r="E490" s="1">
        <v>34.774999999999999</v>
      </c>
      <c r="F490" s="1">
        <v>33.939599999999999</v>
      </c>
    </row>
    <row r="491" spans="1:6">
      <c r="A491" t="s">
        <v>495</v>
      </c>
      <c r="B491" s="1">
        <v>33.97</v>
      </c>
      <c r="C491">
        <v>8534778</v>
      </c>
      <c r="D491" s="1">
        <v>33.69</v>
      </c>
      <c r="E491" s="1">
        <v>34.159999999999997</v>
      </c>
      <c r="F491" s="1">
        <v>33.619999999999997</v>
      </c>
    </row>
    <row r="492" spans="1:6">
      <c r="A492" t="s">
        <v>496</v>
      </c>
      <c r="B492" s="1">
        <v>33.69</v>
      </c>
      <c r="C492">
        <v>6291765</v>
      </c>
      <c r="D492" s="1">
        <v>33.58</v>
      </c>
      <c r="E492" s="1">
        <v>33.82</v>
      </c>
      <c r="F492" s="1">
        <v>33.22</v>
      </c>
    </row>
    <row r="493" spans="1:6">
      <c r="A493" t="s">
        <v>497</v>
      </c>
      <c r="B493" s="1">
        <v>33.46</v>
      </c>
      <c r="C493">
        <v>8679618</v>
      </c>
      <c r="D493" s="1">
        <v>33.56</v>
      </c>
      <c r="E493" s="1">
        <v>33.628999999999998</v>
      </c>
      <c r="F493" s="1">
        <v>32.85</v>
      </c>
    </row>
    <row r="494" spans="1:6">
      <c r="A494" t="s">
        <v>498</v>
      </c>
      <c r="B494" s="1">
        <v>33.92</v>
      </c>
      <c r="C494">
        <v>8551661</v>
      </c>
      <c r="D494" s="1">
        <v>34.57</v>
      </c>
      <c r="E494" s="1">
        <v>34.700000000000003</v>
      </c>
      <c r="F494" s="1">
        <v>33.5</v>
      </c>
    </row>
    <row r="495" spans="1:6">
      <c r="A495" t="s">
        <v>499</v>
      </c>
      <c r="B495" s="1">
        <v>34.39</v>
      </c>
      <c r="C495">
        <v>9275486</v>
      </c>
      <c r="D495" s="1">
        <v>34.479999999999997</v>
      </c>
      <c r="E495" s="1">
        <v>34.85</v>
      </c>
      <c r="F495" s="1">
        <v>34.1601</v>
      </c>
    </row>
    <row r="496" spans="1:6">
      <c r="A496" t="s">
        <v>500</v>
      </c>
      <c r="B496" s="1">
        <v>34.92</v>
      </c>
      <c r="C496">
        <v>9177173</v>
      </c>
      <c r="D496" s="1">
        <v>34.5</v>
      </c>
      <c r="E496" s="1">
        <v>34.94</v>
      </c>
      <c r="F496" s="1">
        <v>34.369999999999997</v>
      </c>
    </row>
    <row r="497" spans="1:6">
      <c r="A497" t="s">
        <v>501</v>
      </c>
      <c r="B497" s="1">
        <v>34.11</v>
      </c>
      <c r="C497">
        <v>10614890</v>
      </c>
      <c r="D497" s="1">
        <v>33.71</v>
      </c>
      <c r="E497" s="1">
        <v>34.29</v>
      </c>
      <c r="F497" s="1">
        <v>33.71</v>
      </c>
    </row>
    <row r="498" spans="1:6">
      <c r="A498" t="s">
        <v>502</v>
      </c>
      <c r="B498" s="1">
        <v>33.32</v>
      </c>
      <c r="C498">
        <v>9977873</v>
      </c>
      <c r="D498" s="1">
        <v>32.83</v>
      </c>
      <c r="E498" s="1">
        <v>33.42</v>
      </c>
      <c r="F498" s="1">
        <v>32.520000000000003</v>
      </c>
    </row>
    <row r="499" spans="1:6">
      <c r="A499" t="s">
        <v>503</v>
      </c>
      <c r="B499" s="1">
        <v>32.47</v>
      </c>
      <c r="C499">
        <v>6751978</v>
      </c>
      <c r="D499" s="1">
        <v>32</v>
      </c>
      <c r="E499" s="1">
        <v>32.534999999999997</v>
      </c>
      <c r="F499" s="1">
        <v>31.97</v>
      </c>
    </row>
    <row r="500" spans="1:6">
      <c r="A500" t="s">
        <v>504</v>
      </c>
      <c r="B500" s="1">
        <v>32.130000000000003</v>
      </c>
      <c r="C500">
        <v>7194525</v>
      </c>
      <c r="D500" s="1">
        <v>32.18</v>
      </c>
      <c r="E500" s="1">
        <v>32.299999999999997</v>
      </c>
      <c r="F500" s="1">
        <v>31.74</v>
      </c>
    </row>
    <row r="501" spans="1:6">
      <c r="A501" t="s">
        <v>505</v>
      </c>
      <c r="B501" s="1">
        <v>31.59</v>
      </c>
      <c r="C501">
        <v>12668590</v>
      </c>
      <c r="D501" s="1">
        <v>31.74</v>
      </c>
      <c r="E501" s="1">
        <v>31.86</v>
      </c>
      <c r="F501" s="1">
        <v>31.04</v>
      </c>
    </row>
    <row r="502" spans="1:6">
      <c r="A502" t="s">
        <v>506</v>
      </c>
      <c r="B502" s="1">
        <v>32.14</v>
      </c>
      <c r="C502">
        <v>10506900</v>
      </c>
      <c r="D502" s="1">
        <v>33</v>
      </c>
      <c r="E502" s="1">
        <v>33.35</v>
      </c>
      <c r="F502" s="1">
        <v>31.805</v>
      </c>
    </row>
    <row r="503" spans="1:6">
      <c r="A503" t="s">
        <v>507</v>
      </c>
      <c r="B503" s="1">
        <v>32.770000000000003</v>
      </c>
      <c r="C503">
        <v>10330400</v>
      </c>
      <c r="D503" s="1">
        <v>33.89</v>
      </c>
      <c r="E503" s="1">
        <v>34.020000000000003</v>
      </c>
      <c r="F503" s="1">
        <v>32.725000000000001</v>
      </c>
    </row>
    <row r="504" spans="1:6">
      <c r="A504" t="s">
        <v>508</v>
      </c>
      <c r="B504" s="1">
        <v>33.89</v>
      </c>
      <c r="C504">
        <v>8366003</v>
      </c>
      <c r="D504" s="1">
        <v>33.72</v>
      </c>
      <c r="E504" s="1">
        <v>34.134999999999998</v>
      </c>
      <c r="F504" s="1">
        <v>33.646599999999999</v>
      </c>
    </row>
    <row r="505" spans="1:6">
      <c r="A505" t="s">
        <v>509</v>
      </c>
      <c r="B505" s="1">
        <v>33.14</v>
      </c>
      <c r="C505">
        <v>9240985</v>
      </c>
      <c r="D505" s="1">
        <v>33.08</v>
      </c>
      <c r="E505" s="1">
        <v>33.520000000000003</v>
      </c>
      <c r="F505" s="1">
        <v>32.92</v>
      </c>
    </row>
    <row r="506" spans="1:6">
      <c r="A506" t="s">
        <v>510</v>
      </c>
      <c r="B506" s="1">
        <v>32.96</v>
      </c>
      <c r="C506">
        <v>12989750</v>
      </c>
      <c r="D506" s="1">
        <v>33.26</v>
      </c>
      <c r="E506" s="1">
        <v>33.344999999999999</v>
      </c>
      <c r="F506" s="1">
        <v>32.505699999999997</v>
      </c>
    </row>
    <row r="507" spans="1:6">
      <c r="A507" t="s">
        <v>511</v>
      </c>
      <c r="B507" s="1">
        <v>33.71</v>
      </c>
      <c r="C507">
        <v>13442000</v>
      </c>
      <c r="D507" s="1">
        <v>33.119999999999997</v>
      </c>
      <c r="E507" s="1">
        <v>33.89</v>
      </c>
      <c r="F507" s="1">
        <v>32.630000000000003</v>
      </c>
    </row>
    <row r="508" spans="1:6">
      <c r="A508" t="s">
        <v>512</v>
      </c>
      <c r="B508" s="1">
        <v>33.229999999999997</v>
      </c>
      <c r="C508">
        <v>18703310</v>
      </c>
      <c r="D508" s="1">
        <v>34.369999999999997</v>
      </c>
      <c r="E508" s="1">
        <v>34.5</v>
      </c>
      <c r="F508" s="1">
        <v>32.58</v>
      </c>
    </row>
    <row r="509" spans="1:6">
      <c r="A509" t="s">
        <v>513</v>
      </c>
      <c r="B509" s="1">
        <v>35.47</v>
      </c>
      <c r="C509">
        <v>14902950</v>
      </c>
      <c r="D509" s="1">
        <v>36.380000000000003</v>
      </c>
      <c r="E509" s="1">
        <v>36.49</v>
      </c>
      <c r="F509" s="1">
        <v>35.1</v>
      </c>
    </row>
    <row r="510" spans="1:6">
      <c r="A510" t="s">
        <v>514</v>
      </c>
      <c r="B510" s="1">
        <v>35.68</v>
      </c>
      <c r="C510">
        <v>14733990</v>
      </c>
      <c r="D510" s="1">
        <v>36.409999999999997</v>
      </c>
      <c r="E510" s="1">
        <v>36.56</v>
      </c>
      <c r="F510" s="1">
        <v>35.384999999999998</v>
      </c>
    </row>
    <row r="511" spans="1:6">
      <c r="A511" t="s">
        <v>515</v>
      </c>
      <c r="B511" s="1">
        <v>37.25</v>
      </c>
      <c r="C511">
        <v>12931120</v>
      </c>
      <c r="D511" s="1">
        <v>38.92</v>
      </c>
      <c r="E511" s="1">
        <v>38.92</v>
      </c>
      <c r="F511" s="1">
        <v>36.58</v>
      </c>
    </row>
    <row r="512" spans="1:6">
      <c r="A512" t="s">
        <v>516</v>
      </c>
      <c r="B512" s="1">
        <v>38.49</v>
      </c>
      <c r="C512">
        <v>9929975</v>
      </c>
      <c r="D512" s="1">
        <v>39.744999999999997</v>
      </c>
      <c r="E512" s="1">
        <v>40.299999999999997</v>
      </c>
      <c r="F512" s="1">
        <v>38.32</v>
      </c>
    </row>
    <row r="513" spans="1:6">
      <c r="A513" t="s">
        <v>517</v>
      </c>
      <c r="B513" s="1">
        <v>39.729999999999997</v>
      </c>
      <c r="C513">
        <v>7836471</v>
      </c>
      <c r="D513" s="1">
        <v>39.21</v>
      </c>
      <c r="E513" s="1">
        <v>39.74</v>
      </c>
      <c r="F513" s="1">
        <v>39.17</v>
      </c>
    </row>
    <row r="514" spans="1:6">
      <c r="A514" t="s">
        <v>518</v>
      </c>
      <c r="B514" s="1">
        <v>39.07</v>
      </c>
      <c r="C514">
        <v>11338820</v>
      </c>
      <c r="D514" s="1">
        <v>38.909999999999997</v>
      </c>
      <c r="E514" s="1">
        <v>39.770000000000003</v>
      </c>
      <c r="F514" s="1">
        <v>38.700000000000003</v>
      </c>
    </row>
    <row r="515" spans="1:6">
      <c r="A515" t="s">
        <v>519</v>
      </c>
      <c r="B515" s="1">
        <v>38.46</v>
      </c>
      <c r="C515">
        <v>5238323</v>
      </c>
      <c r="D515" s="1">
        <v>38.99</v>
      </c>
      <c r="E515" s="1">
        <v>39.265000000000001</v>
      </c>
      <c r="F515" s="1">
        <v>38.36</v>
      </c>
    </row>
    <row r="516" spans="1:6">
      <c r="A516" t="s">
        <v>520</v>
      </c>
      <c r="B516" s="1">
        <v>38.85</v>
      </c>
      <c r="C516">
        <v>7160283</v>
      </c>
      <c r="D516" s="1">
        <v>38.99</v>
      </c>
      <c r="E516" s="1">
        <v>39.24</v>
      </c>
      <c r="F516" s="1">
        <v>38.58</v>
      </c>
    </row>
    <row r="517" spans="1:6">
      <c r="A517" t="s">
        <v>521</v>
      </c>
      <c r="B517" s="1">
        <v>38.42</v>
      </c>
      <c r="C517">
        <v>5299993</v>
      </c>
      <c r="D517" s="1">
        <v>38.11</v>
      </c>
      <c r="E517" s="1">
        <v>38.549999999999997</v>
      </c>
      <c r="F517" s="1">
        <v>37.85</v>
      </c>
    </row>
    <row r="518" spans="1:6">
      <c r="A518" t="s">
        <v>522</v>
      </c>
      <c r="B518" s="1">
        <v>38.51</v>
      </c>
      <c r="C518">
        <v>5983247</v>
      </c>
      <c r="D518" s="1">
        <v>38.340000000000003</v>
      </c>
      <c r="E518" s="1">
        <v>38.67</v>
      </c>
      <c r="F518" s="1">
        <v>38.01</v>
      </c>
    </row>
    <row r="519" spans="1:6">
      <c r="A519" t="s">
        <v>523</v>
      </c>
      <c r="B519" s="1">
        <v>38.340000000000003</v>
      </c>
      <c r="C519">
        <v>8203596</v>
      </c>
      <c r="D519" s="1">
        <v>37.64</v>
      </c>
      <c r="E519" s="1">
        <v>38.729999999999997</v>
      </c>
      <c r="F519" s="1">
        <v>37.64</v>
      </c>
    </row>
    <row r="520" spans="1:6">
      <c r="A520" t="s">
        <v>524</v>
      </c>
      <c r="B520" s="1">
        <v>37.840000000000003</v>
      </c>
      <c r="C520">
        <v>7961546</v>
      </c>
      <c r="D520" s="1">
        <v>37.81</v>
      </c>
      <c r="E520" s="1">
        <v>38.21</v>
      </c>
      <c r="F520" s="1">
        <v>37.56</v>
      </c>
    </row>
    <row r="521" spans="1:6">
      <c r="A521" t="s">
        <v>525</v>
      </c>
      <c r="B521" s="1">
        <v>37.36</v>
      </c>
      <c r="C521">
        <v>5482529</v>
      </c>
      <c r="D521" s="1">
        <v>36.799999999999997</v>
      </c>
      <c r="E521" s="1">
        <v>37.4</v>
      </c>
      <c r="F521" s="1">
        <v>36.659999999999997</v>
      </c>
    </row>
    <row r="522" spans="1:6">
      <c r="A522" t="s">
        <v>526</v>
      </c>
      <c r="B522" s="1">
        <v>37.53</v>
      </c>
      <c r="C522">
        <v>7620133</v>
      </c>
      <c r="D522" s="1">
        <v>37.630000000000003</v>
      </c>
      <c r="E522" s="1">
        <v>38.14</v>
      </c>
      <c r="F522" s="1">
        <v>37.159999999999997</v>
      </c>
    </row>
    <row r="523" spans="1:6">
      <c r="A523" t="s">
        <v>527</v>
      </c>
      <c r="B523" s="1">
        <v>37.01</v>
      </c>
      <c r="C523">
        <v>6219986</v>
      </c>
      <c r="D523" s="1">
        <v>37</v>
      </c>
      <c r="E523" s="1">
        <v>37.46</v>
      </c>
      <c r="F523" s="1">
        <v>36.840000000000003</v>
      </c>
    </row>
    <row r="524" spans="1:6">
      <c r="A524" t="s">
        <v>528</v>
      </c>
      <c r="B524" s="1">
        <v>37.1</v>
      </c>
      <c r="C524">
        <v>7276606</v>
      </c>
      <c r="D524" s="1">
        <v>37.895000000000003</v>
      </c>
      <c r="E524" s="1">
        <v>38.090000000000003</v>
      </c>
      <c r="F524" s="1">
        <v>36.82</v>
      </c>
    </row>
    <row r="525" spans="1:6">
      <c r="A525" t="s">
        <v>529</v>
      </c>
      <c r="B525" s="1">
        <v>38.36</v>
      </c>
      <c r="C525">
        <v>5961421</v>
      </c>
      <c r="D525" s="1">
        <v>38.17</v>
      </c>
      <c r="E525" s="1">
        <v>38.43</v>
      </c>
      <c r="F525" s="1">
        <v>37.674799999999998</v>
      </c>
    </row>
    <row r="526" spans="1:6">
      <c r="A526" t="s">
        <v>530</v>
      </c>
      <c r="B526" s="1">
        <v>38.28</v>
      </c>
      <c r="C526">
        <v>6273329</v>
      </c>
      <c r="D526" s="1">
        <v>38.619999999999997</v>
      </c>
      <c r="E526" s="1">
        <v>38.79</v>
      </c>
      <c r="F526" s="1">
        <v>38.22</v>
      </c>
    </row>
    <row r="527" spans="1:6">
      <c r="A527" t="s">
        <v>531</v>
      </c>
      <c r="B527" s="1">
        <v>39.020000000000003</v>
      </c>
      <c r="C527">
        <v>4152350</v>
      </c>
      <c r="D527" s="1">
        <v>38.67</v>
      </c>
      <c r="E527" s="1">
        <v>39.259900000000002</v>
      </c>
      <c r="F527" s="1">
        <v>38.61</v>
      </c>
    </row>
    <row r="528" spans="1:6">
      <c r="A528" t="s">
        <v>532</v>
      </c>
      <c r="B528" s="1">
        <v>39.1</v>
      </c>
      <c r="C528">
        <v>7286012</v>
      </c>
      <c r="D528" s="1">
        <v>38.53</v>
      </c>
      <c r="E528" s="1">
        <v>39.25</v>
      </c>
      <c r="F528" s="1">
        <v>38.25</v>
      </c>
    </row>
    <row r="529" spans="1:6">
      <c r="A529" t="s">
        <v>533</v>
      </c>
      <c r="B529" s="1">
        <v>38.6</v>
      </c>
      <c r="C529">
        <v>7842170</v>
      </c>
      <c r="D529" s="1">
        <v>38.15</v>
      </c>
      <c r="E529" s="1">
        <v>38.734999999999999</v>
      </c>
      <c r="F529" s="1">
        <v>37.979999999999997</v>
      </c>
    </row>
    <row r="530" spans="1:6">
      <c r="A530" t="s">
        <v>534</v>
      </c>
      <c r="B530" s="1">
        <v>38.17</v>
      </c>
      <c r="C530">
        <v>8190196</v>
      </c>
      <c r="D530" s="1">
        <v>38.5</v>
      </c>
      <c r="E530" s="1">
        <v>38.54</v>
      </c>
      <c r="F530" s="1">
        <v>37.820099999999996</v>
      </c>
    </row>
    <row r="531" spans="1:6">
      <c r="A531" t="s">
        <v>535</v>
      </c>
      <c r="B531" s="1">
        <v>39.01</v>
      </c>
      <c r="C531">
        <v>5840022</v>
      </c>
      <c r="D531" s="1">
        <v>39.72</v>
      </c>
      <c r="E531" s="1">
        <v>39.97</v>
      </c>
      <c r="F531" s="1">
        <v>38.880000000000003</v>
      </c>
    </row>
    <row r="532" spans="1:6">
      <c r="A532" t="s">
        <v>536</v>
      </c>
      <c r="B532" s="1">
        <v>39.44</v>
      </c>
      <c r="C532">
        <v>8942335</v>
      </c>
      <c r="D532" s="1">
        <v>40</v>
      </c>
      <c r="E532" s="1">
        <v>40.308</v>
      </c>
      <c r="F532" s="1">
        <v>39.159999999999997</v>
      </c>
    </row>
    <row r="533" spans="1:6">
      <c r="A533" t="s">
        <v>537</v>
      </c>
      <c r="B533" s="1">
        <v>39.590000000000003</v>
      </c>
      <c r="C533">
        <v>7994693</v>
      </c>
      <c r="D533" s="1">
        <v>39.5</v>
      </c>
      <c r="E533" s="1">
        <v>39.770000000000003</v>
      </c>
      <c r="F533" s="1">
        <v>38.67</v>
      </c>
    </row>
    <row r="534" spans="1:6">
      <c r="A534" t="s">
        <v>538</v>
      </c>
      <c r="B534" s="1">
        <v>39.64</v>
      </c>
      <c r="C534">
        <v>6453765</v>
      </c>
      <c r="D534" s="1">
        <v>39.270000000000003</v>
      </c>
      <c r="E534" s="1">
        <v>39.840000000000003</v>
      </c>
      <c r="F534" s="1">
        <v>39.08</v>
      </c>
    </row>
    <row r="535" spans="1:6">
      <c r="A535" t="s">
        <v>539</v>
      </c>
      <c r="B535" s="1">
        <v>39.58</v>
      </c>
      <c r="C535">
        <v>8279356</v>
      </c>
      <c r="D535" s="1">
        <v>39.299999999999997</v>
      </c>
      <c r="E535" s="1">
        <v>40.01</v>
      </c>
      <c r="F535" s="1">
        <v>39.29</v>
      </c>
    </row>
    <row r="536" spans="1:6">
      <c r="A536" t="s">
        <v>540</v>
      </c>
      <c r="B536" s="1">
        <v>39.9</v>
      </c>
      <c r="C536">
        <v>10322730</v>
      </c>
      <c r="D536" s="1">
        <v>40.21</v>
      </c>
      <c r="E536" s="1">
        <v>40.340000000000003</v>
      </c>
      <c r="F536" s="1">
        <v>39.51</v>
      </c>
    </row>
    <row r="537" spans="1:6">
      <c r="A537" t="s">
        <v>541</v>
      </c>
      <c r="B537" s="1">
        <v>39.89</v>
      </c>
      <c r="C537">
        <v>10781440</v>
      </c>
      <c r="D537" s="1">
        <v>38.840000000000003</v>
      </c>
      <c r="E537" s="1">
        <v>40.075000000000003</v>
      </c>
      <c r="F537" s="1">
        <v>38.599699999999999</v>
      </c>
    </row>
    <row r="538" spans="1:6">
      <c r="A538" t="s">
        <v>542</v>
      </c>
      <c r="B538" s="1">
        <v>39.1</v>
      </c>
      <c r="C538">
        <v>7919209</v>
      </c>
      <c r="D538" s="1">
        <v>38.81</v>
      </c>
      <c r="E538" s="1">
        <v>39.11</v>
      </c>
      <c r="F538" s="1">
        <v>38.365000000000002</v>
      </c>
    </row>
    <row r="539" spans="1:6">
      <c r="A539" t="s">
        <v>543</v>
      </c>
      <c r="B539" s="1">
        <v>38.4</v>
      </c>
      <c r="C539">
        <v>8981998</v>
      </c>
      <c r="D539" s="1">
        <v>38.43</v>
      </c>
      <c r="E539" s="1">
        <v>39.39</v>
      </c>
      <c r="F539" s="1">
        <v>38.26</v>
      </c>
    </row>
    <row r="540" spans="1:6">
      <c r="A540" t="s">
        <v>544</v>
      </c>
      <c r="B540" s="1">
        <v>38.729999999999997</v>
      </c>
      <c r="C540">
        <v>7298400</v>
      </c>
      <c r="D540" s="1">
        <v>39</v>
      </c>
      <c r="E540" s="1">
        <v>39.215000000000003</v>
      </c>
      <c r="F540" s="1">
        <v>38.700000000000003</v>
      </c>
    </row>
    <row r="541" spans="1:6">
      <c r="A541" t="s">
        <v>545</v>
      </c>
      <c r="B541" s="1">
        <v>39.22</v>
      </c>
      <c r="C541">
        <v>7618425</v>
      </c>
      <c r="D541" s="1">
        <v>39.42</v>
      </c>
      <c r="E541" s="1">
        <v>39.51</v>
      </c>
      <c r="F541" s="1">
        <v>38.619999999999997</v>
      </c>
    </row>
    <row r="542" spans="1:6">
      <c r="A542" t="s">
        <v>546</v>
      </c>
      <c r="B542" s="1">
        <v>39.380000000000003</v>
      </c>
      <c r="C542">
        <v>10181800</v>
      </c>
      <c r="D542" s="1">
        <v>38.729999999999997</v>
      </c>
      <c r="E542" s="1">
        <v>39.5</v>
      </c>
      <c r="F542" s="1">
        <v>38.619999999999997</v>
      </c>
    </row>
    <row r="543" spans="1:6">
      <c r="A543" t="s">
        <v>547</v>
      </c>
      <c r="B543" s="1">
        <v>38.799999999999997</v>
      </c>
      <c r="C543">
        <v>7679590</v>
      </c>
      <c r="D543" s="1">
        <v>39.25</v>
      </c>
      <c r="E543" s="1">
        <v>39.46</v>
      </c>
      <c r="F543" s="1">
        <v>38.450000000000003</v>
      </c>
    </row>
    <row r="544" spans="1:6">
      <c r="A544" t="s">
        <v>548</v>
      </c>
      <c r="B544" s="1">
        <v>39.08</v>
      </c>
      <c r="C544">
        <v>12459260</v>
      </c>
      <c r="D544" s="1">
        <v>39.200000000000003</v>
      </c>
      <c r="E544" s="1">
        <v>39.305</v>
      </c>
      <c r="F544" s="1">
        <v>38.730499999999999</v>
      </c>
    </row>
    <row r="545" spans="1:6">
      <c r="A545" t="s">
        <v>549</v>
      </c>
      <c r="B545" s="1">
        <v>39.03</v>
      </c>
      <c r="C545">
        <v>11998690</v>
      </c>
      <c r="D545" s="1">
        <v>38.520000000000003</v>
      </c>
      <c r="E545" s="1">
        <v>39.200000000000003</v>
      </c>
      <c r="F545" s="1">
        <v>38.340000000000003</v>
      </c>
    </row>
    <row r="546" spans="1:6">
      <c r="A546" t="s">
        <v>550</v>
      </c>
      <c r="B546" s="1">
        <v>38.35</v>
      </c>
      <c r="C546">
        <v>17006120</v>
      </c>
      <c r="D546" s="1">
        <v>37.85</v>
      </c>
      <c r="E546" s="1">
        <v>38.44</v>
      </c>
      <c r="F546" s="1">
        <v>37.03</v>
      </c>
    </row>
    <row r="547" spans="1:6">
      <c r="A547" t="s">
        <v>551</v>
      </c>
      <c r="B547" s="1">
        <v>38.380000000000003</v>
      </c>
      <c r="C547">
        <v>18661190</v>
      </c>
      <c r="D547" s="1">
        <v>39.07</v>
      </c>
      <c r="E547" s="1">
        <v>39.32</v>
      </c>
      <c r="F547" s="1">
        <v>38.31</v>
      </c>
    </row>
    <row r="548" spans="1:6">
      <c r="A548" t="s">
        <v>552</v>
      </c>
      <c r="B548" s="1">
        <v>38.26</v>
      </c>
      <c r="C548">
        <v>17803910</v>
      </c>
      <c r="D548" s="1">
        <v>38.200000000000003</v>
      </c>
      <c r="E548" s="1">
        <v>38.36</v>
      </c>
      <c r="F548" s="1">
        <v>37.555</v>
      </c>
    </row>
    <row r="549" spans="1:6">
      <c r="A549" t="s">
        <v>553</v>
      </c>
      <c r="B549" s="1">
        <v>38.200000000000003</v>
      </c>
      <c r="C549">
        <v>29120440</v>
      </c>
      <c r="D549" s="1">
        <v>36.549999999999997</v>
      </c>
      <c r="E549" s="1">
        <v>38.29</v>
      </c>
      <c r="F549" s="1">
        <v>36.520000000000003</v>
      </c>
    </row>
    <row r="550" spans="1:6">
      <c r="A550" t="s">
        <v>554</v>
      </c>
      <c r="B550" s="1">
        <v>39.6</v>
      </c>
      <c r="C550">
        <v>20052070</v>
      </c>
      <c r="D550" s="1">
        <v>38.840000000000003</v>
      </c>
      <c r="E550" s="1">
        <v>39.619999999999997</v>
      </c>
      <c r="F550" s="1">
        <v>38.32</v>
      </c>
    </row>
    <row r="551" spans="1:6">
      <c r="A551" t="s">
        <v>555</v>
      </c>
      <c r="B551" s="1">
        <v>38.18</v>
      </c>
      <c r="C551">
        <v>14336750</v>
      </c>
      <c r="D551" s="1">
        <v>37.92</v>
      </c>
      <c r="E551" s="1">
        <v>38.700000000000003</v>
      </c>
      <c r="F551" s="1">
        <v>37.82</v>
      </c>
    </row>
    <row r="552" spans="1:6">
      <c r="A552" t="s">
        <v>556</v>
      </c>
      <c r="B552" s="1">
        <v>38.090000000000003</v>
      </c>
      <c r="C552">
        <v>10283510</v>
      </c>
      <c r="D552" s="1">
        <v>36.67</v>
      </c>
      <c r="E552" s="1">
        <v>38.164999999999999</v>
      </c>
      <c r="F552" s="1">
        <v>36.659999999999997</v>
      </c>
    </row>
    <row r="553" spans="1:6">
      <c r="A553" t="s">
        <v>557</v>
      </c>
      <c r="B553" s="1">
        <v>36.770000000000003</v>
      </c>
      <c r="C553">
        <v>11251350</v>
      </c>
      <c r="D553" s="1">
        <v>36.54</v>
      </c>
      <c r="E553" s="1">
        <v>37.424999999999997</v>
      </c>
      <c r="F553" s="1">
        <v>36.35</v>
      </c>
    </row>
    <row r="554" spans="1:6">
      <c r="A554" t="s">
        <v>558</v>
      </c>
      <c r="B554" s="1">
        <v>36.03</v>
      </c>
      <c r="C554">
        <v>11110360</v>
      </c>
      <c r="D554" s="1">
        <v>35.19</v>
      </c>
      <c r="E554" s="1">
        <v>36.07</v>
      </c>
      <c r="F554" s="1">
        <v>35.1</v>
      </c>
    </row>
    <row r="555" spans="1:6">
      <c r="A555" t="s">
        <v>559</v>
      </c>
      <c r="B555" s="1">
        <v>35.229999999999997</v>
      </c>
      <c r="C555">
        <v>11332450</v>
      </c>
      <c r="D555" s="1">
        <v>34.69</v>
      </c>
      <c r="E555" s="1">
        <v>35.564999999999998</v>
      </c>
      <c r="F555" s="1">
        <v>34.520000000000003</v>
      </c>
    </row>
    <row r="556" spans="1:6">
      <c r="A556" t="s">
        <v>560</v>
      </c>
      <c r="B556" s="1">
        <v>34.39</v>
      </c>
      <c r="C556">
        <v>11318800</v>
      </c>
      <c r="D556" s="1">
        <v>32.950000000000003</v>
      </c>
      <c r="E556" s="1">
        <v>34.47</v>
      </c>
      <c r="F556" s="1">
        <v>32.935000000000002</v>
      </c>
    </row>
    <row r="557" spans="1:6">
      <c r="A557" t="s">
        <v>561</v>
      </c>
      <c r="B557" s="1">
        <v>32.61</v>
      </c>
      <c r="C557">
        <v>8640189</v>
      </c>
      <c r="D557" s="1">
        <v>33.25</v>
      </c>
      <c r="E557" s="1">
        <v>33.549999999999997</v>
      </c>
      <c r="F557" s="1">
        <v>32.335000000000001</v>
      </c>
    </row>
    <row r="558" spans="1:6">
      <c r="A558" t="s">
        <v>562</v>
      </c>
      <c r="B558" s="1">
        <v>32.86</v>
      </c>
      <c r="C558">
        <v>6957608</v>
      </c>
      <c r="D558" s="1">
        <v>32.44</v>
      </c>
      <c r="E558" s="1">
        <v>33.049999999999997</v>
      </c>
      <c r="F558" s="1">
        <v>32.35</v>
      </c>
    </row>
    <row r="559" spans="1:6">
      <c r="A559" t="s">
        <v>563</v>
      </c>
      <c r="B559" s="1">
        <v>32.729999999999997</v>
      </c>
      <c r="C559">
        <v>7387959</v>
      </c>
      <c r="D559" s="1">
        <v>31.95</v>
      </c>
      <c r="E559" s="1">
        <v>32.76</v>
      </c>
      <c r="F559" s="1">
        <v>31.82</v>
      </c>
    </row>
    <row r="560" spans="1:6">
      <c r="A560" t="s">
        <v>564</v>
      </c>
      <c r="B560" s="1">
        <v>31.99</v>
      </c>
      <c r="C560">
        <v>7687251</v>
      </c>
      <c r="D560" s="1">
        <v>32.840000000000003</v>
      </c>
      <c r="E560" s="1">
        <v>33.020000000000003</v>
      </c>
      <c r="F560" s="1">
        <v>31.92</v>
      </c>
    </row>
    <row r="561" spans="1:6">
      <c r="A561" t="s">
        <v>565</v>
      </c>
      <c r="B561" s="1">
        <v>32.9</v>
      </c>
      <c r="C561">
        <v>7613009</v>
      </c>
      <c r="D561" s="1">
        <v>32.86</v>
      </c>
      <c r="E561" s="1">
        <v>33.33</v>
      </c>
      <c r="F561" s="1">
        <v>32.590000000000003</v>
      </c>
    </row>
    <row r="562" spans="1:6">
      <c r="A562" t="s">
        <v>566</v>
      </c>
      <c r="B562" s="1">
        <v>33.159999999999997</v>
      </c>
      <c r="C562">
        <v>5955590</v>
      </c>
      <c r="D562" s="1">
        <v>32.83</v>
      </c>
      <c r="E562" s="1">
        <v>33.17</v>
      </c>
      <c r="F562" s="1">
        <v>32.369999999999997</v>
      </c>
    </row>
    <row r="563" spans="1:6">
      <c r="A563" t="s">
        <v>567</v>
      </c>
      <c r="B563" s="1">
        <v>32.92</v>
      </c>
      <c r="C563">
        <v>6806813</v>
      </c>
      <c r="D563" s="1">
        <v>33.6</v>
      </c>
      <c r="E563" s="1">
        <v>33.630000000000003</v>
      </c>
      <c r="F563" s="1">
        <v>32.29</v>
      </c>
    </row>
    <row r="564" spans="1:6">
      <c r="A564" t="s">
        <v>568</v>
      </c>
      <c r="B564" s="1">
        <v>33.67</v>
      </c>
      <c r="C564">
        <v>8164583</v>
      </c>
      <c r="D564" s="1">
        <v>33.24</v>
      </c>
      <c r="E564" s="1">
        <v>33.99</v>
      </c>
      <c r="F564" s="1">
        <v>33.200000000000003</v>
      </c>
    </row>
    <row r="565" spans="1:6">
      <c r="A565" t="s">
        <v>569</v>
      </c>
      <c r="B565" s="1">
        <v>32.9</v>
      </c>
      <c r="C565">
        <v>5995878</v>
      </c>
      <c r="D565" s="1">
        <v>32.86</v>
      </c>
      <c r="E565" s="1">
        <v>33.28</v>
      </c>
      <c r="F565" s="1">
        <v>32.75</v>
      </c>
    </row>
    <row r="566" spans="1:6">
      <c r="A566" t="s">
        <v>570</v>
      </c>
      <c r="B566" s="1">
        <v>32.92</v>
      </c>
      <c r="C566">
        <v>8440114</v>
      </c>
      <c r="D566" s="1">
        <v>33.31</v>
      </c>
      <c r="E566" s="1">
        <v>33.687600000000003</v>
      </c>
      <c r="F566" s="1">
        <v>32.844999999999999</v>
      </c>
    </row>
    <row r="567" spans="1:6">
      <c r="A567" t="s">
        <v>571</v>
      </c>
      <c r="B567" s="1">
        <v>33.11</v>
      </c>
      <c r="C567">
        <v>12861440</v>
      </c>
      <c r="D567" s="1">
        <v>33.25</v>
      </c>
      <c r="E567" s="1">
        <v>33.734999999999999</v>
      </c>
      <c r="F567" s="1">
        <v>32.615000000000002</v>
      </c>
    </row>
    <row r="568" spans="1:6">
      <c r="A568" t="s">
        <v>572</v>
      </c>
      <c r="B568" s="1">
        <v>33.25</v>
      </c>
      <c r="C568">
        <v>11690970</v>
      </c>
      <c r="D568" s="1">
        <v>33.65</v>
      </c>
      <c r="E568" s="1">
        <v>34.06</v>
      </c>
      <c r="F568" s="1">
        <v>32.83</v>
      </c>
    </row>
    <row r="569" spans="1:6">
      <c r="A569" t="s">
        <v>573</v>
      </c>
      <c r="B569" s="1">
        <v>34.31</v>
      </c>
      <c r="C569">
        <v>23497650</v>
      </c>
      <c r="D569" s="1">
        <v>34.65</v>
      </c>
      <c r="E569" s="1">
        <v>34.78</v>
      </c>
      <c r="F569" s="1">
        <v>33.725000000000001</v>
      </c>
    </row>
    <row r="570" spans="1:6">
      <c r="A570" t="s">
        <v>574</v>
      </c>
      <c r="B570" s="1">
        <v>33.380000000000003</v>
      </c>
      <c r="C570">
        <v>15029360</v>
      </c>
      <c r="D570" s="1">
        <v>35.520000000000003</v>
      </c>
      <c r="E570" s="1">
        <v>35.72</v>
      </c>
      <c r="F570" s="1">
        <v>32.81</v>
      </c>
    </row>
    <row r="571" spans="1:6">
      <c r="A571" t="s">
        <v>575</v>
      </c>
      <c r="B571" s="1">
        <v>34.770000000000003</v>
      </c>
      <c r="C571">
        <v>7163676</v>
      </c>
      <c r="D571" s="1">
        <v>33.69</v>
      </c>
      <c r="E571" s="1">
        <v>34.79</v>
      </c>
      <c r="F571" s="1">
        <v>33.6</v>
      </c>
    </row>
    <row r="572" spans="1:6">
      <c r="A572" t="s">
        <v>576</v>
      </c>
      <c r="B572" s="1">
        <v>33.799999999999997</v>
      </c>
      <c r="C572">
        <v>5989382</v>
      </c>
      <c r="D572" s="1">
        <v>33.31</v>
      </c>
      <c r="E572" s="1">
        <v>33.82</v>
      </c>
      <c r="F572" s="1">
        <v>33.161999999999999</v>
      </c>
    </row>
    <row r="573" spans="1:6">
      <c r="A573" t="s">
        <v>577</v>
      </c>
      <c r="B573" s="1">
        <v>33.53</v>
      </c>
      <c r="C573">
        <v>8918362</v>
      </c>
      <c r="D573" s="1">
        <v>34.57</v>
      </c>
      <c r="E573" s="1">
        <v>34.74</v>
      </c>
      <c r="F573" s="1">
        <v>33.295000000000002</v>
      </c>
    </row>
    <row r="574" spans="1:6">
      <c r="A574" t="s">
        <v>578</v>
      </c>
      <c r="B574" s="1">
        <v>34.33</v>
      </c>
      <c r="C574">
        <v>10996490</v>
      </c>
      <c r="D574" s="1">
        <v>35.64</v>
      </c>
      <c r="E574" s="1">
        <v>35.65</v>
      </c>
      <c r="F574" s="1">
        <v>34.295000000000002</v>
      </c>
    </row>
    <row r="575" spans="1:6">
      <c r="A575" t="s">
        <v>579</v>
      </c>
      <c r="B575" s="1">
        <v>35.909999999999997</v>
      </c>
      <c r="C575">
        <v>8832886</v>
      </c>
      <c r="D575" s="1">
        <v>35.9</v>
      </c>
      <c r="E575" s="1">
        <v>36.24</v>
      </c>
      <c r="F575" s="1">
        <v>35.200000000000003</v>
      </c>
    </row>
    <row r="576" spans="1:6">
      <c r="A576" t="s">
        <v>580</v>
      </c>
      <c r="B576" s="1">
        <v>35.79</v>
      </c>
      <c r="C576">
        <v>12131830</v>
      </c>
      <c r="D576" s="1">
        <v>35.729999999999997</v>
      </c>
      <c r="E576" s="1">
        <v>36.875</v>
      </c>
      <c r="F576" s="1">
        <v>35.68</v>
      </c>
    </row>
    <row r="577" spans="1:6">
      <c r="A577" t="s">
        <v>581</v>
      </c>
      <c r="B577" s="1">
        <v>35.71</v>
      </c>
      <c r="C577">
        <v>6566251</v>
      </c>
      <c r="D577" s="1">
        <v>35</v>
      </c>
      <c r="E577" s="1">
        <v>35.72</v>
      </c>
      <c r="F577" s="1">
        <v>34.880000000000003</v>
      </c>
    </row>
    <row r="578" spans="1:6">
      <c r="A578" t="s">
        <v>582</v>
      </c>
      <c r="B578" s="1">
        <v>35.380000000000003</v>
      </c>
      <c r="C578">
        <v>6371624</v>
      </c>
      <c r="D578" s="1">
        <v>35.450000000000003</v>
      </c>
      <c r="E578" s="1">
        <v>35.74</v>
      </c>
      <c r="F578" s="1">
        <v>35.104999999999997</v>
      </c>
    </row>
    <row r="579" spans="1:6">
      <c r="A579" t="s">
        <v>583</v>
      </c>
      <c r="B579" s="1">
        <v>35.369999999999997</v>
      </c>
      <c r="C579">
        <v>7404116</v>
      </c>
      <c r="D579" s="1">
        <v>34.51</v>
      </c>
      <c r="E579" s="1">
        <v>35.380000000000003</v>
      </c>
      <c r="F579" s="1">
        <v>34.204999999999998</v>
      </c>
    </row>
    <row r="580" spans="1:6">
      <c r="A580" t="s">
        <v>584</v>
      </c>
      <c r="B580" s="1">
        <v>34.61</v>
      </c>
      <c r="C580">
        <v>6778204</v>
      </c>
      <c r="D580" s="1">
        <v>34.020000000000003</v>
      </c>
      <c r="E580" s="1">
        <v>34.725000000000001</v>
      </c>
      <c r="F580" s="1">
        <v>33.880000000000003</v>
      </c>
    </row>
    <row r="581" spans="1:6">
      <c r="A581" t="s">
        <v>585</v>
      </c>
      <c r="B581" s="1">
        <v>33.869999999999997</v>
      </c>
      <c r="C581">
        <v>6068370</v>
      </c>
      <c r="D581" s="1">
        <v>34.700000000000003</v>
      </c>
      <c r="E581" s="1">
        <v>34.914999999999999</v>
      </c>
      <c r="F581" s="1">
        <v>33.869999999999997</v>
      </c>
    </row>
    <row r="582" spans="1:6">
      <c r="A582" t="s">
        <v>586</v>
      </c>
      <c r="B582" s="1">
        <v>35.1</v>
      </c>
      <c r="C582">
        <v>4352610</v>
      </c>
      <c r="D582" s="1">
        <v>34.5</v>
      </c>
      <c r="E582" s="1">
        <v>35.393999999999998</v>
      </c>
      <c r="F582" s="1">
        <v>34.355800000000002</v>
      </c>
    </row>
    <row r="583" spans="1:6">
      <c r="A583" t="s">
        <v>587</v>
      </c>
      <c r="B583" s="1">
        <v>34.49</v>
      </c>
      <c r="C583">
        <v>5420609</v>
      </c>
      <c r="D583" s="1">
        <v>34.36</v>
      </c>
      <c r="E583" s="1">
        <v>34.86</v>
      </c>
      <c r="F583" s="1">
        <v>34.200000000000003</v>
      </c>
    </row>
    <row r="584" spans="1:6">
      <c r="A584" t="s">
        <v>588</v>
      </c>
      <c r="B584" s="1">
        <v>34.229999999999997</v>
      </c>
      <c r="C584">
        <v>4823812</v>
      </c>
      <c r="D584" s="1">
        <v>34.369999999999997</v>
      </c>
      <c r="E584" s="1">
        <v>34.51</v>
      </c>
      <c r="F584" s="1">
        <v>33.75</v>
      </c>
    </row>
    <row r="585" spans="1:6">
      <c r="A585" t="s">
        <v>589</v>
      </c>
      <c r="B585" s="1">
        <v>34.229999999999997</v>
      </c>
      <c r="C585">
        <v>5732960</v>
      </c>
      <c r="D585" s="1">
        <v>34.299999999999997</v>
      </c>
      <c r="E585" s="1">
        <v>34.69</v>
      </c>
      <c r="F585" s="1">
        <v>34.049999999999997</v>
      </c>
    </row>
    <row r="586" spans="1:6">
      <c r="A586" t="s">
        <v>590</v>
      </c>
      <c r="B586" s="1">
        <v>34.47</v>
      </c>
      <c r="C586">
        <v>6364246</v>
      </c>
      <c r="D586" s="1">
        <v>35</v>
      </c>
      <c r="E586" s="1">
        <v>35.380000000000003</v>
      </c>
      <c r="F586" s="1">
        <v>34.17</v>
      </c>
    </row>
    <row r="587" spans="1:6">
      <c r="A587" t="s">
        <v>591</v>
      </c>
      <c r="B587" s="1">
        <v>34.06</v>
      </c>
      <c r="C587">
        <v>5522229</v>
      </c>
      <c r="D587" s="1">
        <v>33.44</v>
      </c>
      <c r="E587" s="1">
        <v>34.130000000000003</v>
      </c>
      <c r="F587" s="1">
        <v>33.299999999999997</v>
      </c>
    </row>
    <row r="588" spans="1:6">
      <c r="A588" t="s">
        <v>592</v>
      </c>
      <c r="B588" s="1">
        <v>34.119999999999997</v>
      </c>
      <c r="C588">
        <v>7329241</v>
      </c>
      <c r="D588" s="1">
        <v>34.42</v>
      </c>
      <c r="E588" s="1">
        <v>34.65</v>
      </c>
      <c r="F588" s="1">
        <v>33.8902</v>
      </c>
    </row>
    <row r="589" spans="1:6">
      <c r="A589" t="s">
        <v>593</v>
      </c>
      <c r="B589" s="1">
        <v>34.9</v>
      </c>
      <c r="C589">
        <v>8391665</v>
      </c>
      <c r="D589" s="1">
        <v>35.270000000000003</v>
      </c>
      <c r="E589" s="1">
        <v>35.58</v>
      </c>
      <c r="F589" s="1">
        <v>34.454999999999998</v>
      </c>
    </row>
    <row r="590" spans="1:6">
      <c r="A590" t="s">
        <v>594</v>
      </c>
      <c r="B590" s="1">
        <v>34.69</v>
      </c>
      <c r="C590">
        <v>8299636</v>
      </c>
      <c r="D590" s="1">
        <v>34.75</v>
      </c>
      <c r="E590" s="1">
        <v>35.49</v>
      </c>
      <c r="F590" s="1">
        <v>34.6</v>
      </c>
    </row>
    <row r="591" spans="1:6">
      <c r="A591" t="s">
        <v>595</v>
      </c>
      <c r="B591" s="1">
        <v>35.44</v>
      </c>
      <c r="C591">
        <v>9129965</v>
      </c>
      <c r="D591" s="1">
        <v>35.69</v>
      </c>
      <c r="E591" s="1">
        <v>36</v>
      </c>
      <c r="F591" s="1">
        <v>35.26</v>
      </c>
    </row>
    <row r="592" spans="1:6">
      <c r="A592" t="s">
        <v>596</v>
      </c>
      <c r="B592" s="1">
        <v>35.49</v>
      </c>
      <c r="C592">
        <v>11959370</v>
      </c>
      <c r="D592" s="1">
        <v>34.53</v>
      </c>
      <c r="E592" s="1">
        <v>35.83</v>
      </c>
      <c r="F592" s="1">
        <v>34.305</v>
      </c>
    </row>
    <row r="593" spans="1:6">
      <c r="A593" t="s">
        <v>597</v>
      </c>
      <c r="B593" s="1">
        <v>33.46</v>
      </c>
      <c r="C593">
        <v>7765382</v>
      </c>
      <c r="D593" s="1">
        <v>33.270000000000003</v>
      </c>
      <c r="E593" s="1">
        <v>34.024999999999999</v>
      </c>
      <c r="F593" s="1">
        <v>33.15</v>
      </c>
    </row>
    <row r="594" spans="1:6">
      <c r="A594" t="s">
        <v>598</v>
      </c>
      <c r="B594" s="1">
        <v>33.590000000000003</v>
      </c>
      <c r="C594">
        <v>7679389</v>
      </c>
      <c r="D594" s="1">
        <v>33.42</v>
      </c>
      <c r="E594" s="1">
        <v>33.9</v>
      </c>
      <c r="F594" s="1">
        <v>33.1</v>
      </c>
    </row>
    <row r="595" spans="1:6">
      <c r="A595" t="s">
        <v>599</v>
      </c>
      <c r="B595" s="1">
        <v>33.36</v>
      </c>
      <c r="C595">
        <v>6998518</v>
      </c>
      <c r="D595" s="1">
        <v>33.369999999999997</v>
      </c>
      <c r="E595" s="1">
        <v>33.634999999999998</v>
      </c>
      <c r="F595" s="1">
        <v>32.564999999999998</v>
      </c>
    </row>
    <row r="596" spans="1:6">
      <c r="A596" t="s">
        <v>600</v>
      </c>
      <c r="B596" s="1">
        <v>32.76</v>
      </c>
      <c r="C596">
        <v>9370690</v>
      </c>
      <c r="D596" s="1">
        <v>32.700000000000003</v>
      </c>
      <c r="E596" s="1">
        <v>33.22</v>
      </c>
      <c r="F596" s="1">
        <v>32.159999999999997</v>
      </c>
    </row>
    <row r="597" spans="1:6">
      <c r="A597" t="s">
        <v>601</v>
      </c>
      <c r="B597" s="1">
        <v>31.97</v>
      </c>
      <c r="C597">
        <v>10291060</v>
      </c>
      <c r="D597" s="1">
        <v>31.54</v>
      </c>
      <c r="E597" s="1">
        <v>32.39</v>
      </c>
      <c r="F597" s="1">
        <v>30.98</v>
      </c>
    </row>
    <row r="598" spans="1:6">
      <c r="A598" t="s">
        <v>602</v>
      </c>
      <c r="B598" s="1">
        <v>32.06</v>
      </c>
      <c r="C598">
        <v>13959720</v>
      </c>
      <c r="D598" s="1">
        <v>33.200000000000003</v>
      </c>
      <c r="E598" s="1">
        <v>33.380000000000003</v>
      </c>
      <c r="F598" s="1">
        <v>32.03</v>
      </c>
    </row>
    <row r="599" spans="1:6">
      <c r="A599" t="s">
        <v>603</v>
      </c>
      <c r="B599" s="1">
        <v>33.630000000000003</v>
      </c>
      <c r="C599">
        <v>9195472</v>
      </c>
      <c r="D599" s="1">
        <v>34.33</v>
      </c>
      <c r="E599" s="1">
        <v>34.43</v>
      </c>
      <c r="F599" s="1">
        <v>33.53</v>
      </c>
    </row>
    <row r="600" spans="1:6">
      <c r="A600" t="s">
        <v>604</v>
      </c>
      <c r="B600" s="1">
        <v>33.93</v>
      </c>
      <c r="C600">
        <v>10301310</v>
      </c>
      <c r="D600" s="1">
        <v>34.67</v>
      </c>
      <c r="E600" s="1">
        <v>34.93</v>
      </c>
      <c r="F600" s="1">
        <v>33.89</v>
      </c>
    </row>
    <row r="601" spans="1:6">
      <c r="A601" t="s">
        <v>605</v>
      </c>
      <c r="B601" s="1">
        <v>34.67</v>
      </c>
      <c r="C601">
        <v>7315435</v>
      </c>
      <c r="D601" s="1">
        <v>34.07</v>
      </c>
      <c r="E601" s="1">
        <v>34.749899999999997</v>
      </c>
      <c r="F601" s="1">
        <v>33.700000000000003</v>
      </c>
    </row>
    <row r="602" spans="1:6">
      <c r="A602" t="s">
        <v>606</v>
      </c>
      <c r="B602" s="1">
        <v>34.090000000000003</v>
      </c>
      <c r="C602">
        <v>8440442</v>
      </c>
      <c r="D602" s="1">
        <v>34.4</v>
      </c>
      <c r="E602" s="1">
        <v>35.08</v>
      </c>
      <c r="F602" s="1">
        <v>34.04</v>
      </c>
    </row>
    <row r="603" spans="1:6">
      <c r="A603" t="s">
        <v>607</v>
      </c>
      <c r="B603" s="1">
        <v>33.9</v>
      </c>
      <c r="C603">
        <v>9434543</v>
      </c>
      <c r="D603" s="1">
        <v>33.700000000000003</v>
      </c>
      <c r="E603" s="1">
        <v>34.6</v>
      </c>
      <c r="F603" s="1">
        <v>33.700000000000003</v>
      </c>
    </row>
    <row r="604" spans="1:6">
      <c r="A604" t="s">
        <v>608</v>
      </c>
      <c r="B604" s="1">
        <v>33.9</v>
      </c>
      <c r="C604">
        <v>7755635</v>
      </c>
      <c r="D604" s="1">
        <v>33.08</v>
      </c>
      <c r="E604" s="1">
        <v>33.99</v>
      </c>
      <c r="F604" s="1">
        <v>32.92</v>
      </c>
    </row>
    <row r="605" spans="1:6">
      <c r="A605" t="s">
        <v>609</v>
      </c>
      <c r="B605" s="1">
        <v>33.270000000000003</v>
      </c>
      <c r="C605">
        <v>10388270</v>
      </c>
      <c r="D605" s="1">
        <v>32.85</v>
      </c>
      <c r="E605" s="1">
        <v>33.414999999999999</v>
      </c>
      <c r="F605" s="1">
        <v>32.58</v>
      </c>
    </row>
    <row r="606" spans="1:6">
      <c r="A606" t="s">
        <v>610</v>
      </c>
      <c r="B606" s="1">
        <v>32.58</v>
      </c>
      <c r="C606">
        <v>11173130</v>
      </c>
      <c r="D606" s="1">
        <v>32.06</v>
      </c>
      <c r="E606" s="1">
        <v>32.81</v>
      </c>
      <c r="F606" s="1">
        <v>31.77</v>
      </c>
    </row>
    <row r="607" spans="1:6">
      <c r="A607" t="s">
        <v>611</v>
      </c>
      <c r="B607" s="1">
        <v>32.15</v>
      </c>
      <c r="C607">
        <v>14786540</v>
      </c>
      <c r="D607" s="1">
        <v>32.4</v>
      </c>
      <c r="E607" s="1">
        <v>33.094999999999999</v>
      </c>
      <c r="F607" s="1">
        <v>32.11</v>
      </c>
    </row>
    <row r="608" spans="1:6">
      <c r="A608" t="s">
        <v>612</v>
      </c>
      <c r="B608" s="1">
        <v>32.520000000000003</v>
      </c>
      <c r="C608">
        <v>14208830</v>
      </c>
      <c r="D608" s="1">
        <v>32.58</v>
      </c>
      <c r="E608" s="1">
        <v>32.94</v>
      </c>
      <c r="F608" s="1">
        <v>32.08</v>
      </c>
    </row>
    <row r="609" spans="1:6">
      <c r="A609" t="s">
        <v>613</v>
      </c>
      <c r="B609" s="1">
        <v>32.17</v>
      </c>
      <c r="C609">
        <v>13590550</v>
      </c>
      <c r="D609" s="1">
        <v>31.96</v>
      </c>
      <c r="E609" s="1">
        <v>32.19</v>
      </c>
      <c r="F609" s="1">
        <v>31.340900000000001</v>
      </c>
    </row>
    <row r="610" spans="1:6">
      <c r="A610" t="s">
        <v>614</v>
      </c>
      <c r="B610" s="1">
        <v>31.13</v>
      </c>
      <c r="C610">
        <v>15306220</v>
      </c>
      <c r="D610" s="1">
        <v>31.975000000000001</v>
      </c>
      <c r="E610" s="1">
        <v>32.119999999999997</v>
      </c>
      <c r="F610" s="1">
        <v>30.72</v>
      </c>
    </row>
    <row r="611" spans="1:6">
      <c r="A611" t="s">
        <v>615</v>
      </c>
      <c r="B611" s="1">
        <v>31.08</v>
      </c>
      <c r="C611">
        <v>22511720</v>
      </c>
      <c r="D611" s="1">
        <v>31.59</v>
      </c>
      <c r="E611" s="1">
        <v>31.92</v>
      </c>
      <c r="F611" s="1">
        <v>30.86</v>
      </c>
    </row>
    <row r="612" spans="1:6">
      <c r="A612" t="s">
        <v>616</v>
      </c>
      <c r="B612" s="1">
        <v>30.38</v>
      </c>
      <c r="C612">
        <v>27099350</v>
      </c>
      <c r="D612" s="1">
        <v>29.33</v>
      </c>
      <c r="E612" s="1">
        <v>31.02</v>
      </c>
      <c r="F612" s="1">
        <v>28.52</v>
      </c>
    </row>
    <row r="613" spans="1:6">
      <c r="A613" t="s">
        <v>617</v>
      </c>
      <c r="B613" s="1">
        <v>29.21</v>
      </c>
      <c r="C613">
        <v>11868600</v>
      </c>
      <c r="D613" s="1">
        <v>28.52</v>
      </c>
      <c r="E613" s="1">
        <v>29.44</v>
      </c>
      <c r="F613" s="1">
        <v>28.21</v>
      </c>
    </row>
    <row r="614" spans="1:6">
      <c r="A614" t="s">
        <v>618</v>
      </c>
      <c r="B614" s="1">
        <v>28.84</v>
      </c>
      <c r="C614">
        <v>17037890</v>
      </c>
      <c r="D614" s="1">
        <v>30.59</v>
      </c>
      <c r="E614" s="1">
        <v>30.76</v>
      </c>
      <c r="F614" s="1">
        <v>28.37</v>
      </c>
    </row>
    <row r="615" spans="1:6">
      <c r="A615" t="s">
        <v>619</v>
      </c>
      <c r="B615" s="1">
        <v>29.42</v>
      </c>
      <c r="C615">
        <v>10400100</v>
      </c>
      <c r="D615" s="1">
        <v>29.41</v>
      </c>
      <c r="E615" s="1">
        <v>29.72</v>
      </c>
      <c r="F615" s="1">
        <v>28.975000000000001</v>
      </c>
    </row>
    <row r="616" spans="1:6">
      <c r="A616" t="s">
        <v>620</v>
      </c>
      <c r="B616" s="1">
        <v>29.39</v>
      </c>
      <c r="C616">
        <v>11051750</v>
      </c>
      <c r="D616" s="1">
        <v>30.2</v>
      </c>
      <c r="E616" s="1">
        <v>30.22</v>
      </c>
      <c r="F616" s="1">
        <v>29.06</v>
      </c>
    </row>
    <row r="617" spans="1:6">
      <c r="A617" t="s">
        <v>621</v>
      </c>
      <c r="B617" s="1">
        <v>30.62</v>
      </c>
      <c r="C617">
        <v>10688070</v>
      </c>
      <c r="D617" s="1">
        <v>30.29</v>
      </c>
      <c r="E617" s="1">
        <v>30.914999999999999</v>
      </c>
      <c r="F617" s="1">
        <v>30.15</v>
      </c>
    </row>
    <row r="618" spans="1:6">
      <c r="A618" t="s">
        <v>622</v>
      </c>
      <c r="B618" s="1">
        <v>30.52</v>
      </c>
      <c r="C618">
        <v>8523007</v>
      </c>
      <c r="D618" s="1">
        <v>30</v>
      </c>
      <c r="E618" s="1">
        <v>30.75</v>
      </c>
      <c r="F618" s="1">
        <v>29.8</v>
      </c>
    </row>
    <row r="619" spans="1:6">
      <c r="A619" t="s">
        <v>623</v>
      </c>
      <c r="B619" s="1">
        <v>30.75</v>
      </c>
      <c r="C619">
        <v>16308100</v>
      </c>
      <c r="D619" s="1">
        <v>29.25</v>
      </c>
      <c r="E619" s="1">
        <v>30.82</v>
      </c>
      <c r="F619" s="1">
        <v>29.25</v>
      </c>
    </row>
    <row r="620" spans="1:6">
      <c r="A620" t="s">
        <v>624</v>
      </c>
      <c r="B620" s="1">
        <v>28.26</v>
      </c>
      <c r="C620">
        <v>11053630</v>
      </c>
      <c r="D620" s="1">
        <v>27.98</v>
      </c>
      <c r="E620" s="1">
        <v>28.5</v>
      </c>
      <c r="F620" s="1">
        <v>27.2</v>
      </c>
    </row>
    <row r="621" spans="1:6">
      <c r="A621" t="s">
        <v>625</v>
      </c>
      <c r="B621" s="1">
        <v>28.06</v>
      </c>
      <c r="C621">
        <v>9632436</v>
      </c>
      <c r="D621" s="1">
        <v>28.12</v>
      </c>
      <c r="E621" s="1">
        <v>28.5913</v>
      </c>
      <c r="F621" s="1">
        <v>27.885000000000002</v>
      </c>
    </row>
    <row r="622" spans="1:6">
      <c r="A622" t="s">
        <v>626</v>
      </c>
      <c r="B622" s="1">
        <v>28.44</v>
      </c>
      <c r="C622">
        <v>11040270</v>
      </c>
      <c r="D622" s="1">
        <v>28.87</v>
      </c>
      <c r="E622" s="1">
        <v>28.93</v>
      </c>
      <c r="F622" s="1">
        <v>28.08</v>
      </c>
    </row>
    <row r="623" spans="1:6">
      <c r="A623" t="s">
        <v>627</v>
      </c>
      <c r="B623" s="1">
        <v>29.49</v>
      </c>
      <c r="C623">
        <v>10325680</v>
      </c>
      <c r="D623" s="1">
        <v>28.5</v>
      </c>
      <c r="E623" s="1">
        <v>29.635000000000002</v>
      </c>
      <c r="F623" s="1">
        <v>28.26</v>
      </c>
    </row>
    <row r="624" spans="1:6">
      <c r="A624" t="s">
        <v>628</v>
      </c>
      <c r="B624" s="1">
        <v>28.5</v>
      </c>
      <c r="C624">
        <v>13177600</v>
      </c>
      <c r="D624" s="1">
        <v>28.61</v>
      </c>
      <c r="E624" s="1">
        <v>28.93</v>
      </c>
      <c r="F624" s="1">
        <v>27.8</v>
      </c>
    </row>
    <row r="625" spans="1:6">
      <c r="A625" t="s">
        <v>629</v>
      </c>
      <c r="B625" s="1">
        <v>28.02</v>
      </c>
      <c r="C625">
        <v>12130570</v>
      </c>
      <c r="D625" s="1">
        <v>28.94</v>
      </c>
      <c r="E625" s="1">
        <v>29.13</v>
      </c>
      <c r="F625" s="1">
        <v>28.015000000000001</v>
      </c>
    </row>
    <row r="626" spans="1:6">
      <c r="A626" t="s">
        <v>630</v>
      </c>
      <c r="B626" s="1">
        <v>29.02</v>
      </c>
      <c r="C626">
        <v>12887470</v>
      </c>
      <c r="D626" s="1">
        <v>29.39</v>
      </c>
      <c r="E626" s="1">
        <v>29.58</v>
      </c>
      <c r="F626" s="1">
        <v>28.48</v>
      </c>
    </row>
    <row r="627" spans="1:6">
      <c r="A627" t="s">
        <v>631</v>
      </c>
      <c r="B627" s="1">
        <v>29.96</v>
      </c>
      <c r="C627">
        <v>11105290</v>
      </c>
      <c r="D627" s="1">
        <v>31.12</v>
      </c>
      <c r="E627" s="1">
        <v>31.2</v>
      </c>
      <c r="F627" s="1">
        <v>29.725000000000001</v>
      </c>
    </row>
    <row r="628" spans="1:6">
      <c r="A628" t="s">
        <v>632</v>
      </c>
      <c r="B628" s="1">
        <v>31.16</v>
      </c>
      <c r="C628">
        <v>13704430</v>
      </c>
      <c r="D628" s="1">
        <v>32.4</v>
      </c>
      <c r="E628" s="1">
        <v>32.46</v>
      </c>
      <c r="F628" s="1">
        <v>31.08</v>
      </c>
    </row>
    <row r="629" spans="1:6">
      <c r="A629" t="s">
        <v>633</v>
      </c>
      <c r="B629" s="1">
        <v>32.75</v>
      </c>
      <c r="C629">
        <v>7618948</v>
      </c>
      <c r="D629" s="1">
        <v>32.86</v>
      </c>
      <c r="E629" s="1">
        <v>33.270000000000003</v>
      </c>
      <c r="F629" s="1">
        <v>32.26</v>
      </c>
    </row>
    <row r="630" spans="1:6">
      <c r="A630" t="s">
        <v>634</v>
      </c>
      <c r="B630" s="1">
        <v>32.94</v>
      </c>
      <c r="C630">
        <v>8929658</v>
      </c>
      <c r="D630" s="1">
        <v>31.94</v>
      </c>
      <c r="E630" s="1">
        <v>33.11</v>
      </c>
      <c r="F630" s="1">
        <v>31.83</v>
      </c>
    </row>
    <row r="631" spans="1:6">
      <c r="A631" t="s">
        <v>635</v>
      </c>
      <c r="B631" s="1">
        <v>32.11</v>
      </c>
      <c r="C631">
        <v>13830180</v>
      </c>
      <c r="D631" s="1">
        <v>32.72</v>
      </c>
      <c r="E631" s="1">
        <v>32.814999999999998</v>
      </c>
      <c r="F631" s="1">
        <v>31.79</v>
      </c>
    </row>
    <row r="632" spans="1:6">
      <c r="A632" t="s">
        <v>636</v>
      </c>
      <c r="B632" s="1">
        <v>33.28</v>
      </c>
      <c r="C632">
        <v>11539680</v>
      </c>
      <c r="D632" s="1">
        <v>32.47</v>
      </c>
      <c r="E632" s="1">
        <v>33.74</v>
      </c>
      <c r="F632" s="1">
        <v>32.450000000000003</v>
      </c>
    </row>
    <row r="633" spans="1:6">
      <c r="A633" t="s">
        <v>637</v>
      </c>
      <c r="B633" s="1">
        <v>32.659999999999997</v>
      </c>
      <c r="C633">
        <v>11048030</v>
      </c>
      <c r="D633" s="1">
        <v>31.59</v>
      </c>
      <c r="E633" s="1">
        <v>32.69</v>
      </c>
      <c r="F633" s="1">
        <v>30.82</v>
      </c>
    </row>
    <row r="634" spans="1:6">
      <c r="A634" t="s">
        <v>638</v>
      </c>
      <c r="B634" s="1">
        <v>31.74</v>
      </c>
      <c r="C634">
        <v>9508141</v>
      </c>
      <c r="D634" s="1">
        <v>32.03</v>
      </c>
      <c r="E634" s="1">
        <v>32.365000000000002</v>
      </c>
      <c r="F634" s="1">
        <v>31.59</v>
      </c>
    </row>
    <row r="635" spans="1:6">
      <c r="A635" t="s">
        <v>639</v>
      </c>
      <c r="B635" s="1">
        <v>33.15</v>
      </c>
      <c r="C635">
        <v>8295093</v>
      </c>
      <c r="D635" s="1">
        <v>33</v>
      </c>
      <c r="E635" s="1">
        <v>33.445</v>
      </c>
      <c r="F635" s="1">
        <v>32.72</v>
      </c>
    </row>
    <row r="636" spans="1:6">
      <c r="A636" t="s">
        <v>640</v>
      </c>
      <c r="B636" s="1">
        <v>32.659999999999997</v>
      </c>
      <c r="C636">
        <v>10967920</v>
      </c>
      <c r="D636" s="1">
        <v>32.43</v>
      </c>
      <c r="E636" s="1">
        <v>32.76</v>
      </c>
      <c r="F636" s="1">
        <v>32.234999999999999</v>
      </c>
    </row>
    <row r="637" spans="1:6">
      <c r="A637" t="s">
        <v>641</v>
      </c>
      <c r="B637" s="1">
        <v>32.119999999999997</v>
      </c>
      <c r="C637">
        <v>11085390</v>
      </c>
      <c r="D637" s="1">
        <v>31.72</v>
      </c>
      <c r="E637" s="1">
        <v>32.49</v>
      </c>
      <c r="F637" s="1">
        <v>31.55</v>
      </c>
    </row>
    <row r="638" spans="1:6">
      <c r="A638" t="s">
        <v>642</v>
      </c>
      <c r="B638" s="1">
        <v>32.229999999999997</v>
      </c>
      <c r="C638">
        <v>9035920</v>
      </c>
      <c r="D638" s="1">
        <v>31.29</v>
      </c>
      <c r="E638" s="1">
        <v>32.339399999999998</v>
      </c>
      <c r="F638" s="1">
        <v>31.265000000000001</v>
      </c>
    </row>
    <row r="639" spans="1:6">
      <c r="A639" t="s">
        <v>643</v>
      </c>
      <c r="B639" s="1">
        <v>31.19</v>
      </c>
      <c r="C639">
        <v>7630756</v>
      </c>
      <c r="D639" s="1">
        <v>31.34</v>
      </c>
      <c r="E639" s="1">
        <v>31.65</v>
      </c>
      <c r="F639" s="1">
        <v>30.655000000000001</v>
      </c>
    </row>
    <row r="640" spans="1:6">
      <c r="A640" t="s">
        <v>644</v>
      </c>
      <c r="B640" s="1">
        <v>30.94</v>
      </c>
      <c r="C640">
        <v>8629605</v>
      </c>
      <c r="D640" s="1">
        <v>31.44</v>
      </c>
      <c r="E640" s="1">
        <v>31.83</v>
      </c>
      <c r="F640" s="1">
        <v>30.695</v>
      </c>
    </row>
    <row r="641" spans="1:6">
      <c r="A641" t="s">
        <v>645</v>
      </c>
      <c r="B641" s="1">
        <v>31.09</v>
      </c>
      <c r="C641">
        <v>8572684</v>
      </c>
      <c r="D641" s="1">
        <v>30.65</v>
      </c>
      <c r="E641" s="1">
        <v>31.14</v>
      </c>
      <c r="F641" s="1">
        <v>29.94</v>
      </c>
    </row>
    <row r="642" spans="1:6">
      <c r="A642" t="s">
        <v>646</v>
      </c>
      <c r="B642" s="1">
        <v>31.07</v>
      </c>
      <c r="C642">
        <v>7449985</v>
      </c>
      <c r="D642" s="1">
        <v>31.97</v>
      </c>
      <c r="E642" s="1">
        <v>32.020000000000003</v>
      </c>
      <c r="F642" s="1">
        <v>31.06</v>
      </c>
    </row>
    <row r="643" spans="1:6">
      <c r="A643" t="s">
        <v>647</v>
      </c>
      <c r="B643" s="1">
        <v>31.72</v>
      </c>
      <c r="C643">
        <v>7506374</v>
      </c>
      <c r="D643" s="1">
        <v>32.25</v>
      </c>
      <c r="E643" s="1">
        <v>32.450000000000003</v>
      </c>
      <c r="F643" s="1">
        <v>31.465</v>
      </c>
    </row>
    <row r="644" spans="1:6">
      <c r="A644" t="s">
        <v>648</v>
      </c>
      <c r="B644" s="1">
        <v>32.03</v>
      </c>
      <c r="C644">
        <v>8758420</v>
      </c>
      <c r="D644" s="1">
        <v>32.200000000000003</v>
      </c>
      <c r="E644" s="1">
        <v>32.354999999999997</v>
      </c>
      <c r="F644" s="1">
        <v>31.85</v>
      </c>
    </row>
    <row r="645" spans="1:6">
      <c r="A645" t="s">
        <v>649</v>
      </c>
      <c r="B645" s="1">
        <v>32.68</v>
      </c>
      <c r="C645">
        <v>6917062</v>
      </c>
      <c r="D645" s="1">
        <v>33.950000000000003</v>
      </c>
      <c r="E645" s="1">
        <v>34.26</v>
      </c>
      <c r="F645" s="1">
        <v>32.65</v>
      </c>
    </row>
    <row r="646" spans="1:6">
      <c r="A646" t="s">
        <v>650</v>
      </c>
      <c r="B646" s="1">
        <v>33.99</v>
      </c>
      <c r="C646">
        <v>6784952</v>
      </c>
      <c r="D646" s="1">
        <v>33.58</v>
      </c>
      <c r="E646" s="1">
        <v>34.159999999999997</v>
      </c>
      <c r="F646" s="1">
        <v>33.520699999999998</v>
      </c>
    </row>
    <row r="647" spans="1:6">
      <c r="A647" t="s">
        <v>651</v>
      </c>
      <c r="B647" s="1">
        <v>33.31</v>
      </c>
      <c r="C647">
        <v>5741959</v>
      </c>
      <c r="D647" s="1">
        <v>32.880000000000003</v>
      </c>
      <c r="E647" s="1">
        <v>33.409999999999997</v>
      </c>
      <c r="F647" s="1">
        <v>32.67</v>
      </c>
    </row>
    <row r="648" spans="1:6">
      <c r="A648" t="s">
        <v>652</v>
      </c>
      <c r="B648" s="1">
        <v>32.869999999999997</v>
      </c>
      <c r="C648">
        <v>7974288</v>
      </c>
      <c r="D648" s="1">
        <v>32.39</v>
      </c>
      <c r="E648" s="1">
        <v>33.015000000000001</v>
      </c>
      <c r="F648" s="1">
        <v>32.270000000000003</v>
      </c>
    </row>
    <row r="649" spans="1:6">
      <c r="A649" t="s">
        <v>653</v>
      </c>
      <c r="B649" s="1">
        <v>32.380000000000003</v>
      </c>
      <c r="C649">
        <v>9246469</v>
      </c>
      <c r="D649" s="1">
        <v>32.5</v>
      </c>
      <c r="E649" s="1">
        <v>32.5</v>
      </c>
      <c r="F649" s="1">
        <v>31.852499999999999</v>
      </c>
    </row>
    <row r="650" spans="1:6">
      <c r="A650" t="s">
        <v>654</v>
      </c>
      <c r="B650" s="1">
        <v>33.25</v>
      </c>
      <c r="C650">
        <v>9874866</v>
      </c>
      <c r="D650" s="1">
        <v>33.880000000000003</v>
      </c>
      <c r="E650" s="1">
        <v>34.06</v>
      </c>
      <c r="F650" s="1">
        <v>33.06</v>
      </c>
    </row>
    <row r="651" spans="1:6">
      <c r="A651" t="s">
        <v>655</v>
      </c>
      <c r="B651" s="1">
        <v>34.49</v>
      </c>
      <c r="C651">
        <v>5687505</v>
      </c>
      <c r="D651" s="1">
        <v>34.53</v>
      </c>
      <c r="E651" s="1">
        <v>34.61</v>
      </c>
      <c r="F651" s="1">
        <v>34.024999999999999</v>
      </c>
    </row>
    <row r="652" spans="1:6">
      <c r="A652" t="s">
        <v>656</v>
      </c>
      <c r="B652" s="1">
        <v>34.54</v>
      </c>
      <c r="C652">
        <v>7976025</v>
      </c>
      <c r="D652" s="1">
        <v>34.770000000000003</v>
      </c>
      <c r="E652" s="1">
        <v>34.92</v>
      </c>
      <c r="F652" s="1">
        <v>34.055</v>
      </c>
    </row>
    <row r="653" spans="1:6">
      <c r="A653" t="s">
        <v>657</v>
      </c>
      <c r="B653" s="1">
        <v>35.340000000000003</v>
      </c>
      <c r="C653">
        <v>8757443</v>
      </c>
      <c r="D653" s="1">
        <v>35.08</v>
      </c>
      <c r="E653" s="1">
        <v>35.79</v>
      </c>
      <c r="F653" s="1">
        <v>34.704999999999998</v>
      </c>
    </row>
    <row r="654" spans="1:6">
      <c r="A654" t="s">
        <v>658</v>
      </c>
      <c r="B654" s="1">
        <v>35</v>
      </c>
      <c r="C654">
        <v>9041985</v>
      </c>
      <c r="D654" s="1">
        <v>34.585000000000001</v>
      </c>
      <c r="E654" s="1">
        <v>35.479999999999997</v>
      </c>
      <c r="F654" s="1">
        <v>34.479999999999997</v>
      </c>
    </row>
    <row r="655" spans="1:6">
      <c r="A655" t="s">
        <v>659</v>
      </c>
      <c r="B655" s="1">
        <v>34.5</v>
      </c>
      <c r="C655">
        <v>7141979</v>
      </c>
      <c r="D655" s="1">
        <v>34.380000000000003</v>
      </c>
      <c r="E655" s="1">
        <v>34.604999999999997</v>
      </c>
      <c r="F655" s="1">
        <v>34.08</v>
      </c>
    </row>
    <row r="656" spans="1:6">
      <c r="A656" t="s">
        <v>660</v>
      </c>
      <c r="B656" s="1">
        <v>33.96</v>
      </c>
      <c r="C656">
        <v>7598675</v>
      </c>
      <c r="D656" s="1">
        <v>34.5</v>
      </c>
      <c r="E656" s="1">
        <v>34.79</v>
      </c>
      <c r="F656" s="1">
        <v>33.844999999999999</v>
      </c>
    </row>
    <row r="657" spans="1:6">
      <c r="A657" t="s">
        <v>661</v>
      </c>
      <c r="B657" s="1">
        <v>33.93</v>
      </c>
      <c r="C657">
        <v>10465660</v>
      </c>
      <c r="D657" s="1">
        <v>34.19</v>
      </c>
      <c r="E657" s="1">
        <v>34.53</v>
      </c>
      <c r="F657" s="1">
        <v>33.89</v>
      </c>
    </row>
    <row r="658" spans="1:6">
      <c r="A658" t="s">
        <v>662</v>
      </c>
      <c r="B658" s="1">
        <v>33.21</v>
      </c>
      <c r="C658">
        <v>7179756</v>
      </c>
      <c r="D658" s="1">
        <v>33.5</v>
      </c>
      <c r="E658" s="1">
        <v>33.6</v>
      </c>
      <c r="F658" s="1">
        <v>32.727800000000002</v>
      </c>
    </row>
    <row r="659" spans="1:6">
      <c r="A659" t="s">
        <v>663</v>
      </c>
      <c r="B659" s="1">
        <v>33.75</v>
      </c>
      <c r="C659">
        <v>9545453</v>
      </c>
      <c r="D659" s="1">
        <v>33.29</v>
      </c>
      <c r="E659" s="1">
        <v>34.11</v>
      </c>
      <c r="F659" s="1">
        <v>33.284999999999997</v>
      </c>
    </row>
    <row r="660" spans="1:6">
      <c r="A660" t="s">
        <v>664</v>
      </c>
      <c r="B660" s="1">
        <v>32.94</v>
      </c>
      <c r="C660">
        <v>7722925</v>
      </c>
      <c r="D660" s="1">
        <v>32.9</v>
      </c>
      <c r="E660" s="1">
        <v>33.4</v>
      </c>
      <c r="F660" s="1">
        <v>32.78</v>
      </c>
    </row>
    <row r="661" spans="1:6">
      <c r="A661" t="s">
        <v>665</v>
      </c>
      <c r="B661" s="1">
        <v>33.33</v>
      </c>
      <c r="C661">
        <v>7573325</v>
      </c>
      <c r="D661" s="1">
        <v>33.210099999999997</v>
      </c>
      <c r="E661" s="1">
        <v>33.604999999999997</v>
      </c>
      <c r="F661" s="1">
        <v>32.924300000000002</v>
      </c>
    </row>
    <row r="662" spans="1:6">
      <c r="A662" t="s">
        <v>666</v>
      </c>
      <c r="B662" s="1">
        <v>33.25</v>
      </c>
      <c r="C662">
        <v>11895140</v>
      </c>
      <c r="D662" s="1">
        <v>32.200000000000003</v>
      </c>
      <c r="E662" s="1">
        <v>33.32</v>
      </c>
      <c r="F662" s="1">
        <v>32.08</v>
      </c>
    </row>
    <row r="663" spans="1:6">
      <c r="A663" t="s">
        <v>667</v>
      </c>
      <c r="B663" s="1">
        <v>31.82</v>
      </c>
      <c r="C663">
        <v>10132590</v>
      </c>
      <c r="D663" s="1">
        <v>31.73</v>
      </c>
      <c r="E663" s="1">
        <v>32.431899999999999</v>
      </c>
      <c r="F663" s="1">
        <v>31.285</v>
      </c>
    </row>
    <row r="664" spans="1:6">
      <c r="A664" t="s">
        <v>668</v>
      </c>
      <c r="B664" s="1">
        <v>32.229999999999997</v>
      </c>
      <c r="C664">
        <v>10517270</v>
      </c>
      <c r="D664" s="1">
        <v>31.78</v>
      </c>
      <c r="E664" s="1">
        <v>32.299999999999997</v>
      </c>
      <c r="F664" s="1">
        <v>31.25</v>
      </c>
    </row>
    <row r="665" spans="1:6">
      <c r="A665" t="s">
        <v>669</v>
      </c>
      <c r="B665" s="1">
        <v>31.8</v>
      </c>
      <c r="C665">
        <v>8355227</v>
      </c>
      <c r="D665" s="1">
        <v>31.59</v>
      </c>
      <c r="E665" s="1">
        <v>32.034999999999997</v>
      </c>
      <c r="F665" s="1">
        <v>31.440100000000001</v>
      </c>
    </row>
    <row r="666" spans="1:6">
      <c r="A666" t="s">
        <v>670</v>
      </c>
      <c r="B666" s="1">
        <v>31.7</v>
      </c>
      <c r="C666">
        <v>10672120</v>
      </c>
      <c r="D666" s="1">
        <v>31.28</v>
      </c>
      <c r="E666" s="1">
        <v>31.72</v>
      </c>
      <c r="F666" s="1">
        <v>30.59</v>
      </c>
    </row>
    <row r="667" spans="1:6">
      <c r="A667" t="s">
        <v>671</v>
      </c>
      <c r="B667" s="1">
        <v>31.5</v>
      </c>
      <c r="C667">
        <v>10096680</v>
      </c>
      <c r="D667" s="1">
        <v>31.3</v>
      </c>
      <c r="E667" s="1">
        <v>31.65</v>
      </c>
      <c r="F667" s="1">
        <v>30.74</v>
      </c>
    </row>
    <row r="668" spans="1:6">
      <c r="A668" t="s">
        <v>672</v>
      </c>
      <c r="B668" s="1">
        <v>30.64</v>
      </c>
      <c r="C668">
        <v>8764825</v>
      </c>
      <c r="D668" s="1">
        <v>30.95</v>
      </c>
      <c r="E668" s="1">
        <v>31.204999999999998</v>
      </c>
      <c r="F668" s="1">
        <v>30.573799999999999</v>
      </c>
    </row>
    <row r="669" spans="1:6">
      <c r="A669" t="s">
        <v>673</v>
      </c>
      <c r="B669" s="1">
        <v>31.41</v>
      </c>
      <c r="C669">
        <v>9314602</v>
      </c>
      <c r="D669" s="1">
        <v>31.33</v>
      </c>
      <c r="E669" s="1">
        <v>31.51</v>
      </c>
      <c r="F669" s="1">
        <v>30.72</v>
      </c>
    </row>
    <row r="670" spans="1:6">
      <c r="A670" t="s">
        <v>674</v>
      </c>
      <c r="B670" s="1">
        <v>31.35</v>
      </c>
      <c r="C670">
        <v>11256380</v>
      </c>
      <c r="D670" s="1">
        <v>32.299999999999997</v>
      </c>
      <c r="E670" s="1">
        <v>32.479999999999997</v>
      </c>
      <c r="F670" s="1">
        <v>31.29</v>
      </c>
    </row>
    <row r="671" spans="1:6">
      <c r="A671" t="s">
        <v>675</v>
      </c>
      <c r="B671" s="1">
        <v>31.96</v>
      </c>
      <c r="C671">
        <v>15522180</v>
      </c>
      <c r="D671" s="1">
        <v>31.88</v>
      </c>
      <c r="E671" s="1">
        <v>32.145000000000003</v>
      </c>
      <c r="F671" s="1">
        <v>31.29</v>
      </c>
    </row>
    <row r="672" spans="1:6">
      <c r="A672" t="s">
        <v>676</v>
      </c>
      <c r="B672" s="1">
        <v>32.85</v>
      </c>
      <c r="C672">
        <v>12200820</v>
      </c>
      <c r="D672" s="1">
        <v>32.57</v>
      </c>
      <c r="E672" s="1">
        <v>33.075000000000003</v>
      </c>
      <c r="F672" s="1">
        <v>32.134999999999998</v>
      </c>
    </row>
    <row r="673" spans="1:6">
      <c r="A673" t="s">
        <v>677</v>
      </c>
      <c r="B673" s="1">
        <v>32.6</v>
      </c>
      <c r="C673">
        <v>15847510</v>
      </c>
      <c r="D673" s="1">
        <v>31.81</v>
      </c>
      <c r="E673" s="1">
        <v>32.729999999999997</v>
      </c>
      <c r="F673" s="1">
        <v>31.81</v>
      </c>
    </row>
    <row r="674" spans="1:6">
      <c r="A674" t="s">
        <v>678</v>
      </c>
      <c r="B674" s="1">
        <v>31.14</v>
      </c>
      <c r="C674">
        <v>19675920</v>
      </c>
      <c r="D674" s="1">
        <v>31.2</v>
      </c>
      <c r="E674" s="1">
        <v>31.99</v>
      </c>
      <c r="F674" s="1">
        <v>31.06</v>
      </c>
    </row>
    <row r="675" spans="1:6">
      <c r="A675" t="s">
        <v>679</v>
      </c>
      <c r="B675" s="1">
        <v>30.09</v>
      </c>
      <c r="C675">
        <v>13055080</v>
      </c>
      <c r="D675" s="1">
        <v>30.15</v>
      </c>
      <c r="E675" s="1">
        <v>30.434999999999999</v>
      </c>
      <c r="F675" s="1">
        <v>29.54</v>
      </c>
    </row>
    <row r="676" spans="1:6">
      <c r="A676" t="s">
        <v>680</v>
      </c>
      <c r="B676" s="1">
        <v>29.77</v>
      </c>
      <c r="C676">
        <v>18983930</v>
      </c>
      <c r="D676" s="1">
        <v>29.31</v>
      </c>
      <c r="E676" s="1">
        <v>30.4</v>
      </c>
      <c r="F676" s="1">
        <v>29.1</v>
      </c>
    </row>
    <row r="677" spans="1:6">
      <c r="A677" t="s">
        <v>681</v>
      </c>
      <c r="B677" s="1">
        <v>29.7</v>
      </c>
      <c r="C677">
        <v>38475840</v>
      </c>
      <c r="D677" s="1">
        <v>28.95</v>
      </c>
      <c r="E677" s="1">
        <v>29.75</v>
      </c>
      <c r="F677" s="1">
        <v>28.344999999999999</v>
      </c>
    </row>
    <row r="678" spans="1:6">
      <c r="A678" t="s">
        <v>682</v>
      </c>
      <c r="B678" s="1">
        <v>31.09</v>
      </c>
      <c r="C678">
        <v>22841230</v>
      </c>
      <c r="D678" s="1">
        <v>29.41</v>
      </c>
      <c r="E678" s="1">
        <v>31.54</v>
      </c>
      <c r="F678" s="1">
        <v>29.27</v>
      </c>
    </row>
    <row r="679" spans="1:6">
      <c r="A679" t="s">
        <v>683</v>
      </c>
      <c r="B679" s="1">
        <v>29.29</v>
      </c>
      <c r="C679">
        <v>12100040</v>
      </c>
      <c r="D679" s="1">
        <v>29.57</v>
      </c>
      <c r="E679" s="1">
        <v>30.01</v>
      </c>
      <c r="F679" s="1">
        <v>29.17</v>
      </c>
    </row>
    <row r="680" spans="1:6">
      <c r="A680" t="s">
        <v>684</v>
      </c>
      <c r="B680" s="1">
        <v>29.72</v>
      </c>
      <c r="C680">
        <v>9632259</v>
      </c>
      <c r="D680" s="1">
        <v>29.93</v>
      </c>
      <c r="E680" s="1">
        <v>30.425000000000001</v>
      </c>
      <c r="F680" s="1">
        <v>29.49</v>
      </c>
    </row>
    <row r="681" spans="1:6">
      <c r="A681" t="s">
        <v>685</v>
      </c>
      <c r="B681" s="1">
        <v>29.91</v>
      </c>
      <c r="C681">
        <v>9484078</v>
      </c>
      <c r="D681" s="1">
        <v>29.88</v>
      </c>
      <c r="E681" s="1">
        <v>30.195</v>
      </c>
      <c r="F681" s="1">
        <v>29.43</v>
      </c>
    </row>
    <row r="682" spans="1:6">
      <c r="A682" t="s">
        <v>686</v>
      </c>
      <c r="B682" s="1">
        <v>29.53</v>
      </c>
      <c r="C682">
        <v>10289570</v>
      </c>
      <c r="D682" s="1">
        <v>29.56</v>
      </c>
      <c r="E682" s="1">
        <v>30.2</v>
      </c>
      <c r="F682" s="1">
        <v>29.175000000000001</v>
      </c>
    </row>
    <row r="683" spans="1:6">
      <c r="A683" t="s">
        <v>687</v>
      </c>
      <c r="B683" s="1">
        <v>29.82</v>
      </c>
      <c r="C683">
        <v>15824730</v>
      </c>
      <c r="D683" s="1">
        <v>28.62</v>
      </c>
      <c r="E683" s="1">
        <v>29.83</v>
      </c>
      <c r="F683" s="1">
        <v>28.14</v>
      </c>
    </row>
    <row r="684" spans="1:6">
      <c r="A684" t="s">
        <v>688</v>
      </c>
      <c r="B684" s="1">
        <v>29.52</v>
      </c>
      <c r="C684">
        <v>11374230</v>
      </c>
      <c r="D684" s="1">
        <v>29.23</v>
      </c>
      <c r="E684" s="1">
        <v>29.731000000000002</v>
      </c>
      <c r="F684" s="1">
        <v>28.67</v>
      </c>
    </row>
    <row r="685" spans="1:6">
      <c r="A685" t="s">
        <v>689</v>
      </c>
      <c r="B685" s="1">
        <v>28.97</v>
      </c>
      <c r="C685">
        <v>16394840</v>
      </c>
      <c r="D685" s="1">
        <v>28.92</v>
      </c>
      <c r="E685" s="1">
        <v>29.22</v>
      </c>
      <c r="F685" s="1">
        <v>28.094999999999999</v>
      </c>
    </row>
    <row r="686" spans="1:6">
      <c r="A686" t="s">
        <v>690</v>
      </c>
      <c r="B686" s="1">
        <v>29.64</v>
      </c>
      <c r="C686">
        <v>13101520</v>
      </c>
      <c r="D686" s="1">
        <v>29.97</v>
      </c>
      <c r="E686" s="1">
        <v>30.01</v>
      </c>
      <c r="F686" s="1">
        <v>29.204999999999998</v>
      </c>
    </row>
    <row r="687" spans="1:6">
      <c r="A687" t="s">
        <v>691</v>
      </c>
      <c r="B687" s="1">
        <v>30.33</v>
      </c>
      <c r="C687">
        <v>14375290</v>
      </c>
      <c r="D687" s="1">
        <v>31</v>
      </c>
      <c r="E687" s="1">
        <v>32.24</v>
      </c>
      <c r="F687" s="1">
        <v>30.280100000000001</v>
      </c>
    </row>
    <row r="688" spans="1:6">
      <c r="A688" t="s">
        <v>692</v>
      </c>
      <c r="B688" s="1">
        <v>30.44</v>
      </c>
      <c r="C688">
        <v>12782910</v>
      </c>
      <c r="D688" s="1">
        <v>31.33</v>
      </c>
      <c r="E688" s="1">
        <v>31.4</v>
      </c>
      <c r="F688" s="1">
        <v>30.34</v>
      </c>
    </row>
    <row r="689" spans="1:6">
      <c r="A689" t="s">
        <v>693</v>
      </c>
      <c r="B689" s="1">
        <v>31.2</v>
      </c>
      <c r="C689">
        <v>16949590</v>
      </c>
      <c r="D689" s="1">
        <v>29.52</v>
      </c>
      <c r="E689" s="1">
        <v>31.29</v>
      </c>
      <c r="F689" s="1">
        <v>29.52</v>
      </c>
    </row>
    <row r="690" spans="1:6">
      <c r="A690" t="s">
        <v>694</v>
      </c>
      <c r="B690" s="1">
        <v>29.56</v>
      </c>
      <c r="C690">
        <v>15793240</v>
      </c>
      <c r="D690" s="1">
        <v>29.89</v>
      </c>
      <c r="E690" s="1">
        <v>30.12</v>
      </c>
      <c r="F690" s="1">
        <v>28.793500000000002</v>
      </c>
    </row>
    <row r="691" spans="1:6">
      <c r="A691" t="s">
        <v>695</v>
      </c>
      <c r="B691" s="1">
        <v>30</v>
      </c>
      <c r="C691">
        <v>16069130</v>
      </c>
      <c r="D691" s="1">
        <v>29.92</v>
      </c>
      <c r="E691" s="1">
        <v>30.49</v>
      </c>
      <c r="F691" s="1">
        <v>29.6</v>
      </c>
    </row>
    <row r="692" spans="1:6">
      <c r="A692" t="s">
        <v>696</v>
      </c>
      <c r="B692" s="1">
        <v>30.05</v>
      </c>
      <c r="C692">
        <v>15125910</v>
      </c>
      <c r="D692" s="1">
        <v>30.8</v>
      </c>
      <c r="E692" s="1">
        <v>30.96</v>
      </c>
      <c r="F692" s="1">
        <v>29.76</v>
      </c>
    </row>
    <row r="693" spans="1:6">
      <c r="A693" t="s">
        <v>697</v>
      </c>
      <c r="B693" s="1">
        <v>30.26</v>
      </c>
      <c r="C693">
        <v>28391110</v>
      </c>
      <c r="D693" s="1">
        <v>29.72</v>
      </c>
      <c r="E693" s="1">
        <v>30.48</v>
      </c>
      <c r="F693" s="1">
        <v>28.76</v>
      </c>
    </row>
    <row r="694" spans="1:6">
      <c r="A694" t="s">
        <v>698</v>
      </c>
      <c r="B694" s="1">
        <v>29.58</v>
      </c>
      <c r="C694">
        <v>20696220</v>
      </c>
      <c r="D694" s="1">
        <v>30.67</v>
      </c>
      <c r="E694" s="1">
        <v>30.88</v>
      </c>
      <c r="F694" s="1">
        <v>29.21</v>
      </c>
    </row>
    <row r="695" spans="1:6">
      <c r="A695" t="s">
        <v>699</v>
      </c>
      <c r="B695" s="1">
        <v>31.96</v>
      </c>
      <c r="C695">
        <v>20995210</v>
      </c>
      <c r="D695" s="1">
        <v>32.020000000000003</v>
      </c>
      <c r="E695" s="1">
        <v>32.74</v>
      </c>
      <c r="F695" s="1">
        <v>31.35</v>
      </c>
    </row>
    <row r="696" spans="1:6">
      <c r="A696" t="s">
        <v>700</v>
      </c>
      <c r="B696" s="1">
        <v>31.38</v>
      </c>
      <c r="C696">
        <v>20521220</v>
      </c>
      <c r="D696" s="1">
        <v>32.6</v>
      </c>
      <c r="E696" s="1">
        <v>32.770000000000003</v>
      </c>
      <c r="F696" s="1">
        <v>30.86</v>
      </c>
    </row>
    <row r="697" spans="1:6">
      <c r="A697" t="s">
        <v>701</v>
      </c>
      <c r="B697" s="1">
        <v>32.21</v>
      </c>
      <c r="C697">
        <v>20879100</v>
      </c>
      <c r="D697" s="1">
        <v>34</v>
      </c>
      <c r="E697" s="1">
        <v>34.1</v>
      </c>
      <c r="F697" s="1">
        <v>32.01</v>
      </c>
    </row>
    <row r="698" spans="1:6">
      <c r="A698" t="s">
        <v>702</v>
      </c>
      <c r="B698" s="1">
        <v>35.119999999999997</v>
      </c>
      <c r="C698">
        <v>19442850</v>
      </c>
      <c r="D698" s="1">
        <v>36</v>
      </c>
      <c r="E698" s="1">
        <v>37.1</v>
      </c>
      <c r="F698" s="1">
        <v>35</v>
      </c>
    </row>
    <row r="699" spans="1:6">
      <c r="A699" t="s">
        <v>703</v>
      </c>
      <c r="B699" s="1">
        <v>36.75</v>
      </c>
      <c r="C699">
        <v>12043980</v>
      </c>
      <c r="D699" s="1">
        <v>38.1</v>
      </c>
      <c r="E699" s="1">
        <v>38.21</v>
      </c>
      <c r="F699" s="1">
        <v>36.71</v>
      </c>
    </row>
    <row r="700" spans="1:6">
      <c r="A700" t="s">
        <v>704</v>
      </c>
      <c r="B700" s="1">
        <v>38.22</v>
      </c>
      <c r="C700">
        <v>9642961</v>
      </c>
      <c r="D700" s="1">
        <v>38.840000000000003</v>
      </c>
      <c r="E700" s="1">
        <v>39.53</v>
      </c>
      <c r="F700" s="1">
        <v>38.17</v>
      </c>
    </row>
    <row r="701" spans="1:6">
      <c r="A701" t="s">
        <v>705</v>
      </c>
      <c r="B701" s="1">
        <v>39.74</v>
      </c>
      <c r="C701">
        <v>9604727</v>
      </c>
      <c r="D701" s="1">
        <v>38.369999999999997</v>
      </c>
      <c r="E701" s="1">
        <v>39.79</v>
      </c>
      <c r="F701" s="1">
        <v>38.249000000000002</v>
      </c>
    </row>
    <row r="702" spans="1:6">
      <c r="A702" t="s">
        <v>706</v>
      </c>
      <c r="B702" s="1">
        <v>39</v>
      </c>
      <c r="C702">
        <v>12330410</v>
      </c>
      <c r="D702" s="1">
        <v>39</v>
      </c>
      <c r="E702" s="1">
        <v>39.29</v>
      </c>
      <c r="F702" s="1">
        <v>38.305</v>
      </c>
    </row>
    <row r="703" spans="1:6">
      <c r="A703" t="s">
        <v>707</v>
      </c>
      <c r="B703" s="1">
        <v>38.54</v>
      </c>
      <c r="C703">
        <v>14804330</v>
      </c>
      <c r="D703" s="1">
        <v>39.200000000000003</v>
      </c>
      <c r="E703" s="1">
        <v>39.42</v>
      </c>
      <c r="F703" s="1">
        <v>38.055</v>
      </c>
    </row>
    <row r="704" spans="1:6">
      <c r="A704" t="s">
        <v>708</v>
      </c>
      <c r="B704" s="1">
        <v>39.99</v>
      </c>
      <c r="C704">
        <v>13761570</v>
      </c>
      <c r="D704" s="1">
        <v>39.4</v>
      </c>
      <c r="E704" s="1">
        <v>40.29</v>
      </c>
      <c r="F704" s="1">
        <v>39.22</v>
      </c>
    </row>
    <row r="705" spans="1:6">
      <c r="A705" t="s">
        <v>709</v>
      </c>
      <c r="B705" s="1">
        <v>39.54</v>
      </c>
      <c r="C705">
        <v>17573150</v>
      </c>
      <c r="D705" s="1">
        <v>42.13</v>
      </c>
      <c r="E705" s="1">
        <v>42.3</v>
      </c>
      <c r="F705" s="1">
        <v>39.229999999999997</v>
      </c>
    </row>
    <row r="706" spans="1:6">
      <c r="A706" t="s">
        <v>710</v>
      </c>
      <c r="B706" s="1">
        <v>41.69</v>
      </c>
      <c r="C706">
        <v>14691200</v>
      </c>
      <c r="D706" s="1">
        <v>40.71</v>
      </c>
      <c r="E706" s="1">
        <v>42.45</v>
      </c>
      <c r="F706" s="1">
        <v>40.58</v>
      </c>
    </row>
    <row r="707" spans="1:6">
      <c r="A707" t="s">
        <v>711</v>
      </c>
      <c r="B707" s="1">
        <v>42.23</v>
      </c>
      <c r="C707">
        <v>10730610</v>
      </c>
      <c r="D707" s="1">
        <v>41</v>
      </c>
      <c r="E707" s="1">
        <v>42.23</v>
      </c>
      <c r="F707" s="1">
        <v>41</v>
      </c>
    </row>
    <row r="708" spans="1:6">
      <c r="A708" t="s">
        <v>712</v>
      </c>
      <c r="B708" s="1">
        <v>40.83</v>
      </c>
      <c r="C708">
        <v>15248250</v>
      </c>
      <c r="D708" s="1">
        <v>39.130000000000003</v>
      </c>
      <c r="E708" s="1">
        <v>41.234999999999999</v>
      </c>
      <c r="F708" s="1">
        <v>39</v>
      </c>
    </row>
    <row r="709" spans="1:6">
      <c r="A709" t="s">
        <v>713</v>
      </c>
      <c r="B709" s="1">
        <v>38.6</v>
      </c>
      <c r="C709">
        <v>10436750</v>
      </c>
      <c r="D709" s="1">
        <v>37.08</v>
      </c>
      <c r="E709" s="1">
        <v>38.69</v>
      </c>
      <c r="F709" s="1">
        <v>37.026000000000003</v>
      </c>
    </row>
    <row r="710" spans="1:6">
      <c r="A710" t="s">
        <v>714</v>
      </c>
      <c r="B710" s="1">
        <v>37.22</v>
      </c>
      <c r="C710">
        <v>10856550</v>
      </c>
      <c r="D710" s="1">
        <v>38.82</v>
      </c>
      <c r="E710" s="1">
        <v>38.950000000000003</v>
      </c>
      <c r="F710" s="1">
        <v>36.78</v>
      </c>
    </row>
    <row r="711" spans="1:6">
      <c r="A711" t="s">
        <v>715</v>
      </c>
      <c r="B711" s="1">
        <v>39.520000000000003</v>
      </c>
      <c r="C711">
        <v>9005155</v>
      </c>
      <c r="D711" s="1">
        <v>39.380000000000003</v>
      </c>
      <c r="E711" s="1">
        <v>39.99</v>
      </c>
      <c r="F711" s="1">
        <v>38.72</v>
      </c>
    </row>
    <row r="712" spans="1:6">
      <c r="A712" t="s">
        <v>716</v>
      </c>
      <c r="B712" s="1">
        <v>38.64</v>
      </c>
      <c r="C712">
        <v>10687580</v>
      </c>
      <c r="D712" s="1">
        <v>39.9</v>
      </c>
      <c r="E712" s="1">
        <v>40.049999999999997</v>
      </c>
      <c r="F712" s="1">
        <v>37.634999999999998</v>
      </c>
    </row>
    <row r="713" spans="1:6">
      <c r="A713" t="s">
        <v>717</v>
      </c>
      <c r="B713" s="1">
        <v>39.24</v>
      </c>
      <c r="C713">
        <v>9564318</v>
      </c>
      <c r="D713" s="1">
        <v>38.75</v>
      </c>
      <c r="E713" s="1">
        <v>39.914999999999999</v>
      </c>
      <c r="F713" s="1">
        <v>38.65</v>
      </c>
    </row>
    <row r="714" spans="1:6">
      <c r="A714" t="s">
        <v>718</v>
      </c>
      <c r="B714" s="1">
        <v>39.31</v>
      </c>
      <c r="C714">
        <v>11216850</v>
      </c>
      <c r="D714" s="1">
        <v>40.31</v>
      </c>
      <c r="E714" s="1">
        <v>40.83</v>
      </c>
      <c r="F714" s="1">
        <v>39.005000000000003</v>
      </c>
    </row>
    <row r="715" spans="1:6">
      <c r="A715" t="s">
        <v>719</v>
      </c>
      <c r="B715" s="1">
        <v>40.72</v>
      </c>
      <c r="C715">
        <v>13594290</v>
      </c>
      <c r="D715" s="1">
        <v>39.85</v>
      </c>
      <c r="E715" s="1">
        <v>40.82</v>
      </c>
      <c r="F715" s="1">
        <v>39.204999999999998</v>
      </c>
    </row>
    <row r="716" spans="1:6">
      <c r="A716" t="s">
        <v>720</v>
      </c>
      <c r="B716" s="1">
        <v>38.17</v>
      </c>
      <c r="C716">
        <v>11062470</v>
      </c>
      <c r="D716" s="1">
        <v>38.32</v>
      </c>
      <c r="E716" s="1">
        <v>39</v>
      </c>
      <c r="F716" s="1">
        <v>38.11</v>
      </c>
    </row>
    <row r="717" spans="1:6">
      <c r="A717" t="s">
        <v>721</v>
      </c>
      <c r="B717" s="1">
        <v>38.33</v>
      </c>
      <c r="C717">
        <v>11594840</v>
      </c>
      <c r="D717" s="1">
        <v>37.49</v>
      </c>
      <c r="E717" s="1">
        <v>38.450000000000003</v>
      </c>
      <c r="F717" s="1">
        <v>37.450000000000003</v>
      </c>
    </row>
    <row r="718" spans="1:6">
      <c r="A718" t="s">
        <v>722</v>
      </c>
      <c r="B718" s="1">
        <v>36.67</v>
      </c>
      <c r="C718">
        <v>17218120</v>
      </c>
      <c r="D718" s="1">
        <v>37.31</v>
      </c>
      <c r="E718" s="1">
        <v>37.76</v>
      </c>
      <c r="F718" s="1">
        <v>35.700000000000003</v>
      </c>
    </row>
    <row r="719" spans="1:6">
      <c r="A719" t="s">
        <v>723</v>
      </c>
      <c r="B719" s="1">
        <v>37.89</v>
      </c>
      <c r="C719">
        <v>14402390</v>
      </c>
      <c r="D719" s="1">
        <v>38.67</v>
      </c>
      <c r="E719" s="1">
        <v>39.92</v>
      </c>
      <c r="F719" s="1">
        <v>37.71</v>
      </c>
    </row>
    <row r="720" spans="1:6">
      <c r="A720" t="s">
        <v>724</v>
      </c>
      <c r="B720" s="1">
        <v>38.68</v>
      </c>
      <c r="C720">
        <v>13950030</v>
      </c>
      <c r="D720" s="1">
        <v>38.86</v>
      </c>
      <c r="E720" s="1">
        <v>39.33</v>
      </c>
      <c r="F720" s="1">
        <v>37.85</v>
      </c>
    </row>
    <row r="721" spans="1:6">
      <c r="A721" t="s">
        <v>725</v>
      </c>
      <c r="B721" s="1">
        <v>38.25</v>
      </c>
      <c r="C721">
        <v>18582910</v>
      </c>
      <c r="D721" s="1">
        <v>40.29</v>
      </c>
      <c r="E721" s="1">
        <v>40.450000000000003</v>
      </c>
      <c r="F721" s="1">
        <v>38.020000000000003</v>
      </c>
    </row>
    <row r="722" spans="1:6">
      <c r="A722" t="s">
        <v>726</v>
      </c>
      <c r="B722" s="1">
        <v>41</v>
      </c>
      <c r="C722">
        <v>12996030</v>
      </c>
      <c r="D722" s="1">
        <v>41.97</v>
      </c>
      <c r="E722" s="1">
        <v>41.97</v>
      </c>
      <c r="F722" s="1">
        <v>40.4</v>
      </c>
    </row>
    <row r="723" spans="1:6">
      <c r="A723" t="s">
        <v>727</v>
      </c>
      <c r="B723" s="1">
        <v>42.13</v>
      </c>
      <c r="C723">
        <v>11983140</v>
      </c>
      <c r="D723" s="1">
        <v>43.15</v>
      </c>
      <c r="E723" s="1">
        <v>43.74</v>
      </c>
      <c r="F723" s="1">
        <v>41.795000000000002</v>
      </c>
    </row>
    <row r="724" spans="1:6">
      <c r="A724" t="s">
        <v>728</v>
      </c>
      <c r="B724" s="1">
        <v>43.85</v>
      </c>
      <c r="C724">
        <v>13381240</v>
      </c>
      <c r="D724" s="1">
        <v>42.76</v>
      </c>
      <c r="E724" s="1">
        <v>43.965000000000003</v>
      </c>
      <c r="F724" s="1">
        <v>42.34</v>
      </c>
    </row>
    <row r="725" spans="1:6">
      <c r="A725" t="s">
        <v>729</v>
      </c>
      <c r="B725" s="1">
        <v>43.35</v>
      </c>
      <c r="C725">
        <v>10401860</v>
      </c>
      <c r="D725" s="1">
        <v>42.64</v>
      </c>
      <c r="E725" s="1">
        <v>43.69</v>
      </c>
      <c r="F725" s="1">
        <v>42.21</v>
      </c>
    </row>
    <row r="726" spans="1:6">
      <c r="A726" t="s">
        <v>730</v>
      </c>
      <c r="B726" s="1">
        <v>42.67</v>
      </c>
      <c r="C726">
        <v>13417100</v>
      </c>
      <c r="D726" s="1">
        <v>42.95</v>
      </c>
      <c r="E726" s="1">
        <v>43.4</v>
      </c>
      <c r="F726" s="1">
        <v>41.57</v>
      </c>
    </row>
    <row r="727" spans="1:6">
      <c r="A727" t="s">
        <v>731</v>
      </c>
      <c r="B727" s="1">
        <v>43.03</v>
      </c>
      <c r="C727">
        <v>13460530</v>
      </c>
      <c r="D727" s="1">
        <v>44.17</v>
      </c>
      <c r="E727" s="1">
        <v>44.75</v>
      </c>
      <c r="F727" s="1">
        <v>42.822499999999998</v>
      </c>
    </row>
    <row r="728" spans="1:6">
      <c r="A728" t="s">
        <v>732</v>
      </c>
      <c r="B728" s="1">
        <v>44.33</v>
      </c>
      <c r="C728">
        <v>11953010</v>
      </c>
      <c r="D728" s="1">
        <v>43.51</v>
      </c>
      <c r="E728" s="1">
        <v>44.414999999999999</v>
      </c>
      <c r="F728" s="1">
        <v>42.89</v>
      </c>
    </row>
    <row r="729" spans="1:6">
      <c r="A729" t="s">
        <v>733</v>
      </c>
      <c r="B729" s="1">
        <v>43.11</v>
      </c>
      <c r="C729">
        <v>13640420</v>
      </c>
      <c r="D729" s="1">
        <v>42.18</v>
      </c>
      <c r="E729" s="1">
        <v>43.435000000000002</v>
      </c>
      <c r="F729" s="1">
        <v>41.76</v>
      </c>
    </row>
    <row r="730" spans="1:6">
      <c r="A730" t="s">
        <v>734</v>
      </c>
      <c r="B730" s="1">
        <v>41.9</v>
      </c>
      <c r="C730">
        <v>14561250</v>
      </c>
      <c r="D730" s="1">
        <v>42.83</v>
      </c>
      <c r="E730" s="1">
        <v>43.05</v>
      </c>
      <c r="F730" s="1">
        <v>41.55</v>
      </c>
    </row>
    <row r="731" spans="1:6">
      <c r="A731" t="s">
        <v>735</v>
      </c>
      <c r="B731" s="1">
        <v>43.27</v>
      </c>
      <c r="C731">
        <v>15156870</v>
      </c>
      <c r="D731" s="1">
        <v>43.4</v>
      </c>
      <c r="E731" s="1">
        <v>43.545000000000002</v>
      </c>
      <c r="F731" s="1">
        <v>42.23</v>
      </c>
    </row>
    <row r="732" spans="1:6">
      <c r="A732" t="s">
        <v>736</v>
      </c>
      <c r="B732" s="1">
        <v>43.69</v>
      </c>
      <c r="C732">
        <v>15557190</v>
      </c>
      <c r="D732" s="1">
        <v>45.01</v>
      </c>
      <c r="E732" s="1">
        <v>45.35</v>
      </c>
      <c r="F732" s="1">
        <v>43.55</v>
      </c>
    </row>
    <row r="733" spans="1:6">
      <c r="A733" t="s">
        <v>737</v>
      </c>
      <c r="B733" s="1">
        <v>44.73</v>
      </c>
      <c r="C733">
        <v>31849600</v>
      </c>
      <c r="D733" s="1">
        <v>44.81</v>
      </c>
      <c r="E733" s="1">
        <v>46.27</v>
      </c>
      <c r="F733" s="1">
        <v>44.54</v>
      </c>
    </row>
    <row r="734" spans="1:6">
      <c r="A734" t="s">
        <v>738</v>
      </c>
      <c r="B734" s="1">
        <v>43.54</v>
      </c>
      <c r="C734">
        <v>17466810</v>
      </c>
      <c r="D734" s="1">
        <v>43.28</v>
      </c>
      <c r="E734" s="1">
        <v>44.24</v>
      </c>
      <c r="F734" s="1">
        <v>43.19</v>
      </c>
    </row>
    <row r="735" spans="1:6">
      <c r="A735" t="s">
        <v>739</v>
      </c>
      <c r="B735" s="1">
        <v>43.04</v>
      </c>
      <c r="C735">
        <v>18452970</v>
      </c>
      <c r="D735" s="1">
        <v>42.81</v>
      </c>
      <c r="E735" s="1">
        <v>43.77</v>
      </c>
      <c r="F735" s="1">
        <v>42.72</v>
      </c>
    </row>
    <row r="736" spans="1:6">
      <c r="A736" t="s">
        <v>740</v>
      </c>
      <c r="B736" s="1">
        <v>42.13</v>
      </c>
      <c r="C736">
        <v>17011870</v>
      </c>
      <c r="D736" s="1">
        <v>42.08</v>
      </c>
      <c r="E736" s="1">
        <v>43.07</v>
      </c>
      <c r="F736" s="1">
        <v>41.85</v>
      </c>
    </row>
    <row r="737" spans="1:6">
      <c r="A737" t="s">
        <v>741</v>
      </c>
      <c r="B737" s="1">
        <v>42.36</v>
      </c>
      <c r="C737">
        <v>29128890</v>
      </c>
      <c r="D737" s="1">
        <v>41.97</v>
      </c>
      <c r="E737" s="1">
        <v>42.869100000000003</v>
      </c>
      <c r="F737" s="1">
        <v>41.33</v>
      </c>
    </row>
    <row r="738" spans="1:6">
      <c r="A738" t="s">
        <v>742</v>
      </c>
      <c r="B738" s="1">
        <v>41.02</v>
      </c>
      <c r="C738">
        <v>33528740</v>
      </c>
      <c r="D738" s="1">
        <v>40.21</v>
      </c>
      <c r="E738" s="1">
        <v>41.1</v>
      </c>
      <c r="F738" s="1">
        <v>39.81</v>
      </c>
    </row>
    <row r="739" spans="1:6">
      <c r="A739" t="s">
        <v>743</v>
      </c>
      <c r="B739" s="1">
        <v>38.619999999999997</v>
      </c>
      <c r="C739">
        <v>15762560</v>
      </c>
      <c r="D739" s="1">
        <v>38.36</v>
      </c>
      <c r="E739" s="1">
        <v>38.950000000000003</v>
      </c>
      <c r="F739" s="1">
        <v>37.770000000000003</v>
      </c>
    </row>
    <row r="740" spans="1:6">
      <c r="A740" t="s">
        <v>744</v>
      </c>
      <c r="B740" s="1">
        <v>38.21</v>
      </c>
      <c r="C740">
        <v>14142920</v>
      </c>
      <c r="D740" s="1">
        <v>36.700000000000003</v>
      </c>
      <c r="E740" s="1">
        <v>38.56</v>
      </c>
      <c r="F740" s="1">
        <v>36.53</v>
      </c>
    </row>
    <row r="741" spans="1:6">
      <c r="A741" t="s">
        <v>745</v>
      </c>
      <c r="B741" s="1">
        <v>36.74</v>
      </c>
      <c r="C741">
        <v>8615607</v>
      </c>
      <c r="D741" s="1">
        <v>36.979999999999997</v>
      </c>
      <c r="E741" s="1">
        <v>37.340000000000003</v>
      </c>
      <c r="F741" s="1">
        <v>36.505000000000003</v>
      </c>
    </row>
    <row r="742" spans="1:6">
      <c r="A742" t="s">
        <v>746</v>
      </c>
      <c r="B742" s="1">
        <v>37.130000000000003</v>
      </c>
      <c r="C742">
        <v>11688850</v>
      </c>
      <c r="D742" s="1">
        <v>37.369999999999997</v>
      </c>
      <c r="E742" s="1">
        <v>37.5</v>
      </c>
      <c r="F742" s="1">
        <v>36.174999999999997</v>
      </c>
    </row>
    <row r="743" spans="1:6">
      <c r="A743" t="s">
        <v>747</v>
      </c>
      <c r="B743" s="1">
        <v>37.590000000000003</v>
      </c>
      <c r="C743">
        <v>16995200</v>
      </c>
      <c r="D743" s="1">
        <v>38.01</v>
      </c>
      <c r="E743" s="1">
        <v>38.06</v>
      </c>
      <c r="F743" s="1">
        <v>36.715000000000003</v>
      </c>
    </row>
    <row r="744" spans="1:6">
      <c r="A744" t="s">
        <v>748</v>
      </c>
      <c r="B744" s="1">
        <v>39.03</v>
      </c>
      <c r="C744">
        <v>12713450</v>
      </c>
      <c r="D744" s="1">
        <v>39.51</v>
      </c>
      <c r="E744" s="1">
        <v>39.869999999999997</v>
      </c>
      <c r="F744" s="1">
        <v>38.564999999999998</v>
      </c>
    </row>
    <row r="745" spans="1:6">
      <c r="A745" t="s">
        <v>749</v>
      </c>
      <c r="B745" s="1">
        <v>39.4</v>
      </c>
      <c r="C745">
        <v>9497938</v>
      </c>
      <c r="D745" s="1">
        <v>39.22</v>
      </c>
      <c r="E745" s="1">
        <v>39.615000000000002</v>
      </c>
      <c r="F745" s="1">
        <v>38.71</v>
      </c>
    </row>
    <row r="746" spans="1:6">
      <c r="A746" t="s">
        <v>750</v>
      </c>
      <c r="B746" s="1">
        <v>39.31</v>
      </c>
      <c r="C746">
        <v>8606263</v>
      </c>
      <c r="D746" s="1">
        <v>39.67</v>
      </c>
      <c r="E746" s="1">
        <v>39.9</v>
      </c>
      <c r="F746" s="1">
        <v>39.01</v>
      </c>
    </row>
    <row r="747" spans="1:6">
      <c r="A747" t="s">
        <v>751</v>
      </c>
      <c r="B747" s="1">
        <v>39.57</v>
      </c>
      <c r="C747">
        <v>9930053</v>
      </c>
      <c r="D747" s="1">
        <v>39.4</v>
      </c>
      <c r="E747" s="1">
        <v>40.1</v>
      </c>
      <c r="F747" s="1">
        <v>39.24</v>
      </c>
    </row>
    <row r="748" spans="1:6">
      <c r="A748" t="s">
        <v>752</v>
      </c>
      <c r="B748" s="1">
        <v>39.33</v>
      </c>
      <c r="C748">
        <v>9363512</v>
      </c>
      <c r="D748" s="1">
        <v>39.1</v>
      </c>
      <c r="E748" s="1">
        <v>39.53</v>
      </c>
      <c r="F748" s="1">
        <v>38.909999999999997</v>
      </c>
    </row>
    <row r="749" spans="1:6">
      <c r="A749" t="s">
        <v>753</v>
      </c>
      <c r="B749" s="1">
        <v>39.520000000000003</v>
      </c>
      <c r="C749">
        <v>15372190</v>
      </c>
      <c r="D749" s="1">
        <v>39.65</v>
      </c>
      <c r="E749" s="1">
        <v>40.26</v>
      </c>
      <c r="F749" s="1">
        <v>39.130000000000003</v>
      </c>
    </row>
    <row r="750" spans="1:6">
      <c r="A750" t="s">
        <v>754</v>
      </c>
      <c r="B750" s="1">
        <v>38.340000000000003</v>
      </c>
      <c r="C750">
        <v>11430620</v>
      </c>
      <c r="D750" s="1">
        <v>38.42</v>
      </c>
      <c r="E750" s="1">
        <v>38.61</v>
      </c>
      <c r="F750" s="1">
        <v>37.44</v>
      </c>
    </row>
    <row r="751" spans="1:6">
      <c r="A751" t="s">
        <v>755</v>
      </c>
      <c r="B751" s="1">
        <v>37.909999999999997</v>
      </c>
      <c r="C751">
        <v>11320380</v>
      </c>
      <c r="D751" s="1">
        <v>37.29</v>
      </c>
      <c r="E751" s="1">
        <v>38.24</v>
      </c>
      <c r="F751" s="1">
        <v>37.24</v>
      </c>
    </row>
    <row r="752" spans="1:6">
      <c r="A752" t="s">
        <v>756</v>
      </c>
      <c r="B752" s="1">
        <v>37.26</v>
      </c>
      <c r="C752">
        <v>11302380</v>
      </c>
      <c r="D752" s="1">
        <v>36.39</v>
      </c>
      <c r="E752" s="1">
        <v>37.270000000000003</v>
      </c>
      <c r="F752" s="1">
        <v>35.96</v>
      </c>
    </row>
    <row r="753" spans="1:6">
      <c r="A753" t="s">
        <v>757</v>
      </c>
      <c r="B753" s="1">
        <v>36.22</v>
      </c>
      <c r="C753">
        <v>12069260</v>
      </c>
      <c r="D753" s="1">
        <v>36.72</v>
      </c>
      <c r="E753" s="1">
        <v>36.79</v>
      </c>
      <c r="F753" s="1">
        <v>36.07</v>
      </c>
    </row>
    <row r="754" spans="1:6">
      <c r="A754" t="s">
        <v>758</v>
      </c>
      <c r="B754" s="1">
        <v>36.979999999999997</v>
      </c>
      <c r="C754">
        <v>13587730</v>
      </c>
      <c r="D754" s="1">
        <v>36.450000000000003</v>
      </c>
      <c r="E754" s="1">
        <v>37.24</v>
      </c>
      <c r="F754" s="1">
        <v>36.33</v>
      </c>
    </row>
    <row r="755" spans="1:6">
      <c r="A755" t="s">
        <v>759</v>
      </c>
      <c r="B755" s="1">
        <v>36.090000000000003</v>
      </c>
      <c r="C755">
        <v>18386440</v>
      </c>
      <c r="D755" s="1">
        <v>37.130000000000003</v>
      </c>
      <c r="E755" s="1">
        <v>37.229999999999997</v>
      </c>
      <c r="F755" s="1">
        <v>35.880000000000003</v>
      </c>
    </row>
    <row r="756" spans="1:6">
      <c r="A756" t="s">
        <v>760</v>
      </c>
      <c r="B756" s="1">
        <v>37.68</v>
      </c>
      <c r="C756">
        <v>18429620</v>
      </c>
      <c r="D756" s="1">
        <v>36.79</v>
      </c>
      <c r="E756" s="1">
        <v>37.924999999999997</v>
      </c>
      <c r="F756" s="1">
        <v>36.380000000000003</v>
      </c>
    </row>
    <row r="757" spans="1:6">
      <c r="A757" t="s">
        <v>761</v>
      </c>
      <c r="B757" s="1">
        <v>37.15</v>
      </c>
      <c r="C757">
        <v>17062270</v>
      </c>
      <c r="D757" s="1">
        <v>35.71</v>
      </c>
      <c r="E757" s="1">
        <v>37.15</v>
      </c>
      <c r="F757" s="1">
        <v>35.369999999999997</v>
      </c>
    </row>
    <row r="758" spans="1:6">
      <c r="A758" t="s">
        <v>762</v>
      </c>
      <c r="B758" s="1">
        <v>36.93</v>
      </c>
      <c r="C758">
        <v>23558210</v>
      </c>
      <c r="D758" s="1">
        <v>35.51</v>
      </c>
      <c r="E758" s="1">
        <v>36.945</v>
      </c>
      <c r="F758" s="1">
        <v>35.44</v>
      </c>
    </row>
    <row r="759" spans="1:6">
      <c r="A759" t="s">
        <v>763</v>
      </c>
      <c r="B759" s="1">
        <v>34.86</v>
      </c>
      <c r="C759">
        <v>27330240</v>
      </c>
      <c r="D759" s="1">
        <v>34.74</v>
      </c>
      <c r="E759" s="1">
        <v>35.47</v>
      </c>
      <c r="F759" s="1">
        <v>33.99</v>
      </c>
    </row>
    <row r="760" spans="1:6">
      <c r="A760" t="s">
        <v>764</v>
      </c>
      <c r="B760" s="1">
        <v>32.07</v>
      </c>
      <c r="C760">
        <v>17253810</v>
      </c>
      <c r="D760" s="1">
        <v>32</v>
      </c>
      <c r="E760" s="1">
        <v>33.200000000000003</v>
      </c>
      <c r="F760" s="1">
        <v>31.65</v>
      </c>
    </row>
    <row r="761" spans="1:6">
      <c r="A761" t="s">
        <v>765</v>
      </c>
      <c r="B761" s="1">
        <v>32.07</v>
      </c>
      <c r="C761">
        <v>16978690</v>
      </c>
      <c r="D761" s="1">
        <v>33.31</v>
      </c>
      <c r="E761" s="1">
        <v>33.4</v>
      </c>
      <c r="F761" s="1">
        <v>32.01</v>
      </c>
    </row>
    <row r="762" spans="1:6">
      <c r="A762" t="s">
        <v>766</v>
      </c>
      <c r="B762" s="1">
        <v>32.549999999999997</v>
      </c>
      <c r="C762">
        <v>17588890</v>
      </c>
      <c r="D762" s="1">
        <v>32.119999999999997</v>
      </c>
      <c r="E762" s="1">
        <v>33.409999999999997</v>
      </c>
      <c r="F762" s="1">
        <v>31.52</v>
      </c>
    </row>
    <row r="763" spans="1:6">
      <c r="A763" t="s">
        <v>767</v>
      </c>
      <c r="B763" s="1">
        <v>32.76</v>
      </c>
      <c r="C763">
        <v>25808000</v>
      </c>
      <c r="D763" s="1">
        <v>32.93</v>
      </c>
      <c r="E763" s="1">
        <v>33.78</v>
      </c>
      <c r="F763" s="1">
        <v>32.555</v>
      </c>
    </row>
    <row r="764" spans="1:6">
      <c r="A764" t="s">
        <v>768</v>
      </c>
      <c r="B764" s="1">
        <v>31.22</v>
      </c>
      <c r="C764">
        <v>29492070</v>
      </c>
      <c r="D764" s="1">
        <v>30.72</v>
      </c>
      <c r="E764" s="1">
        <v>32.74</v>
      </c>
      <c r="F764" s="1">
        <v>29.75</v>
      </c>
    </row>
    <row r="765" spans="1:6">
      <c r="A765" t="s">
        <v>769</v>
      </c>
      <c r="B765" s="1">
        <v>30.11</v>
      </c>
      <c r="C765">
        <v>34889330</v>
      </c>
      <c r="D765" s="1">
        <v>34</v>
      </c>
      <c r="E765" s="1">
        <v>34.200000000000003</v>
      </c>
      <c r="F765" s="1">
        <v>29.98</v>
      </c>
    </row>
    <row r="766" spans="1:6">
      <c r="A766" t="s">
        <v>770</v>
      </c>
      <c r="B766" s="1">
        <v>34.520000000000003</v>
      </c>
      <c r="C766">
        <v>23298450</v>
      </c>
      <c r="D766" s="1">
        <v>35.51</v>
      </c>
      <c r="E766" s="1">
        <v>35.869999999999997</v>
      </c>
      <c r="F766" s="1">
        <v>34.164999999999999</v>
      </c>
    </row>
    <row r="767" spans="1:6">
      <c r="A767" t="s">
        <v>771</v>
      </c>
      <c r="B767" s="1">
        <v>36.56</v>
      </c>
      <c r="C767">
        <v>17589050</v>
      </c>
      <c r="D767" s="1">
        <v>38.49</v>
      </c>
      <c r="E767" s="1">
        <v>38.74</v>
      </c>
      <c r="F767" s="1">
        <v>36.380000000000003</v>
      </c>
    </row>
    <row r="768" spans="1:6">
      <c r="A768" t="s">
        <v>772</v>
      </c>
      <c r="B768" s="1">
        <v>38.04</v>
      </c>
      <c r="C768">
        <v>15773500</v>
      </c>
      <c r="D768" s="1">
        <v>38.299999999999997</v>
      </c>
      <c r="E768" s="1">
        <v>38.774999999999999</v>
      </c>
      <c r="F768" s="1">
        <v>37.85</v>
      </c>
    </row>
    <row r="769" spans="1:6">
      <c r="A769" t="s">
        <v>773</v>
      </c>
      <c r="B769" s="1">
        <v>37.64</v>
      </c>
      <c r="C769">
        <v>21467530</v>
      </c>
      <c r="D769" s="1">
        <v>39.5</v>
      </c>
      <c r="E769" s="1">
        <v>39.590000000000003</v>
      </c>
      <c r="F769" s="1">
        <v>37.375</v>
      </c>
    </row>
    <row r="770" spans="1:6">
      <c r="A770" t="s">
        <v>774</v>
      </c>
      <c r="B770" s="1">
        <v>39.92</v>
      </c>
      <c r="C770">
        <v>22808150</v>
      </c>
      <c r="D770" s="1">
        <v>40.33</v>
      </c>
      <c r="E770" s="1">
        <v>40.36</v>
      </c>
      <c r="F770" s="1">
        <v>39.020000000000003</v>
      </c>
    </row>
    <row r="771" spans="1:6">
      <c r="A771" t="s">
        <v>775</v>
      </c>
      <c r="B771" s="1">
        <v>41.54</v>
      </c>
      <c r="C771">
        <v>15398690</v>
      </c>
      <c r="D771" s="1">
        <v>40.755000000000003</v>
      </c>
      <c r="E771" s="1">
        <v>41.994999999999997</v>
      </c>
      <c r="F771" s="1">
        <v>40.641199999999998</v>
      </c>
    </row>
    <row r="772" spans="1:6">
      <c r="A772" t="s">
        <v>776</v>
      </c>
      <c r="B772" s="1">
        <v>40.33</v>
      </c>
      <c r="C772">
        <v>22659740</v>
      </c>
      <c r="D772" s="1">
        <v>37.6</v>
      </c>
      <c r="E772" s="1">
        <v>40.49</v>
      </c>
      <c r="F772" s="1">
        <v>37.47</v>
      </c>
    </row>
    <row r="773" spans="1:6">
      <c r="A773" t="s">
        <v>777</v>
      </c>
      <c r="B773" s="1">
        <v>40.19</v>
      </c>
      <c r="C773">
        <v>12322230</v>
      </c>
      <c r="D773" s="1">
        <v>42.3</v>
      </c>
      <c r="E773" s="1">
        <v>42.39</v>
      </c>
      <c r="F773" s="1">
        <v>40.11</v>
      </c>
    </row>
    <row r="774" spans="1:6">
      <c r="A774" t="s">
        <v>778</v>
      </c>
      <c r="B774" s="1">
        <v>41.89</v>
      </c>
      <c r="C774">
        <v>13329560</v>
      </c>
      <c r="D774" s="1">
        <v>41.69</v>
      </c>
      <c r="E774" s="1">
        <v>42.84</v>
      </c>
      <c r="F774" s="1">
        <v>41.435000000000002</v>
      </c>
    </row>
    <row r="775" spans="1:6">
      <c r="A775" t="s">
        <v>779</v>
      </c>
      <c r="B775" s="1">
        <v>42.84</v>
      </c>
      <c r="C775">
        <v>11574880</v>
      </c>
      <c r="D775" s="1">
        <v>43.1</v>
      </c>
      <c r="E775" s="1">
        <v>43.674999999999997</v>
      </c>
      <c r="F775" s="1">
        <v>42.7</v>
      </c>
    </row>
    <row r="776" spans="1:6">
      <c r="A776" t="s">
        <v>780</v>
      </c>
      <c r="B776" s="1">
        <v>43.31</v>
      </c>
      <c r="C776">
        <v>9463746</v>
      </c>
      <c r="D776" s="1">
        <v>43.77</v>
      </c>
      <c r="E776" s="1">
        <v>44.13</v>
      </c>
      <c r="F776" s="1">
        <v>42.945</v>
      </c>
    </row>
    <row r="777" spans="1:6">
      <c r="A777" t="s">
        <v>781</v>
      </c>
      <c r="B777" s="1">
        <v>44.41</v>
      </c>
      <c r="C777">
        <v>14029120</v>
      </c>
      <c r="D777" s="1">
        <v>44.1</v>
      </c>
      <c r="E777" s="1">
        <v>45.14</v>
      </c>
      <c r="F777" s="1">
        <v>43.98</v>
      </c>
    </row>
    <row r="778" spans="1:6">
      <c r="A778" t="s">
        <v>782</v>
      </c>
      <c r="B778" s="1">
        <v>44.49</v>
      </c>
      <c r="C778">
        <v>15540060</v>
      </c>
      <c r="D778" s="1">
        <v>43.46</v>
      </c>
      <c r="E778" s="1">
        <v>44.75</v>
      </c>
      <c r="F778" s="1">
        <v>43.33</v>
      </c>
    </row>
    <row r="779" spans="1:6">
      <c r="A779" t="s">
        <v>783</v>
      </c>
      <c r="B779" s="1">
        <v>41.97</v>
      </c>
      <c r="C779">
        <v>11581560</v>
      </c>
      <c r="D779" s="1">
        <v>42.375</v>
      </c>
      <c r="E779" s="1">
        <v>43.25</v>
      </c>
      <c r="F779" s="1">
        <v>41.704999999999998</v>
      </c>
    </row>
    <row r="780" spans="1:6">
      <c r="A780" t="s">
        <v>784</v>
      </c>
      <c r="B780" s="1">
        <v>42.33</v>
      </c>
      <c r="C780">
        <v>19893380</v>
      </c>
      <c r="D780" s="1">
        <v>43.9</v>
      </c>
      <c r="E780" s="1">
        <v>44.8</v>
      </c>
      <c r="F780" s="1">
        <v>41.92</v>
      </c>
    </row>
    <row r="781" spans="1:6">
      <c r="A781" t="s">
        <v>785</v>
      </c>
      <c r="B781" s="1">
        <v>43.9</v>
      </c>
      <c r="C781">
        <v>13210070</v>
      </c>
      <c r="D781" s="1">
        <v>43.43</v>
      </c>
      <c r="E781" s="1">
        <v>44.73</v>
      </c>
      <c r="F781" s="1">
        <v>43.31</v>
      </c>
    </row>
    <row r="782" spans="1:6">
      <c r="A782" t="s">
        <v>786</v>
      </c>
      <c r="B782" s="1">
        <v>43.88</v>
      </c>
      <c r="C782">
        <v>18903990</v>
      </c>
      <c r="D782" s="1">
        <v>42.92</v>
      </c>
      <c r="E782" s="1">
        <v>44.505000000000003</v>
      </c>
      <c r="F782" s="1">
        <v>42.85</v>
      </c>
    </row>
    <row r="783" spans="1:6">
      <c r="A783" t="s">
        <v>787</v>
      </c>
      <c r="B783" s="1">
        <v>42.61</v>
      </c>
      <c r="C783">
        <v>14194790</v>
      </c>
      <c r="D783" s="1">
        <v>41.36</v>
      </c>
      <c r="E783" s="1">
        <v>42.715000000000003</v>
      </c>
      <c r="F783" s="1">
        <v>41</v>
      </c>
    </row>
    <row r="784" spans="1:6">
      <c r="A784" t="s">
        <v>788</v>
      </c>
      <c r="B784" s="1">
        <v>40.94</v>
      </c>
      <c r="C784">
        <v>11417470</v>
      </c>
      <c r="D784" s="1">
        <v>40.47</v>
      </c>
      <c r="E784" s="1">
        <v>41.29</v>
      </c>
      <c r="F784" s="1">
        <v>40.424999999999997</v>
      </c>
    </row>
    <row r="785" spans="1:6">
      <c r="A785" t="s">
        <v>789</v>
      </c>
      <c r="B785" s="1">
        <v>39.85</v>
      </c>
      <c r="C785">
        <v>9481915</v>
      </c>
      <c r="D785" s="1">
        <v>39.590000000000003</v>
      </c>
      <c r="E785" s="1">
        <v>40.085000000000001</v>
      </c>
      <c r="F785" s="1">
        <v>39.090000000000003</v>
      </c>
    </row>
    <row r="786" spans="1:6">
      <c r="A786" t="s">
        <v>790</v>
      </c>
      <c r="B786" s="1">
        <v>39.729999999999997</v>
      </c>
      <c r="C786">
        <v>9922024</v>
      </c>
      <c r="D786" s="1">
        <v>40</v>
      </c>
      <c r="E786" s="1">
        <v>40.6</v>
      </c>
      <c r="F786" s="1">
        <v>39.68</v>
      </c>
    </row>
    <row r="787" spans="1:6">
      <c r="A787" t="s">
        <v>791</v>
      </c>
      <c r="B787" s="1">
        <v>40.520000000000003</v>
      </c>
      <c r="C787">
        <v>10249790</v>
      </c>
      <c r="D787" s="1">
        <v>40.130000000000003</v>
      </c>
      <c r="E787" s="1">
        <v>40.959899999999998</v>
      </c>
      <c r="F787" s="1">
        <v>39.729900000000001</v>
      </c>
    </row>
    <row r="788" spans="1:6">
      <c r="A788" t="s">
        <v>792</v>
      </c>
      <c r="B788" s="1">
        <v>40.49</v>
      </c>
      <c r="C788">
        <v>9668797</v>
      </c>
      <c r="D788" s="1">
        <v>39.799999999999997</v>
      </c>
      <c r="E788" s="1">
        <v>40.57</v>
      </c>
      <c r="F788" s="1">
        <v>39.566899999999997</v>
      </c>
    </row>
    <row r="789" spans="1:6">
      <c r="A789" t="s">
        <v>793</v>
      </c>
      <c r="B789" s="1">
        <v>39.69</v>
      </c>
      <c r="C789">
        <v>10657260</v>
      </c>
      <c r="D789" s="1">
        <v>37.82</v>
      </c>
      <c r="E789" s="1">
        <v>39.72</v>
      </c>
      <c r="F789" s="1">
        <v>37.658000000000001</v>
      </c>
    </row>
    <row r="790" spans="1:6">
      <c r="A790" t="s">
        <v>794</v>
      </c>
      <c r="B790" s="1">
        <v>38.28</v>
      </c>
      <c r="C790">
        <v>12889140</v>
      </c>
      <c r="D790" s="1">
        <v>38.11</v>
      </c>
      <c r="E790" s="1">
        <v>38.39</v>
      </c>
      <c r="F790" s="1">
        <v>36.770000000000003</v>
      </c>
    </row>
    <row r="791" spans="1:6">
      <c r="A791" t="s">
        <v>795</v>
      </c>
      <c r="B791" s="1">
        <v>38.340000000000003</v>
      </c>
      <c r="C791">
        <v>12297360</v>
      </c>
      <c r="D791" s="1">
        <v>39.24</v>
      </c>
      <c r="E791" s="1">
        <v>40.03</v>
      </c>
      <c r="F791" s="1">
        <v>38.03</v>
      </c>
    </row>
    <row r="792" spans="1:6">
      <c r="A792" t="s">
        <v>796</v>
      </c>
      <c r="B792" s="1">
        <v>38.76</v>
      </c>
      <c r="C792">
        <v>12451720</v>
      </c>
      <c r="D792" s="1">
        <v>39.31</v>
      </c>
      <c r="E792" s="1">
        <v>39.96</v>
      </c>
      <c r="F792" s="1">
        <v>38.340000000000003</v>
      </c>
    </row>
    <row r="793" spans="1:6">
      <c r="A793" t="s">
        <v>797</v>
      </c>
      <c r="B793" s="1">
        <v>38.72</v>
      </c>
      <c r="C793">
        <v>14674090</v>
      </c>
      <c r="D793" s="1">
        <v>37.5</v>
      </c>
      <c r="E793" s="1">
        <v>38.869999999999997</v>
      </c>
      <c r="F793" s="1">
        <v>37.299999999999997</v>
      </c>
    </row>
    <row r="794" spans="1:6">
      <c r="A794" t="s">
        <v>798</v>
      </c>
      <c r="B794" s="1">
        <v>37.909999999999997</v>
      </c>
      <c r="C794">
        <v>19901610</v>
      </c>
      <c r="D794" s="1">
        <v>36.950000000000003</v>
      </c>
      <c r="E794" s="1">
        <v>37.93</v>
      </c>
      <c r="F794" s="1">
        <v>35.875</v>
      </c>
    </row>
    <row r="795" spans="1:6">
      <c r="A795" t="s">
        <v>799</v>
      </c>
      <c r="B795" s="1">
        <v>37.86</v>
      </c>
      <c r="C795">
        <v>17872070</v>
      </c>
      <c r="D795" s="1">
        <v>38.83</v>
      </c>
      <c r="E795" s="1">
        <v>38.83</v>
      </c>
      <c r="F795" s="1">
        <v>37.36</v>
      </c>
    </row>
    <row r="796" spans="1:6">
      <c r="A796" t="s">
        <v>800</v>
      </c>
      <c r="B796" s="1">
        <v>38.840000000000003</v>
      </c>
      <c r="C796">
        <v>12935740</v>
      </c>
      <c r="D796" s="1">
        <v>39.049999999999997</v>
      </c>
      <c r="E796" s="1">
        <v>40.159999999999997</v>
      </c>
      <c r="F796" s="1">
        <v>38.76</v>
      </c>
    </row>
    <row r="797" spans="1:6">
      <c r="A797" t="s">
        <v>801</v>
      </c>
      <c r="B797" s="1">
        <v>38.82</v>
      </c>
      <c r="C797">
        <v>10958560</v>
      </c>
      <c r="D797" s="1">
        <v>39.5</v>
      </c>
      <c r="E797" s="1">
        <v>39.799999999999997</v>
      </c>
      <c r="F797" s="1">
        <v>38.729999999999997</v>
      </c>
    </row>
    <row r="798" spans="1:6">
      <c r="A798" t="s">
        <v>802</v>
      </c>
      <c r="B798" s="1">
        <v>39.54</v>
      </c>
      <c r="C798">
        <v>15104630</v>
      </c>
      <c r="D798" s="1">
        <v>39.9</v>
      </c>
      <c r="E798" s="1">
        <v>40.435000000000002</v>
      </c>
      <c r="F798" s="1">
        <v>39.44</v>
      </c>
    </row>
    <row r="799" spans="1:6">
      <c r="A799" t="s">
        <v>803</v>
      </c>
      <c r="B799" s="1">
        <v>40.31</v>
      </c>
      <c r="C799">
        <v>17141110</v>
      </c>
      <c r="D799" s="1">
        <v>40.79</v>
      </c>
      <c r="E799" s="1">
        <v>40.86</v>
      </c>
      <c r="F799" s="1">
        <v>39.549999999999997</v>
      </c>
    </row>
    <row r="800" spans="1:6">
      <c r="A800" t="s">
        <v>804</v>
      </c>
      <c r="B800" s="1">
        <v>41.47</v>
      </c>
      <c r="C800">
        <v>23251910</v>
      </c>
      <c r="D800" s="1">
        <v>41.08</v>
      </c>
      <c r="E800" s="1">
        <v>42.54</v>
      </c>
      <c r="F800" s="1">
        <v>40.450000000000003</v>
      </c>
    </row>
    <row r="801" spans="1:6">
      <c r="A801" t="s">
        <v>805</v>
      </c>
      <c r="B801" s="1">
        <v>40.61</v>
      </c>
      <c r="C801">
        <v>12522330</v>
      </c>
      <c r="D801" s="1">
        <v>41.25</v>
      </c>
      <c r="E801" s="1">
        <v>41.589799999999997</v>
      </c>
      <c r="F801" s="1">
        <v>40.555</v>
      </c>
    </row>
    <row r="802" spans="1:6">
      <c r="A802" t="s">
        <v>806</v>
      </c>
      <c r="B802" s="1">
        <v>41.23</v>
      </c>
      <c r="C802">
        <v>11415260</v>
      </c>
      <c r="D802" s="1">
        <v>40.58</v>
      </c>
      <c r="E802" s="1">
        <v>41.529800000000002</v>
      </c>
      <c r="F802" s="1">
        <v>40.44</v>
      </c>
    </row>
    <row r="803" spans="1:6">
      <c r="A803" t="s">
        <v>807</v>
      </c>
      <c r="B803" s="1">
        <v>40.630000000000003</v>
      </c>
      <c r="C803">
        <v>13086360</v>
      </c>
      <c r="D803" s="1">
        <v>41.59</v>
      </c>
      <c r="E803" s="1">
        <v>41.8</v>
      </c>
      <c r="F803" s="1">
        <v>40.1905</v>
      </c>
    </row>
    <row r="804" spans="1:6">
      <c r="A804" t="s">
        <v>808</v>
      </c>
      <c r="B804" s="1">
        <v>41.51</v>
      </c>
      <c r="C804">
        <v>13941560</v>
      </c>
      <c r="D804" s="1">
        <v>40.72</v>
      </c>
      <c r="E804" s="1">
        <v>41.97</v>
      </c>
      <c r="F804" s="1">
        <v>40.44</v>
      </c>
    </row>
    <row r="805" spans="1:6">
      <c r="A805" t="s">
        <v>809</v>
      </c>
      <c r="B805" s="1">
        <v>40.11</v>
      </c>
      <c r="C805">
        <v>9304142</v>
      </c>
      <c r="D805" s="1">
        <v>40.82</v>
      </c>
      <c r="E805" s="1">
        <v>41.11</v>
      </c>
      <c r="F805" s="1">
        <v>39.74</v>
      </c>
    </row>
    <row r="806" spans="1:6">
      <c r="A806" t="s">
        <v>810</v>
      </c>
      <c r="B806" s="1">
        <v>40.28</v>
      </c>
      <c r="C806">
        <v>11214740</v>
      </c>
      <c r="D806" s="1">
        <v>40.98</v>
      </c>
      <c r="E806" s="1">
        <v>41.28</v>
      </c>
      <c r="F806" s="1">
        <v>40.15</v>
      </c>
    </row>
    <row r="807" spans="1:6">
      <c r="A807" t="s">
        <v>811</v>
      </c>
      <c r="B807" s="1">
        <v>40.590000000000003</v>
      </c>
      <c r="C807">
        <v>12076340</v>
      </c>
      <c r="D807" s="1">
        <v>40.97</v>
      </c>
      <c r="E807" s="1">
        <v>41.275799999999997</v>
      </c>
      <c r="F807" s="1">
        <v>40.325000000000003</v>
      </c>
    </row>
    <row r="808" spans="1:6">
      <c r="A808" t="s">
        <v>812</v>
      </c>
      <c r="B808" s="1">
        <v>40.29</v>
      </c>
      <c r="C808">
        <v>12546350</v>
      </c>
      <c r="D808" s="1">
        <v>39.79</v>
      </c>
      <c r="E808" s="1">
        <v>41.03</v>
      </c>
      <c r="F808" s="1">
        <v>39.634999999999998</v>
      </c>
    </row>
    <row r="809" spans="1:6">
      <c r="A809" t="s">
        <v>813</v>
      </c>
      <c r="B809" s="1">
        <v>39.08</v>
      </c>
      <c r="C809">
        <v>7166744</v>
      </c>
      <c r="D809" s="1">
        <v>39.049999999999997</v>
      </c>
      <c r="E809" s="1">
        <v>39.46</v>
      </c>
      <c r="F809" s="1">
        <v>38.924999999999997</v>
      </c>
    </row>
    <row r="810" spans="1:6">
      <c r="A810" t="s">
        <v>814</v>
      </c>
      <c r="B810" s="1">
        <v>39.04</v>
      </c>
      <c r="C810">
        <v>8055627</v>
      </c>
      <c r="D810" s="1">
        <v>39.06</v>
      </c>
      <c r="E810" s="1">
        <v>39.74</v>
      </c>
      <c r="F810" s="1">
        <v>39.020000000000003</v>
      </c>
    </row>
    <row r="811" spans="1:6">
      <c r="A811" t="s">
        <v>815</v>
      </c>
      <c r="B811" s="1">
        <v>39.159999999999997</v>
      </c>
      <c r="C811">
        <v>7311786</v>
      </c>
      <c r="D811" s="1">
        <v>39.33</v>
      </c>
      <c r="E811" s="1">
        <v>39.49</v>
      </c>
      <c r="F811" s="1">
        <v>38.99</v>
      </c>
    </row>
    <row r="812" spans="1:6">
      <c r="A812" t="s">
        <v>816</v>
      </c>
      <c r="B812" s="1">
        <v>39.630000000000003</v>
      </c>
      <c r="C812">
        <v>9982682</v>
      </c>
      <c r="D812" s="1">
        <v>38.78</v>
      </c>
      <c r="E812" s="1">
        <v>39.834000000000003</v>
      </c>
      <c r="F812" s="1">
        <v>38.520000000000003</v>
      </c>
    </row>
    <row r="813" spans="1:6">
      <c r="A813" t="s">
        <v>817</v>
      </c>
      <c r="B813" s="1">
        <v>39</v>
      </c>
      <c r="C813">
        <v>10897570</v>
      </c>
      <c r="D813" s="1">
        <v>38.26</v>
      </c>
      <c r="E813" s="1">
        <v>39.18</v>
      </c>
      <c r="F813" s="1">
        <v>37.86</v>
      </c>
    </row>
    <row r="814" spans="1:6">
      <c r="A814" t="s">
        <v>818</v>
      </c>
      <c r="B814" s="1">
        <v>39.299999999999997</v>
      </c>
      <c r="C814">
        <v>8478149</v>
      </c>
      <c r="D814" s="1">
        <v>39.72</v>
      </c>
      <c r="E814" s="1">
        <v>39.89</v>
      </c>
      <c r="F814" s="1">
        <v>38.994999999999997</v>
      </c>
    </row>
    <row r="815" spans="1:6">
      <c r="A815" t="s">
        <v>819</v>
      </c>
      <c r="B815" s="1">
        <v>39.130000000000003</v>
      </c>
      <c r="C815">
        <v>11719490</v>
      </c>
      <c r="D815" s="1">
        <v>38.484999999999999</v>
      </c>
      <c r="E815" s="1">
        <v>39.47</v>
      </c>
      <c r="F815" s="1">
        <v>38.17</v>
      </c>
    </row>
    <row r="816" spans="1:6">
      <c r="A816" t="s">
        <v>820</v>
      </c>
      <c r="B816" s="1">
        <v>38.520000000000003</v>
      </c>
      <c r="C816">
        <v>17209870</v>
      </c>
      <c r="D816" s="1">
        <v>36.83</v>
      </c>
      <c r="E816" s="1">
        <v>38.82</v>
      </c>
      <c r="F816" s="1">
        <v>36.76</v>
      </c>
    </row>
    <row r="817" spans="1:6">
      <c r="A817" t="s">
        <v>821</v>
      </c>
      <c r="B817" s="1">
        <v>36.369999999999997</v>
      </c>
      <c r="C817">
        <v>17475590</v>
      </c>
      <c r="D817" s="1">
        <v>35.549999999999997</v>
      </c>
      <c r="E817" s="1">
        <v>37.25</v>
      </c>
      <c r="F817" s="1">
        <v>35.39</v>
      </c>
    </row>
    <row r="818" spans="1:6">
      <c r="A818" t="s">
        <v>822</v>
      </c>
      <c r="B818" s="1">
        <v>36.56</v>
      </c>
      <c r="C818">
        <v>18176220</v>
      </c>
      <c r="D818" s="1">
        <v>36.04</v>
      </c>
      <c r="E818" s="1">
        <v>37.244999999999997</v>
      </c>
      <c r="F818" s="1">
        <v>35.590000000000003</v>
      </c>
    </row>
    <row r="819" spans="1:6">
      <c r="A819" t="s">
        <v>823</v>
      </c>
      <c r="B819" s="1">
        <v>35.799999999999997</v>
      </c>
      <c r="C819">
        <v>19944410</v>
      </c>
      <c r="D819" s="1">
        <v>37.585000000000001</v>
      </c>
      <c r="E819" s="1">
        <v>37.689900000000002</v>
      </c>
      <c r="F819" s="1">
        <v>35.659999999999997</v>
      </c>
    </row>
    <row r="820" spans="1:6">
      <c r="A820" t="s">
        <v>824</v>
      </c>
      <c r="B820" s="1">
        <v>36.61</v>
      </c>
      <c r="C820">
        <v>13179950</v>
      </c>
      <c r="D820" s="1">
        <v>36.53</v>
      </c>
      <c r="E820" s="1">
        <v>36.799999999999997</v>
      </c>
      <c r="F820" s="1">
        <v>35.54</v>
      </c>
    </row>
    <row r="821" spans="1:6">
      <c r="A821" t="s">
        <v>825</v>
      </c>
      <c r="B821" s="1">
        <v>36.53</v>
      </c>
      <c r="C821">
        <v>12638720</v>
      </c>
      <c r="D821" s="1">
        <v>36.549999999999997</v>
      </c>
      <c r="E821" s="1">
        <v>37.53</v>
      </c>
      <c r="F821" s="1">
        <v>36.42</v>
      </c>
    </row>
    <row r="822" spans="1:6">
      <c r="A822" t="s">
        <v>826</v>
      </c>
      <c r="B822" s="1">
        <v>36.869999999999997</v>
      </c>
      <c r="C822">
        <v>12244760</v>
      </c>
      <c r="D822" s="1">
        <v>37.36</v>
      </c>
      <c r="E822" s="1">
        <v>37.619999999999997</v>
      </c>
      <c r="F822" s="1">
        <v>36.42</v>
      </c>
    </row>
    <row r="823" spans="1:6">
      <c r="A823" t="s">
        <v>827</v>
      </c>
      <c r="B823" s="1">
        <v>38.18</v>
      </c>
      <c r="C823">
        <v>12028460</v>
      </c>
      <c r="D823" s="1">
        <v>38.42</v>
      </c>
      <c r="E823" s="1">
        <v>38.46</v>
      </c>
      <c r="F823" s="1">
        <v>37.590000000000003</v>
      </c>
    </row>
    <row r="824" spans="1:6">
      <c r="A824" t="s">
        <v>828</v>
      </c>
      <c r="B824" s="1">
        <v>38.5</v>
      </c>
      <c r="C824">
        <v>10427840</v>
      </c>
      <c r="D824" s="1">
        <v>38.22</v>
      </c>
      <c r="E824" s="1">
        <v>38.848199999999999</v>
      </c>
      <c r="F824" s="1">
        <v>38</v>
      </c>
    </row>
    <row r="825" spans="1:6">
      <c r="A825" t="s">
        <v>829</v>
      </c>
      <c r="B825" s="1">
        <v>38.880000000000003</v>
      </c>
      <c r="C825">
        <v>16355490</v>
      </c>
      <c r="D825" s="1">
        <v>38.5</v>
      </c>
      <c r="E825" s="1">
        <v>39.89</v>
      </c>
      <c r="F825" s="1">
        <v>38.03</v>
      </c>
    </row>
    <row r="826" spans="1:6">
      <c r="A826" t="s">
        <v>830</v>
      </c>
      <c r="B826" s="1">
        <v>38.04</v>
      </c>
      <c r="C826">
        <v>14593480</v>
      </c>
      <c r="D826" s="1">
        <v>38.6</v>
      </c>
      <c r="E826" s="1">
        <v>39.130000000000003</v>
      </c>
      <c r="F826" s="1">
        <v>37.770000000000003</v>
      </c>
    </row>
    <row r="827" spans="1:6">
      <c r="A827" t="s">
        <v>831</v>
      </c>
      <c r="B827" s="1">
        <v>38.14</v>
      </c>
      <c r="C827">
        <v>23060460</v>
      </c>
      <c r="D827" s="1">
        <v>37.25</v>
      </c>
      <c r="E827" s="1">
        <v>39.33</v>
      </c>
      <c r="F827" s="1">
        <v>37.010800000000003</v>
      </c>
    </row>
    <row r="828" spans="1:6">
      <c r="A828" t="s">
        <v>832</v>
      </c>
      <c r="B828" s="1">
        <v>35.979999999999997</v>
      </c>
      <c r="C828">
        <v>25510190</v>
      </c>
      <c r="D828" s="1">
        <v>36.479999999999997</v>
      </c>
      <c r="E828" s="1">
        <v>37.679900000000004</v>
      </c>
      <c r="F828" s="1">
        <v>35.35</v>
      </c>
    </row>
    <row r="829" spans="1:6">
      <c r="A829" t="s">
        <v>833</v>
      </c>
      <c r="B829" s="1">
        <v>36.64</v>
      </c>
      <c r="C829">
        <v>36044840</v>
      </c>
      <c r="D829" s="1">
        <v>34.409999999999997</v>
      </c>
      <c r="E829" s="1">
        <v>36.67</v>
      </c>
      <c r="F829" s="1">
        <v>33.760100000000001</v>
      </c>
    </row>
    <row r="830" spans="1:6">
      <c r="A830" t="s">
        <v>834</v>
      </c>
      <c r="B830" s="1">
        <v>33.53</v>
      </c>
      <c r="C830">
        <v>34698560</v>
      </c>
      <c r="D830" s="1">
        <v>36.869999999999997</v>
      </c>
      <c r="E830" s="1">
        <v>37.340000000000003</v>
      </c>
      <c r="F830" s="1">
        <v>33.4</v>
      </c>
    </row>
    <row r="831" spans="1:6">
      <c r="A831" t="s">
        <v>835</v>
      </c>
      <c r="B831" s="1">
        <v>36.200000000000003</v>
      </c>
      <c r="C831">
        <v>20442880</v>
      </c>
      <c r="D831" s="1">
        <v>35.729999999999997</v>
      </c>
      <c r="E831" s="1">
        <v>36.29</v>
      </c>
      <c r="F831" s="1">
        <v>35.215000000000003</v>
      </c>
    </row>
    <row r="832" spans="1:6">
      <c r="A832" t="s">
        <v>836</v>
      </c>
      <c r="B832" s="1">
        <v>36.24</v>
      </c>
      <c r="C832">
        <v>21269550</v>
      </c>
      <c r="D832" s="1">
        <v>37.020000000000003</v>
      </c>
      <c r="E832" s="1">
        <v>37.35</v>
      </c>
      <c r="F832" s="1">
        <v>35.97</v>
      </c>
    </row>
    <row r="833" spans="1:6">
      <c r="A833" t="s">
        <v>837</v>
      </c>
      <c r="B833" s="1">
        <v>36.380000000000003</v>
      </c>
      <c r="C833">
        <v>38052050</v>
      </c>
      <c r="D833" s="1">
        <v>36.75</v>
      </c>
      <c r="E833" s="1">
        <v>36.950000000000003</v>
      </c>
      <c r="F833" s="1">
        <v>34.6</v>
      </c>
    </row>
    <row r="834" spans="1:6">
      <c r="A834" t="s">
        <v>838</v>
      </c>
      <c r="B834" s="1">
        <v>39.69</v>
      </c>
      <c r="C834">
        <v>7580451</v>
      </c>
      <c r="D834" s="1">
        <v>39.18</v>
      </c>
      <c r="E834" s="1">
        <v>40.07</v>
      </c>
      <c r="F834" s="1">
        <v>38.92</v>
      </c>
    </row>
    <row r="835" spans="1:6">
      <c r="A835" t="s">
        <v>839</v>
      </c>
      <c r="B835" s="1">
        <v>39.53</v>
      </c>
      <c r="C835">
        <v>11083930</v>
      </c>
      <c r="D835" s="1">
        <v>40.340000000000003</v>
      </c>
      <c r="E835" s="1">
        <v>40.58</v>
      </c>
      <c r="F835" s="1">
        <v>39.25</v>
      </c>
    </row>
    <row r="836" spans="1:6">
      <c r="A836" t="s">
        <v>840</v>
      </c>
      <c r="B836" s="1">
        <v>39.770000000000003</v>
      </c>
      <c r="C836">
        <v>11991400</v>
      </c>
      <c r="D836" s="1">
        <v>39.880000000000003</v>
      </c>
      <c r="E836" s="1">
        <v>40.19</v>
      </c>
      <c r="F836" s="1">
        <v>39.22</v>
      </c>
    </row>
    <row r="837" spans="1:6">
      <c r="A837" t="s">
        <v>841</v>
      </c>
      <c r="B837" s="1">
        <v>39.69</v>
      </c>
      <c r="C837">
        <v>15040070</v>
      </c>
      <c r="D837" s="1">
        <v>39.770000000000003</v>
      </c>
      <c r="E837" s="1">
        <v>39.93</v>
      </c>
      <c r="F837" s="1">
        <v>38.884999999999998</v>
      </c>
    </row>
    <row r="838" spans="1:6">
      <c r="A838" t="s">
        <v>842</v>
      </c>
      <c r="B838" s="1">
        <v>40.119999999999997</v>
      </c>
      <c r="C838">
        <v>11621290</v>
      </c>
      <c r="D838" s="1">
        <v>40.75</v>
      </c>
      <c r="E838" s="1">
        <v>40.770000000000003</v>
      </c>
      <c r="F838" s="1">
        <v>39.435000000000002</v>
      </c>
    </row>
    <row r="839" spans="1:6">
      <c r="A839" t="s">
        <v>843</v>
      </c>
      <c r="B839" s="1">
        <v>40.71</v>
      </c>
      <c r="C839">
        <v>9025303</v>
      </c>
      <c r="D839" s="1">
        <v>40.98</v>
      </c>
      <c r="E839" s="1">
        <v>41.25</v>
      </c>
      <c r="F839" s="1">
        <v>40.299999999999997</v>
      </c>
    </row>
    <row r="840" spans="1:6">
      <c r="A840" t="s">
        <v>844</v>
      </c>
      <c r="B840" s="1">
        <v>41.04</v>
      </c>
      <c r="C840">
        <v>11055480</v>
      </c>
      <c r="D840" s="1">
        <v>42.1</v>
      </c>
      <c r="E840" s="1">
        <v>42.19</v>
      </c>
      <c r="F840" s="1">
        <v>40.9</v>
      </c>
    </row>
    <row r="841" spans="1:6">
      <c r="A841" t="s">
        <v>845</v>
      </c>
      <c r="B841" s="1">
        <v>42.38</v>
      </c>
      <c r="C841">
        <v>6938449</v>
      </c>
      <c r="D841" s="1">
        <v>42.64</v>
      </c>
      <c r="E841" s="1">
        <v>42.94</v>
      </c>
      <c r="F841" s="1">
        <v>42.14</v>
      </c>
    </row>
    <row r="842" spans="1:6">
      <c r="A842" t="s">
        <v>846</v>
      </c>
      <c r="B842" s="1">
        <v>42.22</v>
      </c>
      <c r="C842">
        <v>10038860</v>
      </c>
      <c r="D842" s="1">
        <v>43.5</v>
      </c>
      <c r="E842" s="1">
        <v>43.53</v>
      </c>
      <c r="F842" s="1">
        <v>41.87</v>
      </c>
    </row>
    <row r="843" spans="1:6">
      <c r="A843" t="s">
        <v>847</v>
      </c>
      <c r="B843" s="1">
        <v>43.45</v>
      </c>
      <c r="C843">
        <v>6370673</v>
      </c>
      <c r="D843" s="1">
        <v>43.78</v>
      </c>
      <c r="E843" s="1">
        <v>44.234999999999999</v>
      </c>
      <c r="F843" s="1">
        <v>43.45</v>
      </c>
    </row>
    <row r="844" spans="1:6">
      <c r="A844" t="s">
        <v>848</v>
      </c>
      <c r="B844" s="1">
        <v>43.71</v>
      </c>
      <c r="C844">
        <v>8698662</v>
      </c>
      <c r="D844" s="1">
        <v>43.8</v>
      </c>
      <c r="E844" s="1">
        <v>44.47</v>
      </c>
      <c r="F844" s="1">
        <v>43.53</v>
      </c>
    </row>
    <row r="845" spans="1:6">
      <c r="A845" t="s">
        <v>849</v>
      </c>
      <c r="B845" s="1">
        <v>44.53</v>
      </c>
      <c r="C845">
        <v>9359055</v>
      </c>
      <c r="D845" s="1">
        <v>44.43</v>
      </c>
      <c r="E845" s="1">
        <v>44.57</v>
      </c>
      <c r="F845" s="1">
        <v>43.72</v>
      </c>
    </row>
    <row r="846" spans="1:6">
      <c r="A846" t="s">
        <v>850</v>
      </c>
      <c r="B846" s="1">
        <v>44.65</v>
      </c>
      <c r="C846">
        <v>15006650</v>
      </c>
      <c r="D846" s="1">
        <v>45</v>
      </c>
      <c r="E846" s="1">
        <v>45.52</v>
      </c>
      <c r="F846" s="1">
        <v>44.5</v>
      </c>
    </row>
    <row r="847" spans="1:6">
      <c r="A847" t="s">
        <v>851</v>
      </c>
      <c r="B847" s="1">
        <v>44.29</v>
      </c>
      <c r="C847">
        <v>23651190</v>
      </c>
      <c r="D847" s="1">
        <v>43.54</v>
      </c>
      <c r="E847" s="1">
        <v>44.414999999999999</v>
      </c>
      <c r="F847" s="1">
        <v>43.26</v>
      </c>
    </row>
    <row r="848" spans="1:6">
      <c r="A848" t="s">
        <v>852</v>
      </c>
      <c r="B848" s="1">
        <v>40.99</v>
      </c>
      <c r="C848">
        <v>9990287</v>
      </c>
      <c r="D848" s="1">
        <v>41.46</v>
      </c>
      <c r="E848" s="1">
        <v>41.489899999999999</v>
      </c>
      <c r="F848" s="1">
        <v>40.58</v>
      </c>
    </row>
    <row r="849" spans="1:6">
      <c r="A849" t="s">
        <v>853</v>
      </c>
      <c r="B849" s="1">
        <v>41.24</v>
      </c>
      <c r="C849">
        <v>10010590</v>
      </c>
      <c r="D849" s="1">
        <v>40.29</v>
      </c>
      <c r="E849" s="1">
        <v>41.349899999999998</v>
      </c>
      <c r="F849" s="1">
        <v>40.03</v>
      </c>
    </row>
    <row r="850" spans="1:6">
      <c r="A850" t="s">
        <v>854</v>
      </c>
      <c r="B850" s="1">
        <v>40.39</v>
      </c>
      <c r="C850">
        <v>7611246</v>
      </c>
      <c r="D850" s="1">
        <v>40.24</v>
      </c>
      <c r="E850" s="1">
        <v>40.5</v>
      </c>
      <c r="F850" s="1">
        <v>39.83</v>
      </c>
    </row>
    <row r="851" spans="1:6">
      <c r="A851" t="s">
        <v>855</v>
      </c>
      <c r="B851" s="1">
        <v>40.42</v>
      </c>
      <c r="C851">
        <v>11401280</v>
      </c>
      <c r="D851" s="1">
        <v>39.15</v>
      </c>
      <c r="E851" s="1">
        <v>40.450000000000003</v>
      </c>
      <c r="F851" s="1">
        <v>38.909999999999997</v>
      </c>
    </row>
    <row r="852" spans="1:6">
      <c r="A852" t="s">
        <v>856</v>
      </c>
      <c r="B852" s="1">
        <v>39.130000000000003</v>
      </c>
      <c r="C852">
        <v>9343837</v>
      </c>
      <c r="D852" s="1">
        <v>39.06</v>
      </c>
      <c r="E852" s="1">
        <v>39.5</v>
      </c>
      <c r="F852" s="1">
        <v>38.81</v>
      </c>
    </row>
    <row r="853" spans="1:6">
      <c r="A853" t="s">
        <v>857</v>
      </c>
      <c r="B853" s="1">
        <v>39.15</v>
      </c>
      <c r="C853">
        <v>7415961</v>
      </c>
      <c r="D853" s="1">
        <v>39.14</v>
      </c>
      <c r="E853" s="1">
        <v>39.369999999999997</v>
      </c>
      <c r="F853" s="1">
        <v>38.83</v>
      </c>
    </row>
    <row r="854" spans="1:6">
      <c r="A854" t="s">
        <v>858</v>
      </c>
      <c r="B854" s="1">
        <v>39.07</v>
      </c>
      <c r="C854">
        <v>8341786</v>
      </c>
      <c r="D854" s="1">
        <v>39.840000000000003</v>
      </c>
      <c r="E854" s="1">
        <v>39.93</v>
      </c>
      <c r="F854" s="1">
        <v>39.015000000000001</v>
      </c>
    </row>
    <row r="855" spans="1:6">
      <c r="A855" t="s">
        <v>859</v>
      </c>
      <c r="B855" s="1">
        <v>39.71</v>
      </c>
      <c r="C855">
        <v>8951153</v>
      </c>
      <c r="D855" s="1">
        <v>39.909999999999997</v>
      </c>
      <c r="E855" s="1">
        <v>40.29</v>
      </c>
      <c r="F855" s="1">
        <v>39.46</v>
      </c>
    </row>
    <row r="856" spans="1:6">
      <c r="A856" t="s">
        <v>860</v>
      </c>
      <c r="B856" s="1">
        <v>39.51</v>
      </c>
      <c r="C856">
        <v>9090457</v>
      </c>
      <c r="D856" s="1">
        <v>39.799999999999997</v>
      </c>
      <c r="E856" s="1">
        <v>39.909999999999997</v>
      </c>
      <c r="F856" s="1">
        <v>39.369999999999997</v>
      </c>
    </row>
    <row r="857" spans="1:6">
      <c r="A857" t="s">
        <v>861</v>
      </c>
      <c r="B857" s="1">
        <v>39.74</v>
      </c>
      <c r="C857">
        <v>9461860</v>
      </c>
      <c r="D857" s="1">
        <v>40.01</v>
      </c>
      <c r="E857" s="1">
        <v>40.394100000000002</v>
      </c>
      <c r="F857" s="1">
        <v>39.65</v>
      </c>
    </row>
    <row r="858" spans="1:6">
      <c r="A858" t="s">
        <v>862</v>
      </c>
      <c r="B858" s="1">
        <v>40.4</v>
      </c>
      <c r="C858">
        <v>10694370</v>
      </c>
      <c r="D858" s="1">
        <v>40.5</v>
      </c>
      <c r="E858" s="1">
        <v>40.75</v>
      </c>
      <c r="F858" s="1">
        <v>40.020000000000003</v>
      </c>
    </row>
    <row r="859" spans="1:6">
      <c r="A859" t="s">
        <v>863</v>
      </c>
      <c r="B859" s="1">
        <v>40.299999999999997</v>
      </c>
      <c r="C859">
        <v>15162600</v>
      </c>
      <c r="D859" s="1">
        <v>40.15</v>
      </c>
      <c r="E859" s="1">
        <v>41.07</v>
      </c>
      <c r="F859" s="1">
        <v>39.909999999999997</v>
      </c>
    </row>
    <row r="860" spans="1:6">
      <c r="A860" t="s">
        <v>864</v>
      </c>
      <c r="B860" s="1">
        <v>40.450000000000003</v>
      </c>
      <c r="C860">
        <v>11314450</v>
      </c>
      <c r="D860" s="1">
        <v>41.03</v>
      </c>
      <c r="E860" s="1">
        <v>41.07</v>
      </c>
      <c r="F860" s="1">
        <v>40.340000000000003</v>
      </c>
    </row>
    <row r="861" spans="1:6">
      <c r="A861" t="s">
        <v>865</v>
      </c>
      <c r="B861" s="1">
        <v>41.01</v>
      </c>
      <c r="C861">
        <v>10140210</v>
      </c>
      <c r="D861" s="1">
        <v>40.67</v>
      </c>
      <c r="E861" s="1">
        <v>41.41</v>
      </c>
      <c r="F861" s="1">
        <v>40.520000000000003</v>
      </c>
    </row>
    <row r="862" spans="1:6">
      <c r="A862" t="s">
        <v>866</v>
      </c>
      <c r="B862" s="1">
        <v>40.99</v>
      </c>
      <c r="C862">
        <v>13860290</v>
      </c>
      <c r="D862" s="1">
        <v>41.89</v>
      </c>
      <c r="E862" s="1">
        <v>42.27</v>
      </c>
      <c r="F862" s="1">
        <v>40.950000000000003</v>
      </c>
    </row>
    <row r="863" spans="1:6">
      <c r="A863" t="s">
        <v>867</v>
      </c>
      <c r="B863" s="1">
        <v>41.2</v>
      </c>
      <c r="C863">
        <v>16285390</v>
      </c>
      <c r="D863" s="1">
        <v>41.18</v>
      </c>
      <c r="E863" s="1">
        <v>41.49</v>
      </c>
      <c r="F863" s="1">
        <v>40.880000000000003</v>
      </c>
    </row>
    <row r="864" spans="1:6">
      <c r="A864" t="s">
        <v>868</v>
      </c>
      <c r="B864" s="1">
        <v>41.03</v>
      </c>
      <c r="C864">
        <v>28236940</v>
      </c>
      <c r="D864" s="1">
        <v>42.74</v>
      </c>
      <c r="E864" s="1">
        <v>42.74</v>
      </c>
      <c r="F864" s="1">
        <v>40.89</v>
      </c>
    </row>
    <row r="865" spans="1:6">
      <c r="A865" t="s">
        <v>869</v>
      </c>
      <c r="B865" s="1">
        <v>43.54</v>
      </c>
      <c r="C865">
        <v>10515250</v>
      </c>
      <c r="D865" s="1">
        <v>43.034999999999997</v>
      </c>
      <c r="E865" s="1">
        <v>43.805</v>
      </c>
      <c r="F865" s="1">
        <v>42.77</v>
      </c>
    </row>
    <row r="866" spans="1:6">
      <c r="A866" t="s">
        <v>870</v>
      </c>
      <c r="B866" s="1">
        <v>43.19</v>
      </c>
      <c r="C866">
        <v>9085651</v>
      </c>
      <c r="D866" s="1">
        <v>42.99</v>
      </c>
      <c r="E866" s="1">
        <v>43.935000000000002</v>
      </c>
      <c r="F866" s="1">
        <v>42.72</v>
      </c>
    </row>
    <row r="867" spans="1:6">
      <c r="A867" t="s">
        <v>871</v>
      </c>
      <c r="B867" s="1">
        <v>43.38</v>
      </c>
      <c r="C867">
        <v>7340562</v>
      </c>
      <c r="D867" s="1">
        <v>43.79</v>
      </c>
      <c r="E867" s="1">
        <v>43.8</v>
      </c>
      <c r="F867" s="1">
        <v>43.09</v>
      </c>
    </row>
    <row r="868" spans="1:6">
      <c r="A868" t="s">
        <v>872</v>
      </c>
      <c r="B868" s="1">
        <v>43.68</v>
      </c>
      <c r="C868">
        <v>8881219</v>
      </c>
      <c r="D868" s="1">
        <v>44.52</v>
      </c>
      <c r="E868" s="1">
        <v>44.576500000000003</v>
      </c>
      <c r="F868" s="1">
        <v>43.52</v>
      </c>
    </row>
    <row r="869" spans="1:6">
      <c r="A869" t="s">
        <v>873</v>
      </c>
      <c r="B869" s="1">
        <v>44.02</v>
      </c>
      <c r="C869">
        <v>10145780</v>
      </c>
      <c r="D869" s="1">
        <v>43.71</v>
      </c>
      <c r="E869" s="1">
        <v>44.14</v>
      </c>
      <c r="F869" s="1">
        <v>43.22</v>
      </c>
    </row>
    <row r="870" spans="1:6">
      <c r="A870" t="s">
        <v>874</v>
      </c>
      <c r="B870" s="1">
        <v>44.74</v>
      </c>
      <c r="C870">
        <v>9596003</v>
      </c>
      <c r="D870" s="1">
        <v>44.99</v>
      </c>
      <c r="E870" s="1">
        <v>45.56</v>
      </c>
      <c r="F870" s="1">
        <v>44.46</v>
      </c>
    </row>
    <row r="871" spans="1:6">
      <c r="A871" t="s">
        <v>875</v>
      </c>
      <c r="B871" s="1">
        <v>44.96</v>
      </c>
      <c r="C871">
        <v>13342460</v>
      </c>
      <c r="D871" s="1">
        <v>45.79</v>
      </c>
      <c r="E871" s="1">
        <v>46</v>
      </c>
      <c r="F871" s="1">
        <v>44.81</v>
      </c>
    </row>
    <row r="872" spans="1:6">
      <c r="A872" t="s">
        <v>876</v>
      </c>
      <c r="B872" s="1">
        <v>45.38</v>
      </c>
      <c r="C872">
        <v>19205660</v>
      </c>
      <c r="D872" s="1">
        <v>43.95</v>
      </c>
      <c r="E872" s="1">
        <v>45.65</v>
      </c>
      <c r="F872" s="1">
        <v>43.89</v>
      </c>
    </row>
    <row r="873" spans="1:6">
      <c r="A873" t="s">
        <v>877</v>
      </c>
      <c r="B873" s="1">
        <v>42.61</v>
      </c>
      <c r="C873">
        <v>9798589</v>
      </c>
      <c r="D873" s="1">
        <v>43.06</v>
      </c>
      <c r="E873" s="1">
        <v>43.08</v>
      </c>
      <c r="F873" s="1">
        <v>42.37</v>
      </c>
    </row>
    <row r="874" spans="1:6">
      <c r="A874" t="s">
        <v>878</v>
      </c>
      <c r="B874" s="1">
        <v>43.36</v>
      </c>
      <c r="C874">
        <v>9141128</v>
      </c>
      <c r="D874" s="1">
        <v>43.69</v>
      </c>
      <c r="E874" s="1">
        <v>43.99</v>
      </c>
      <c r="F874" s="1">
        <v>42.75</v>
      </c>
    </row>
    <row r="875" spans="1:6">
      <c r="A875" t="s">
        <v>879</v>
      </c>
      <c r="B875" s="1">
        <v>43.44</v>
      </c>
      <c r="C875">
        <v>9434737</v>
      </c>
      <c r="D875" s="1">
        <v>43.66</v>
      </c>
      <c r="E875" s="1">
        <v>44.21</v>
      </c>
      <c r="F875" s="1">
        <v>43.311199999999999</v>
      </c>
    </row>
    <row r="876" spans="1:6">
      <c r="A876" t="s">
        <v>880</v>
      </c>
      <c r="B876" s="1">
        <v>43.78</v>
      </c>
      <c r="C876">
        <v>14467450</v>
      </c>
      <c r="D876" s="1">
        <v>43.9</v>
      </c>
      <c r="E876" s="1">
        <v>45.06</v>
      </c>
      <c r="F876" s="1">
        <v>43.75</v>
      </c>
    </row>
    <row r="877" spans="1:6">
      <c r="A877" t="s">
        <v>881</v>
      </c>
      <c r="B877" s="1">
        <v>43.53</v>
      </c>
      <c r="C877">
        <v>13478510</v>
      </c>
      <c r="D877" s="1">
        <v>42.84</v>
      </c>
      <c r="E877" s="1">
        <v>43.74</v>
      </c>
      <c r="F877" s="1">
        <v>42.67</v>
      </c>
    </row>
    <row r="878" spans="1:6">
      <c r="A878" t="s">
        <v>882</v>
      </c>
      <c r="B878" s="1">
        <v>42.59</v>
      </c>
      <c r="C878">
        <v>12651020</v>
      </c>
      <c r="D878" s="1">
        <v>41.9</v>
      </c>
      <c r="E878" s="1">
        <v>42.77</v>
      </c>
      <c r="F878" s="1">
        <v>41.724800000000002</v>
      </c>
    </row>
    <row r="879" spans="1:6">
      <c r="A879" t="s">
        <v>883</v>
      </c>
      <c r="B879" s="1">
        <v>41.59</v>
      </c>
      <c r="C879">
        <v>11599310</v>
      </c>
      <c r="D879" s="1">
        <v>40.68</v>
      </c>
      <c r="E879" s="1">
        <v>41.945</v>
      </c>
      <c r="F879" s="1">
        <v>40.68</v>
      </c>
    </row>
    <row r="880" spans="1:6">
      <c r="A880" t="s">
        <v>884</v>
      </c>
      <c r="B880" s="1">
        <v>40.36</v>
      </c>
      <c r="C880">
        <v>11837580</v>
      </c>
      <c r="D880" s="1">
        <v>41.05</v>
      </c>
      <c r="E880" s="1">
        <v>41.74</v>
      </c>
      <c r="F880" s="1">
        <v>40.14</v>
      </c>
    </row>
    <row r="881" spans="1:6">
      <c r="A881" t="s">
        <v>885</v>
      </c>
      <c r="B881" s="1">
        <v>40.78</v>
      </c>
      <c r="C881">
        <v>16633900</v>
      </c>
      <c r="D881" s="1">
        <v>40.549999999999997</v>
      </c>
      <c r="E881" s="1">
        <v>40.840000000000003</v>
      </c>
      <c r="F881" s="1">
        <v>39.42</v>
      </c>
    </row>
    <row r="882" spans="1:6">
      <c r="A882" t="s">
        <v>886</v>
      </c>
      <c r="B882" s="1">
        <v>40.11</v>
      </c>
      <c r="C882">
        <v>11031910</v>
      </c>
      <c r="D882" s="1">
        <v>40.549999999999997</v>
      </c>
      <c r="E882" s="1">
        <v>40.99</v>
      </c>
      <c r="F882" s="1">
        <v>39.79</v>
      </c>
    </row>
    <row r="883" spans="1:6">
      <c r="A883" t="s">
        <v>887</v>
      </c>
      <c r="B883" s="1">
        <v>40.22</v>
      </c>
      <c r="C883">
        <v>9485227</v>
      </c>
      <c r="D883" s="1">
        <v>39.869999999999997</v>
      </c>
      <c r="E883" s="1">
        <v>40.674999999999997</v>
      </c>
      <c r="F883" s="1">
        <v>39.68</v>
      </c>
    </row>
    <row r="884" spans="1:6">
      <c r="A884" t="s">
        <v>888</v>
      </c>
      <c r="B884" s="1">
        <v>39.64</v>
      </c>
      <c r="C884">
        <v>8175810</v>
      </c>
      <c r="D884" s="1">
        <v>39.25</v>
      </c>
      <c r="E884" s="1">
        <v>39.695</v>
      </c>
      <c r="F884" s="1">
        <v>38.82</v>
      </c>
    </row>
    <row r="885" spans="1:6">
      <c r="A885" t="s">
        <v>889</v>
      </c>
      <c r="B885" s="1">
        <v>39.44</v>
      </c>
      <c r="C885">
        <v>8837721</v>
      </c>
      <c r="D885" s="1">
        <v>39.840000000000003</v>
      </c>
      <c r="E885" s="1">
        <v>40.18</v>
      </c>
      <c r="F885" s="1">
        <v>39.22</v>
      </c>
    </row>
    <row r="886" spans="1:6">
      <c r="A886" t="s">
        <v>890</v>
      </c>
      <c r="B886" s="1">
        <v>40.18</v>
      </c>
      <c r="C886">
        <v>11556300</v>
      </c>
      <c r="D886" s="1">
        <v>39.700000000000003</v>
      </c>
      <c r="E886" s="1">
        <v>40.18</v>
      </c>
      <c r="F886" s="1">
        <v>38.799999999999997</v>
      </c>
    </row>
    <row r="887" spans="1:6">
      <c r="A887" t="s">
        <v>891</v>
      </c>
      <c r="B887" s="1">
        <v>39.36</v>
      </c>
      <c r="C887">
        <v>12501220</v>
      </c>
      <c r="D887" s="1">
        <v>41.05</v>
      </c>
      <c r="E887" s="1">
        <v>41.13</v>
      </c>
      <c r="F887" s="1">
        <v>39.344999999999999</v>
      </c>
    </row>
    <row r="888" spans="1:6">
      <c r="A888" t="s">
        <v>892</v>
      </c>
      <c r="B888" s="1">
        <v>41.09</v>
      </c>
      <c r="C888">
        <v>15509370</v>
      </c>
      <c r="D888" s="1">
        <v>39.619999999999997</v>
      </c>
      <c r="E888" s="1">
        <v>41.77</v>
      </c>
      <c r="F888" s="1">
        <v>39.451500000000003</v>
      </c>
    </row>
    <row r="889" spans="1:6">
      <c r="A889" t="s">
        <v>893</v>
      </c>
      <c r="B889" s="1">
        <v>39.65</v>
      </c>
      <c r="C889">
        <v>7156097</v>
      </c>
      <c r="D889" s="1">
        <v>40.4</v>
      </c>
      <c r="E889" s="1">
        <v>40.920099999999998</v>
      </c>
      <c r="F889" s="1">
        <v>39.6</v>
      </c>
    </row>
    <row r="890" spans="1:6">
      <c r="A890" t="s">
        <v>894</v>
      </c>
      <c r="B890" s="1">
        <v>40.35</v>
      </c>
      <c r="C890">
        <v>8233895</v>
      </c>
      <c r="D890" s="1">
        <v>40.18</v>
      </c>
      <c r="E890" s="1">
        <v>40.520000000000003</v>
      </c>
      <c r="F890" s="1">
        <v>39.841999999999999</v>
      </c>
    </row>
    <row r="891" spans="1:6">
      <c r="A891" t="s">
        <v>895</v>
      </c>
      <c r="B891" s="1">
        <v>40.25</v>
      </c>
      <c r="C891">
        <v>6652346</v>
      </c>
      <c r="D891" s="1">
        <v>40.799999999999997</v>
      </c>
      <c r="E891" s="1">
        <v>41.185000000000002</v>
      </c>
      <c r="F891" s="1">
        <v>40.145000000000003</v>
      </c>
    </row>
    <row r="892" spans="1:6">
      <c r="A892" t="s">
        <v>896</v>
      </c>
      <c r="B892" s="1">
        <v>40.82</v>
      </c>
      <c r="C892">
        <v>9354744</v>
      </c>
      <c r="D892" s="1">
        <v>40.450000000000003</v>
      </c>
      <c r="E892" s="1">
        <v>41.06</v>
      </c>
      <c r="F892" s="1">
        <v>39.86</v>
      </c>
    </row>
    <row r="893" spans="1:6">
      <c r="A893" t="s">
        <v>897</v>
      </c>
      <c r="B893" s="1">
        <v>40.4</v>
      </c>
      <c r="C893">
        <v>8434606</v>
      </c>
      <c r="D893" s="1">
        <v>40.57</v>
      </c>
      <c r="E893" s="1">
        <v>40.58</v>
      </c>
      <c r="F893" s="1">
        <v>39.880000000000003</v>
      </c>
    </row>
    <row r="894" spans="1:6">
      <c r="A894" t="s">
        <v>898</v>
      </c>
      <c r="B894" s="1">
        <v>40.44</v>
      </c>
      <c r="C894">
        <v>8627205</v>
      </c>
      <c r="D894" s="1">
        <v>39.729999999999997</v>
      </c>
      <c r="E894" s="1">
        <v>40.590000000000003</v>
      </c>
      <c r="F894" s="1">
        <v>39.619999999999997</v>
      </c>
    </row>
    <row r="895" spans="1:6">
      <c r="A895" t="s">
        <v>899</v>
      </c>
      <c r="B895" s="1">
        <v>39.909999999999997</v>
      </c>
      <c r="C895">
        <v>11882140</v>
      </c>
      <c r="D895" s="1">
        <v>41.75</v>
      </c>
      <c r="E895" s="1">
        <v>41.8</v>
      </c>
      <c r="F895" s="1">
        <v>39.880000000000003</v>
      </c>
    </row>
    <row r="896" spans="1:6">
      <c r="A896" t="s">
        <v>900</v>
      </c>
      <c r="B896" s="1">
        <v>41.52</v>
      </c>
      <c r="C896">
        <v>7936095</v>
      </c>
      <c r="D896" s="1">
        <v>40.85</v>
      </c>
      <c r="E896" s="1">
        <v>41.75</v>
      </c>
      <c r="F896" s="1">
        <v>40.82</v>
      </c>
    </row>
    <row r="897" spans="1:6">
      <c r="A897" t="s">
        <v>901</v>
      </c>
      <c r="B897" s="1">
        <v>40.770000000000003</v>
      </c>
      <c r="C897">
        <v>10032880</v>
      </c>
      <c r="D897" s="1">
        <v>41.11</v>
      </c>
      <c r="E897" s="1">
        <v>41.48</v>
      </c>
      <c r="F897" s="1">
        <v>40.284500000000001</v>
      </c>
    </row>
    <row r="898" spans="1:6">
      <c r="A898" t="s">
        <v>902</v>
      </c>
      <c r="B898" s="1">
        <v>41.3</v>
      </c>
      <c r="C898">
        <v>12455860</v>
      </c>
      <c r="D898" s="1">
        <v>40.590000000000003</v>
      </c>
      <c r="E898" s="1">
        <v>41.439900000000002</v>
      </c>
      <c r="F898" s="1">
        <v>40.159999999999997</v>
      </c>
    </row>
    <row r="899" spans="1:6">
      <c r="A899" t="s">
        <v>903</v>
      </c>
      <c r="B899" s="1">
        <v>40.53</v>
      </c>
      <c r="C899">
        <v>10804980</v>
      </c>
      <c r="D899" s="1">
        <v>39.86</v>
      </c>
      <c r="E899" s="1">
        <v>40.865000000000002</v>
      </c>
      <c r="F899" s="1">
        <v>39.82</v>
      </c>
    </row>
    <row r="900" spans="1:6">
      <c r="A900" t="s">
        <v>904</v>
      </c>
      <c r="B900" s="1">
        <v>39.21</v>
      </c>
      <c r="C900">
        <v>8584655</v>
      </c>
      <c r="D900" s="1">
        <v>38.79</v>
      </c>
      <c r="E900" s="1">
        <v>39.33</v>
      </c>
      <c r="F900" s="1">
        <v>38.630000000000003</v>
      </c>
    </row>
    <row r="901" spans="1:6">
      <c r="A901" t="s">
        <v>905</v>
      </c>
      <c r="B901" s="1">
        <v>38.119999999999997</v>
      </c>
      <c r="C901">
        <v>8213080</v>
      </c>
      <c r="D901" s="1">
        <v>37.99</v>
      </c>
      <c r="E901" s="1">
        <v>38.25</v>
      </c>
      <c r="F901" s="1">
        <v>37.75</v>
      </c>
    </row>
    <row r="902" spans="1:6">
      <c r="A902" t="s">
        <v>906</v>
      </c>
      <c r="B902" s="1">
        <v>37.93</v>
      </c>
      <c r="C902">
        <v>12294010</v>
      </c>
      <c r="D902" s="1">
        <v>38.43</v>
      </c>
      <c r="E902" s="1">
        <v>38.53</v>
      </c>
      <c r="F902" s="1">
        <v>37.306399999999996</v>
      </c>
    </row>
    <row r="903" spans="1:6">
      <c r="A903" t="s">
        <v>907</v>
      </c>
      <c r="B903" s="1">
        <v>38.65</v>
      </c>
      <c r="C903">
        <v>8612344</v>
      </c>
      <c r="D903" s="1">
        <v>38.69</v>
      </c>
      <c r="E903" s="1">
        <v>39.47</v>
      </c>
      <c r="F903" s="1">
        <v>38.4</v>
      </c>
    </row>
    <row r="904" spans="1:6">
      <c r="A904" t="s">
        <v>908</v>
      </c>
      <c r="B904" s="1">
        <v>38.78</v>
      </c>
      <c r="C904">
        <v>11442000</v>
      </c>
      <c r="D904" s="1">
        <v>39.25</v>
      </c>
      <c r="E904" s="1">
        <v>39.46</v>
      </c>
      <c r="F904" s="1">
        <v>38.28</v>
      </c>
    </row>
    <row r="905" spans="1:6">
      <c r="A905" t="s">
        <v>909</v>
      </c>
      <c r="B905" s="1">
        <v>39.93</v>
      </c>
      <c r="C905">
        <v>10930870</v>
      </c>
      <c r="D905" s="1">
        <v>39.450000000000003</v>
      </c>
      <c r="E905" s="1">
        <v>40.015000000000001</v>
      </c>
      <c r="F905" s="1">
        <v>38.880000000000003</v>
      </c>
    </row>
    <row r="906" spans="1:6">
      <c r="A906" t="s">
        <v>910</v>
      </c>
      <c r="B906" s="1">
        <v>39.9</v>
      </c>
      <c r="C906">
        <v>7211842</v>
      </c>
      <c r="D906" s="1">
        <v>40.31</v>
      </c>
      <c r="E906" s="1">
        <v>40.57</v>
      </c>
      <c r="F906" s="1">
        <v>39.79</v>
      </c>
    </row>
    <row r="907" spans="1:6">
      <c r="A907" t="s">
        <v>911</v>
      </c>
      <c r="B907" s="1">
        <v>40.53</v>
      </c>
      <c r="C907">
        <v>9817507</v>
      </c>
      <c r="D907" s="1">
        <v>41</v>
      </c>
      <c r="E907" s="1">
        <v>41.13</v>
      </c>
      <c r="F907" s="1">
        <v>40.045000000000002</v>
      </c>
    </row>
    <row r="908" spans="1:6">
      <c r="A908" t="s">
        <v>912</v>
      </c>
      <c r="B908" s="1">
        <v>41.3</v>
      </c>
      <c r="C908">
        <v>12452000</v>
      </c>
      <c r="D908" s="1">
        <v>40</v>
      </c>
      <c r="E908" s="1">
        <v>41.3</v>
      </c>
      <c r="F908" s="1">
        <v>39.68</v>
      </c>
    </row>
    <row r="909" spans="1:6">
      <c r="A909" t="s">
        <v>913</v>
      </c>
      <c r="B909" s="1">
        <v>40.46</v>
      </c>
      <c r="C909">
        <v>13745340</v>
      </c>
      <c r="D909" s="1">
        <v>39.35</v>
      </c>
      <c r="E909" s="1">
        <v>41.03</v>
      </c>
      <c r="F909" s="1">
        <v>39.204999999999998</v>
      </c>
    </row>
    <row r="910" spans="1:6">
      <c r="A910" t="s">
        <v>914</v>
      </c>
      <c r="B910" s="1">
        <v>39.29</v>
      </c>
      <c r="C910">
        <v>10985050</v>
      </c>
      <c r="D910" s="1">
        <v>40.020000000000003</v>
      </c>
      <c r="E910" s="1">
        <v>40.020000000000003</v>
      </c>
      <c r="F910" s="1">
        <v>38.75</v>
      </c>
    </row>
    <row r="911" spans="1:6">
      <c r="A911" t="s">
        <v>915</v>
      </c>
      <c r="B911" s="1">
        <v>40.32</v>
      </c>
      <c r="C911">
        <v>11716050</v>
      </c>
      <c r="D911" s="1">
        <v>40.54</v>
      </c>
      <c r="E911" s="1">
        <v>40.68</v>
      </c>
      <c r="F911" s="1">
        <v>39.479999999999997</v>
      </c>
    </row>
    <row r="912" spans="1:6">
      <c r="A912" t="s">
        <v>916</v>
      </c>
      <c r="B912" s="1">
        <v>39.99</v>
      </c>
      <c r="C912">
        <v>15652370</v>
      </c>
      <c r="D912" s="1">
        <v>38.49</v>
      </c>
      <c r="E912" s="1">
        <v>40.159999999999997</v>
      </c>
      <c r="F912" s="1">
        <v>38.47</v>
      </c>
    </row>
    <row r="913" spans="1:6">
      <c r="A913" t="s">
        <v>917</v>
      </c>
      <c r="B913" s="1">
        <v>38.35</v>
      </c>
      <c r="C913">
        <v>23023660</v>
      </c>
      <c r="D913" s="1">
        <v>39.15</v>
      </c>
      <c r="E913" s="1">
        <v>39.479999999999997</v>
      </c>
      <c r="F913" s="1">
        <v>37.9</v>
      </c>
    </row>
    <row r="914" spans="1:6">
      <c r="A914" t="s">
        <v>918</v>
      </c>
      <c r="B914" s="1">
        <v>39.770000000000003</v>
      </c>
      <c r="C914">
        <v>14670630</v>
      </c>
      <c r="D914" s="1">
        <v>39.5</v>
      </c>
      <c r="E914" s="1">
        <v>39.844999999999999</v>
      </c>
      <c r="F914" s="1">
        <v>38.545000000000002</v>
      </c>
    </row>
    <row r="915" spans="1:6">
      <c r="A915" t="s">
        <v>919</v>
      </c>
      <c r="B915" s="1">
        <v>39.450000000000003</v>
      </c>
      <c r="C915">
        <v>11084820</v>
      </c>
      <c r="D915" s="1">
        <v>40.04</v>
      </c>
      <c r="E915" s="1">
        <v>40.97</v>
      </c>
      <c r="F915" s="1">
        <v>39.399000000000001</v>
      </c>
    </row>
    <row r="916" spans="1:6">
      <c r="A916" t="s">
        <v>920</v>
      </c>
      <c r="B916" s="1">
        <v>39.9</v>
      </c>
      <c r="C916">
        <v>12202330</v>
      </c>
      <c r="D916" s="1">
        <v>40.65</v>
      </c>
      <c r="E916" s="1">
        <v>41.06</v>
      </c>
      <c r="F916" s="1">
        <v>39.75</v>
      </c>
    </row>
    <row r="917" spans="1:6">
      <c r="A917" t="s">
        <v>921</v>
      </c>
      <c r="B917" s="1">
        <v>41.23</v>
      </c>
      <c r="C917">
        <v>8357400</v>
      </c>
      <c r="D917" s="1">
        <v>41.44</v>
      </c>
      <c r="E917" s="1">
        <v>41.63</v>
      </c>
      <c r="F917" s="1">
        <v>40.950000000000003</v>
      </c>
    </row>
    <row r="918" spans="1:6">
      <c r="A918" t="s">
        <v>922</v>
      </c>
      <c r="B918" s="1">
        <v>41.3</v>
      </c>
      <c r="C918">
        <v>7538565</v>
      </c>
      <c r="D918" s="1">
        <v>41.37</v>
      </c>
      <c r="E918" s="1">
        <v>41.645000000000003</v>
      </c>
      <c r="F918" s="1">
        <v>40.630000000000003</v>
      </c>
    </row>
    <row r="919" spans="1:6">
      <c r="A919" t="s">
        <v>923</v>
      </c>
      <c r="B919" s="1">
        <v>40.96</v>
      </c>
      <c r="C919">
        <v>10508200</v>
      </c>
      <c r="D919" s="1">
        <v>41.36</v>
      </c>
      <c r="E919" s="1">
        <v>41.49</v>
      </c>
      <c r="F919" s="1">
        <v>40.5</v>
      </c>
    </row>
    <row r="920" spans="1:6">
      <c r="A920" t="s">
        <v>924</v>
      </c>
      <c r="B920" s="1">
        <v>41.67</v>
      </c>
      <c r="C920">
        <v>10014850</v>
      </c>
      <c r="D920" s="1">
        <v>40.340000000000003</v>
      </c>
      <c r="E920" s="1">
        <v>41.7</v>
      </c>
      <c r="F920" s="1">
        <v>40.31</v>
      </c>
    </row>
    <row r="921" spans="1:6">
      <c r="A921" t="s">
        <v>925</v>
      </c>
      <c r="B921" s="1">
        <v>40.409999999999997</v>
      </c>
      <c r="C921">
        <v>10101620</v>
      </c>
      <c r="D921" s="1">
        <v>41.32</v>
      </c>
      <c r="E921" s="1">
        <v>41.63</v>
      </c>
      <c r="F921" s="1">
        <v>40.32</v>
      </c>
    </row>
    <row r="922" spans="1:6">
      <c r="A922" t="s">
        <v>926</v>
      </c>
      <c r="B922" s="1">
        <v>41.06</v>
      </c>
      <c r="C922">
        <v>10850620</v>
      </c>
      <c r="D922" s="1">
        <v>41.34</v>
      </c>
      <c r="E922" s="1">
        <v>41.555</v>
      </c>
      <c r="F922" s="1">
        <v>40.409999999999997</v>
      </c>
    </row>
    <row r="923" spans="1:6">
      <c r="A923" t="s">
        <v>927</v>
      </c>
      <c r="B923" s="1">
        <v>41.61</v>
      </c>
      <c r="C923">
        <v>19145260</v>
      </c>
      <c r="D923" s="1">
        <v>41.01</v>
      </c>
      <c r="E923" s="1">
        <v>42.2</v>
      </c>
      <c r="F923" s="1">
        <v>41</v>
      </c>
    </row>
    <row r="924" spans="1:6">
      <c r="A924" t="s">
        <v>928</v>
      </c>
      <c r="B924" s="1">
        <v>40.659999999999997</v>
      </c>
      <c r="C924">
        <v>17690650</v>
      </c>
      <c r="D924" s="1">
        <v>38.630000000000003</v>
      </c>
      <c r="E924" s="1">
        <v>40.814999999999998</v>
      </c>
      <c r="F924" s="1">
        <v>38.43</v>
      </c>
    </row>
    <row r="925" spans="1:6">
      <c r="A925" t="s">
        <v>929</v>
      </c>
      <c r="B925" s="1">
        <v>38.56</v>
      </c>
      <c r="C925">
        <v>27073810</v>
      </c>
      <c r="D925" s="1">
        <v>38.270000000000003</v>
      </c>
      <c r="E925" s="1">
        <v>39</v>
      </c>
      <c r="F925" s="1">
        <v>37.56</v>
      </c>
    </row>
    <row r="926" spans="1:6">
      <c r="A926" t="s">
        <v>930</v>
      </c>
      <c r="B926" s="1">
        <v>40.06</v>
      </c>
      <c r="C926">
        <v>16726650</v>
      </c>
      <c r="D926" s="1">
        <v>41.83</v>
      </c>
      <c r="E926" s="1">
        <v>42.045000000000002</v>
      </c>
      <c r="F926" s="1">
        <v>39.840000000000003</v>
      </c>
    </row>
    <row r="927" spans="1:6">
      <c r="A927" t="s">
        <v>931</v>
      </c>
      <c r="B927" s="1">
        <v>41.35</v>
      </c>
      <c r="C927">
        <v>20896310</v>
      </c>
      <c r="D927" s="1">
        <v>41.19</v>
      </c>
      <c r="E927" s="1">
        <v>42.27</v>
      </c>
      <c r="F927" s="1">
        <v>40.68</v>
      </c>
    </row>
    <row r="928" spans="1:6">
      <c r="A928" t="s">
        <v>932</v>
      </c>
      <c r="B928" s="1">
        <v>40.68</v>
      </c>
      <c r="C928">
        <v>31085740</v>
      </c>
      <c r="D928" s="1">
        <v>41.53</v>
      </c>
      <c r="E928" s="1">
        <v>42.2</v>
      </c>
      <c r="F928" s="1">
        <v>40.119999999999997</v>
      </c>
    </row>
    <row r="929" spans="1:6">
      <c r="A929" t="s">
        <v>933</v>
      </c>
      <c r="B929" s="1">
        <v>41.33</v>
      </c>
      <c r="C929">
        <v>14610360</v>
      </c>
      <c r="D929" s="1">
        <v>42.3</v>
      </c>
      <c r="E929" s="1">
        <v>42.549900000000001</v>
      </c>
      <c r="F929" s="1">
        <v>41.185000000000002</v>
      </c>
    </row>
    <row r="930" spans="1:6">
      <c r="A930" t="s">
        <v>934</v>
      </c>
      <c r="B930" s="1">
        <v>42.85</v>
      </c>
      <c r="C930">
        <v>10625970</v>
      </c>
      <c r="D930" s="1">
        <v>42.37</v>
      </c>
      <c r="E930" s="1">
        <v>43.38</v>
      </c>
      <c r="F930" s="1">
        <v>42.03</v>
      </c>
    </row>
    <row r="931" spans="1:6">
      <c r="A931" t="s">
        <v>935</v>
      </c>
      <c r="B931" s="1">
        <v>42.92</v>
      </c>
      <c r="C931">
        <v>7707070</v>
      </c>
      <c r="D931" s="1">
        <v>42.47</v>
      </c>
      <c r="E931" s="1">
        <v>43.2</v>
      </c>
      <c r="F931" s="1">
        <v>42.3</v>
      </c>
    </row>
    <row r="932" spans="1:6">
      <c r="A932" t="s">
        <v>936</v>
      </c>
      <c r="B932" s="1">
        <v>42.07</v>
      </c>
      <c r="C932">
        <v>10363900</v>
      </c>
      <c r="D932" s="1">
        <v>41.72</v>
      </c>
      <c r="E932" s="1">
        <v>42.8</v>
      </c>
      <c r="F932" s="1">
        <v>41.120399999999997</v>
      </c>
    </row>
    <row r="933" spans="1:6">
      <c r="A933" t="s">
        <v>937</v>
      </c>
      <c r="B933" s="1">
        <v>42.54</v>
      </c>
      <c r="C933">
        <v>11858330</v>
      </c>
      <c r="D933" s="1">
        <v>42.95</v>
      </c>
      <c r="E933" s="1">
        <v>43.47</v>
      </c>
      <c r="F933" s="1">
        <v>41.945</v>
      </c>
    </row>
    <row r="934" spans="1:6">
      <c r="A934" t="s">
        <v>938</v>
      </c>
      <c r="B934" s="1">
        <v>43.24</v>
      </c>
      <c r="C934">
        <v>7880986</v>
      </c>
      <c r="D934" s="1">
        <v>44.31</v>
      </c>
      <c r="E934" s="1">
        <v>44.54</v>
      </c>
      <c r="F934" s="1">
        <v>43</v>
      </c>
    </row>
    <row r="935" spans="1:6">
      <c r="A935" t="s">
        <v>939</v>
      </c>
      <c r="B935" s="1">
        <v>44.15</v>
      </c>
      <c r="C935">
        <v>5763839</v>
      </c>
      <c r="D935" s="1">
        <v>44.09</v>
      </c>
      <c r="E935" s="1">
        <v>44.3</v>
      </c>
      <c r="F935" s="1">
        <v>43.72</v>
      </c>
    </row>
    <row r="936" spans="1:6">
      <c r="A936" t="s">
        <v>940</v>
      </c>
      <c r="B936" s="1">
        <v>44.23</v>
      </c>
      <c r="C936">
        <v>9873820</v>
      </c>
      <c r="D936" s="1">
        <v>43.5</v>
      </c>
      <c r="E936" s="1">
        <v>44.42</v>
      </c>
      <c r="F936" s="1">
        <v>43.5</v>
      </c>
    </row>
    <row r="937" spans="1:6">
      <c r="A937" t="s">
        <v>941</v>
      </c>
      <c r="B937" s="1">
        <v>43.26</v>
      </c>
      <c r="C937">
        <v>7845521</v>
      </c>
      <c r="D937" s="1">
        <v>42.83</v>
      </c>
      <c r="E937" s="1">
        <v>43.59</v>
      </c>
      <c r="F937" s="1">
        <v>42.81</v>
      </c>
    </row>
    <row r="938" spans="1:6">
      <c r="A938" t="s">
        <v>942</v>
      </c>
      <c r="B938" s="1">
        <v>42.87</v>
      </c>
      <c r="C938">
        <v>9477763</v>
      </c>
      <c r="D938" s="1">
        <v>43</v>
      </c>
      <c r="E938" s="1">
        <v>43.475000000000001</v>
      </c>
      <c r="F938" s="1">
        <v>42.81</v>
      </c>
    </row>
    <row r="939" spans="1:6">
      <c r="A939" t="s">
        <v>943</v>
      </c>
      <c r="B939" s="1">
        <v>43.12</v>
      </c>
      <c r="C939">
        <v>17441510</v>
      </c>
      <c r="D939" s="1">
        <v>44.1</v>
      </c>
      <c r="E939" s="1">
        <v>44.1</v>
      </c>
      <c r="F939" s="1">
        <v>42.58</v>
      </c>
    </row>
    <row r="940" spans="1:6">
      <c r="A940" t="s">
        <v>944</v>
      </c>
      <c r="B940" s="1">
        <v>44.43</v>
      </c>
      <c r="C940">
        <v>23930390</v>
      </c>
      <c r="D940" s="1">
        <v>44.92</v>
      </c>
      <c r="E940" s="1">
        <v>44.982999999999997</v>
      </c>
      <c r="F940" s="1">
        <v>44.262300000000003</v>
      </c>
    </row>
    <row r="941" spans="1:6">
      <c r="A941" t="s">
        <v>945</v>
      </c>
      <c r="B941" s="1">
        <v>44.91</v>
      </c>
      <c r="C941">
        <v>9300309</v>
      </c>
      <c r="D941" s="1">
        <v>45.57</v>
      </c>
      <c r="E941" s="1">
        <v>45.64</v>
      </c>
      <c r="F941" s="1">
        <v>44.59</v>
      </c>
    </row>
    <row r="942" spans="1:6">
      <c r="A942" t="s">
        <v>946</v>
      </c>
      <c r="B942" s="1">
        <v>45.27</v>
      </c>
      <c r="C942">
        <v>7406091</v>
      </c>
      <c r="D942" s="1">
        <v>45.36</v>
      </c>
      <c r="E942" s="1">
        <v>45.612400000000001</v>
      </c>
      <c r="F942" s="1">
        <v>45.01</v>
      </c>
    </row>
    <row r="943" spans="1:6">
      <c r="A943" t="s">
        <v>947</v>
      </c>
      <c r="B943" s="1">
        <v>45.37</v>
      </c>
      <c r="C943">
        <v>8499821</v>
      </c>
      <c r="D943" s="1">
        <v>45.77</v>
      </c>
      <c r="E943" s="1">
        <v>45.79</v>
      </c>
      <c r="F943" s="1">
        <v>44.87</v>
      </c>
    </row>
    <row r="944" spans="1:6">
      <c r="A944" t="s">
        <v>948</v>
      </c>
      <c r="B944" s="1">
        <v>45.77</v>
      </c>
      <c r="C944">
        <v>9861427</v>
      </c>
      <c r="D944" s="1">
        <v>45.04</v>
      </c>
      <c r="E944" s="1">
        <v>45.78</v>
      </c>
      <c r="F944" s="1">
        <v>44.82</v>
      </c>
    </row>
    <row r="945" spans="1:6">
      <c r="A945" t="s">
        <v>949</v>
      </c>
      <c r="B945" s="1">
        <v>44.96</v>
      </c>
      <c r="C945">
        <v>15219350</v>
      </c>
      <c r="D945" s="1">
        <v>44.44</v>
      </c>
      <c r="E945" s="1">
        <v>45.38</v>
      </c>
      <c r="F945" s="1">
        <v>43.95</v>
      </c>
    </row>
    <row r="946" spans="1:6">
      <c r="A946" t="s">
        <v>950</v>
      </c>
      <c r="B946" s="1">
        <v>44.57</v>
      </c>
      <c r="C946">
        <v>10144560</v>
      </c>
      <c r="D946" s="1">
        <v>45.53</v>
      </c>
      <c r="E946" s="1">
        <v>46.05</v>
      </c>
      <c r="F946" s="1">
        <v>44.25</v>
      </c>
    </row>
    <row r="947" spans="1:6">
      <c r="A947" t="s">
        <v>951</v>
      </c>
      <c r="B947" s="1">
        <v>45.52</v>
      </c>
      <c r="C947">
        <v>8565506</v>
      </c>
      <c r="D947" s="1">
        <v>45.57</v>
      </c>
      <c r="E947" s="1">
        <v>45.99</v>
      </c>
      <c r="F947" s="1">
        <v>45.13</v>
      </c>
    </row>
    <row r="948" spans="1:6">
      <c r="A948" t="s">
        <v>952</v>
      </c>
      <c r="B948" s="1">
        <v>45.53</v>
      </c>
      <c r="C948">
        <v>7898450</v>
      </c>
      <c r="D948" s="1">
        <v>45.91</v>
      </c>
      <c r="E948" s="1">
        <v>46.28</v>
      </c>
      <c r="F948" s="1">
        <v>45.31</v>
      </c>
    </row>
    <row r="949" spans="1:6">
      <c r="A949" t="s">
        <v>953</v>
      </c>
      <c r="B949" s="1">
        <v>45.9</v>
      </c>
      <c r="C949">
        <v>11184160</v>
      </c>
      <c r="D949" s="1">
        <v>46.33</v>
      </c>
      <c r="E949" s="1">
        <v>46.79</v>
      </c>
      <c r="F949" s="1">
        <v>45.72</v>
      </c>
    </row>
    <row r="950" spans="1:6">
      <c r="A950" t="s">
        <v>954</v>
      </c>
      <c r="B950" s="1">
        <v>46.5</v>
      </c>
      <c r="C950">
        <v>8216059</v>
      </c>
      <c r="D950" s="1">
        <v>46.07</v>
      </c>
      <c r="E950" s="1">
        <v>46.63</v>
      </c>
      <c r="F950" s="1">
        <v>46</v>
      </c>
    </row>
    <row r="951" spans="1:6">
      <c r="A951" t="s">
        <v>955</v>
      </c>
      <c r="B951" s="1">
        <v>46.28</v>
      </c>
      <c r="C951">
        <v>9780818</v>
      </c>
      <c r="D951" s="1">
        <v>47.2</v>
      </c>
      <c r="E951" s="1">
        <v>47.44</v>
      </c>
      <c r="F951" s="1">
        <v>45.99</v>
      </c>
    </row>
    <row r="952" spans="1:6">
      <c r="A952" t="s">
        <v>956</v>
      </c>
      <c r="B952" s="1">
        <v>46.52</v>
      </c>
      <c r="C952">
        <v>6741165</v>
      </c>
      <c r="D952" s="1">
        <v>47.35</v>
      </c>
      <c r="E952" s="1">
        <v>47.4</v>
      </c>
      <c r="F952" s="1">
        <v>46.48</v>
      </c>
    </row>
    <row r="953" spans="1:6">
      <c r="A953" t="s">
        <v>957</v>
      </c>
      <c r="B953" s="1">
        <v>47.04</v>
      </c>
      <c r="C953">
        <v>10714130</v>
      </c>
      <c r="D953" s="1">
        <v>47.26</v>
      </c>
      <c r="E953" s="1">
        <v>47.38</v>
      </c>
      <c r="F953" s="1">
        <v>46.375</v>
      </c>
    </row>
    <row r="954" spans="1:6">
      <c r="A954" t="s">
        <v>958</v>
      </c>
      <c r="B954" s="1">
        <v>46.08</v>
      </c>
      <c r="C954">
        <v>6120194</v>
      </c>
      <c r="D954" s="1">
        <v>45.99</v>
      </c>
      <c r="E954" s="1">
        <v>46.38</v>
      </c>
      <c r="F954" s="1">
        <v>45.884999999999998</v>
      </c>
    </row>
    <row r="955" spans="1:6">
      <c r="A955" t="s">
        <v>959</v>
      </c>
      <c r="B955" s="1">
        <v>45.98</v>
      </c>
      <c r="C955">
        <v>7699447</v>
      </c>
      <c r="D955" s="1">
        <v>46.54</v>
      </c>
      <c r="E955" s="1">
        <v>46.73</v>
      </c>
      <c r="F955" s="1">
        <v>45.68</v>
      </c>
    </row>
    <row r="956" spans="1:6">
      <c r="A956" t="s">
        <v>960</v>
      </c>
      <c r="B956" s="1">
        <v>46.13</v>
      </c>
      <c r="C956">
        <v>11555610</v>
      </c>
      <c r="D956" s="1">
        <v>47.36</v>
      </c>
      <c r="E956" s="1">
        <v>47.38</v>
      </c>
      <c r="F956" s="1">
        <v>46.07</v>
      </c>
    </row>
    <row r="957" spans="1:6">
      <c r="A957" t="s">
        <v>961</v>
      </c>
      <c r="B957" s="1">
        <v>47.77</v>
      </c>
      <c r="C957">
        <v>9108623</v>
      </c>
      <c r="D957" s="1">
        <v>48</v>
      </c>
      <c r="E957" s="1">
        <v>48.28</v>
      </c>
      <c r="F957" s="1">
        <v>47.414999999999999</v>
      </c>
    </row>
    <row r="958" spans="1:6">
      <c r="A958" t="s">
        <v>962</v>
      </c>
      <c r="B958" s="1">
        <v>47.7</v>
      </c>
      <c r="C958">
        <v>11986190</v>
      </c>
      <c r="D958" s="1">
        <v>48.13</v>
      </c>
      <c r="E958" s="1">
        <v>48.54</v>
      </c>
      <c r="F958" s="1">
        <v>47.43</v>
      </c>
    </row>
    <row r="959" spans="1:6">
      <c r="A959" t="s">
        <v>963</v>
      </c>
      <c r="B959" s="1">
        <v>47.68</v>
      </c>
      <c r="C959">
        <v>8377637</v>
      </c>
      <c r="D959" s="1">
        <v>48.05</v>
      </c>
      <c r="E959" s="1">
        <v>48.06</v>
      </c>
      <c r="F959" s="1">
        <v>47.25</v>
      </c>
    </row>
    <row r="960" spans="1:6">
      <c r="A960" t="s">
        <v>964</v>
      </c>
      <c r="B960" s="1">
        <v>48.05</v>
      </c>
      <c r="C960">
        <v>8680657</v>
      </c>
      <c r="D960" s="1">
        <v>48</v>
      </c>
      <c r="E960" s="1">
        <v>48.198</v>
      </c>
      <c r="F960" s="1">
        <v>47.25</v>
      </c>
    </row>
    <row r="961" spans="1:6">
      <c r="A961" t="s">
        <v>965</v>
      </c>
      <c r="B961" s="1">
        <v>47.49</v>
      </c>
      <c r="C961">
        <v>9746239</v>
      </c>
      <c r="D961" s="1">
        <v>47.05</v>
      </c>
      <c r="E961" s="1">
        <v>47.57</v>
      </c>
      <c r="F961" s="1">
        <v>46.81</v>
      </c>
    </row>
    <row r="962" spans="1:6">
      <c r="A962" t="s">
        <v>966</v>
      </c>
      <c r="B962" s="1">
        <v>46.67</v>
      </c>
      <c r="C962">
        <v>14656980</v>
      </c>
      <c r="D962" s="1">
        <v>47.41</v>
      </c>
      <c r="E962" s="1">
        <v>48.16</v>
      </c>
      <c r="F962" s="1">
        <v>46.505000000000003</v>
      </c>
    </row>
    <row r="963" spans="1:6">
      <c r="A963" t="s">
        <v>967</v>
      </c>
      <c r="B963" s="1">
        <v>46.17</v>
      </c>
      <c r="C963">
        <v>8409089</v>
      </c>
      <c r="D963" s="1">
        <v>45.57</v>
      </c>
      <c r="E963" s="1">
        <v>46.280099999999997</v>
      </c>
      <c r="F963" s="1">
        <v>45.01</v>
      </c>
    </row>
    <row r="964" spans="1:6">
      <c r="A964" t="s">
        <v>968</v>
      </c>
      <c r="B964" s="1">
        <v>45.21</v>
      </c>
      <c r="C964">
        <v>9894445</v>
      </c>
      <c r="D964" s="1">
        <v>45.7</v>
      </c>
      <c r="E964" s="1">
        <v>46</v>
      </c>
      <c r="F964" s="1">
        <v>45.11</v>
      </c>
    </row>
    <row r="965" spans="1:6">
      <c r="A965" t="s">
        <v>969</v>
      </c>
      <c r="B965" s="1">
        <v>45.41</v>
      </c>
      <c r="C965">
        <v>12341710</v>
      </c>
      <c r="D965" s="1">
        <v>46.35</v>
      </c>
      <c r="E965" s="1">
        <v>46.37</v>
      </c>
      <c r="F965" s="1">
        <v>44.91</v>
      </c>
    </row>
    <row r="966" spans="1:6">
      <c r="A966" t="s">
        <v>970</v>
      </c>
      <c r="B966" s="1">
        <v>46.14</v>
      </c>
      <c r="C966">
        <v>11545810</v>
      </c>
      <c r="D966" s="1">
        <v>45.91</v>
      </c>
      <c r="E966" s="1">
        <v>46.290900000000001</v>
      </c>
      <c r="F966" s="1">
        <v>45.13</v>
      </c>
    </row>
    <row r="967" spans="1:6">
      <c r="A967" t="s">
        <v>971</v>
      </c>
      <c r="B967" s="1">
        <v>46.73</v>
      </c>
      <c r="C967">
        <v>10684000</v>
      </c>
      <c r="D967" s="1">
        <v>46.95</v>
      </c>
      <c r="E967" s="1">
        <v>47.795000000000002</v>
      </c>
      <c r="F967" s="1">
        <v>46.389899999999997</v>
      </c>
    </row>
    <row r="968" spans="1:6">
      <c r="A968" t="s">
        <v>972</v>
      </c>
      <c r="B968" s="1">
        <v>46.75</v>
      </c>
      <c r="C968">
        <v>11059880</v>
      </c>
      <c r="D968" s="1">
        <v>46</v>
      </c>
      <c r="E968" s="1">
        <v>46.83</v>
      </c>
      <c r="F968" s="1">
        <v>45.26</v>
      </c>
    </row>
    <row r="969" spans="1:6">
      <c r="A969" t="s">
        <v>973</v>
      </c>
      <c r="B969" s="1">
        <v>46.31</v>
      </c>
      <c r="C969">
        <v>11537470</v>
      </c>
      <c r="D969" s="1">
        <v>44.94</v>
      </c>
      <c r="E969" s="1">
        <v>46.435000000000002</v>
      </c>
      <c r="F969" s="1">
        <v>44.81</v>
      </c>
    </row>
    <row r="970" spans="1:6">
      <c r="A970" t="s">
        <v>974</v>
      </c>
      <c r="B970" s="1">
        <v>43.97</v>
      </c>
      <c r="C970">
        <v>11778050</v>
      </c>
      <c r="D970" s="1">
        <v>43.4</v>
      </c>
      <c r="E970" s="1">
        <v>44.3</v>
      </c>
      <c r="F970" s="1">
        <v>42.94</v>
      </c>
    </row>
    <row r="971" spans="1:6">
      <c r="A971" t="s">
        <v>975</v>
      </c>
      <c r="B971" s="1">
        <v>43.03</v>
      </c>
      <c r="C971">
        <v>12187250</v>
      </c>
      <c r="D971" s="1">
        <v>44.14</v>
      </c>
      <c r="E971" s="1">
        <v>44.74</v>
      </c>
      <c r="F971" s="1">
        <v>42.935000000000002</v>
      </c>
    </row>
    <row r="972" spans="1:6">
      <c r="A972" t="s">
        <v>976</v>
      </c>
      <c r="B972" s="1">
        <v>44.52</v>
      </c>
      <c r="C972">
        <v>14139120</v>
      </c>
      <c r="D972" s="1">
        <v>44.25</v>
      </c>
      <c r="E972" s="1">
        <v>45.05</v>
      </c>
      <c r="F972" s="1">
        <v>43.61</v>
      </c>
    </row>
    <row r="973" spans="1:6">
      <c r="A973" t="s">
        <v>977</v>
      </c>
      <c r="B973" s="1">
        <v>45.43</v>
      </c>
      <c r="C973">
        <v>9054157</v>
      </c>
      <c r="D973" s="1">
        <v>46.3</v>
      </c>
      <c r="E973" s="1">
        <v>46.77</v>
      </c>
      <c r="F973" s="1">
        <v>45.41</v>
      </c>
    </row>
    <row r="974" spans="1:6">
      <c r="A974" t="s">
        <v>978</v>
      </c>
      <c r="B974" s="1">
        <v>46.11</v>
      </c>
      <c r="C974">
        <v>11195070</v>
      </c>
      <c r="D974" s="1">
        <v>44.87</v>
      </c>
      <c r="E974" s="1">
        <v>46.344999999999999</v>
      </c>
      <c r="F974" s="1">
        <v>44.77</v>
      </c>
    </row>
    <row r="975" spans="1:6">
      <c r="A975" t="s">
        <v>979</v>
      </c>
      <c r="B975" s="1">
        <v>44.93</v>
      </c>
      <c r="C975">
        <v>9665669</v>
      </c>
      <c r="D975" s="1">
        <v>45.16</v>
      </c>
      <c r="E975" s="1">
        <v>45.51</v>
      </c>
      <c r="F975" s="1">
        <v>44.16</v>
      </c>
    </row>
    <row r="976" spans="1:6">
      <c r="A976" t="s">
        <v>980</v>
      </c>
      <c r="B976" s="1">
        <v>45.2</v>
      </c>
      <c r="C976">
        <v>5338451</v>
      </c>
      <c r="D976" s="1">
        <v>44.7</v>
      </c>
      <c r="E976" s="1">
        <v>45.81</v>
      </c>
      <c r="F976" s="1">
        <v>44.56</v>
      </c>
    </row>
    <row r="977" spans="1:6">
      <c r="A977" t="s">
        <v>981</v>
      </c>
      <c r="B977" s="1">
        <v>44.66</v>
      </c>
      <c r="C977">
        <v>14790360</v>
      </c>
      <c r="D977" s="1">
        <v>46.25</v>
      </c>
      <c r="E977" s="1">
        <v>46.41</v>
      </c>
      <c r="F977" s="1">
        <v>44.08</v>
      </c>
    </row>
    <row r="978" spans="1:6">
      <c r="A978" t="s">
        <v>982</v>
      </c>
      <c r="B978" s="1">
        <v>46.57</v>
      </c>
      <c r="C978">
        <v>9382638</v>
      </c>
      <c r="D978" s="1">
        <v>47.19</v>
      </c>
      <c r="E978" s="1">
        <v>47.23</v>
      </c>
      <c r="F978" s="1">
        <v>46.08</v>
      </c>
    </row>
    <row r="979" spans="1:6">
      <c r="A979" t="s">
        <v>983</v>
      </c>
      <c r="B979" s="1">
        <v>46.92</v>
      </c>
      <c r="C979">
        <v>9175237</v>
      </c>
      <c r="D979" s="1">
        <v>46.03</v>
      </c>
      <c r="E979" s="1">
        <v>47.08</v>
      </c>
      <c r="F979" s="1">
        <v>45.9</v>
      </c>
    </row>
    <row r="980" spans="1:6">
      <c r="A980" t="s">
        <v>984</v>
      </c>
      <c r="B980" s="1">
        <v>46.38</v>
      </c>
      <c r="C980">
        <v>8222250</v>
      </c>
      <c r="D980" s="1">
        <v>46.91</v>
      </c>
      <c r="E980" s="1">
        <v>47.01</v>
      </c>
      <c r="F980" s="1">
        <v>46.060099999999998</v>
      </c>
    </row>
    <row r="981" spans="1:6">
      <c r="A981" t="s">
        <v>985</v>
      </c>
      <c r="B981" s="1">
        <v>46.44</v>
      </c>
      <c r="C981">
        <v>7209179</v>
      </c>
      <c r="D981" s="1">
        <v>46.25</v>
      </c>
      <c r="E981" s="1">
        <v>46.75</v>
      </c>
      <c r="F981" s="1">
        <v>46.09</v>
      </c>
    </row>
    <row r="982" spans="1:6">
      <c r="A982" t="s">
        <v>986</v>
      </c>
      <c r="B982" s="1">
        <v>46.34</v>
      </c>
      <c r="C982">
        <v>8151614</v>
      </c>
      <c r="D982" s="1">
        <v>46.66</v>
      </c>
      <c r="E982" s="1">
        <v>46.74</v>
      </c>
      <c r="F982" s="1">
        <v>46.085000000000001</v>
      </c>
    </row>
    <row r="983" spans="1:6">
      <c r="A983" t="s">
        <v>987</v>
      </c>
      <c r="B983" s="1">
        <v>46.61</v>
      </c>
      <c r="C983">
        <v>11259980</v>
      </c>
      <c r="D983" s="1">
        <v>46.5</v>
      </c>
      <c r="E983" s="1">
        <v>47.1</v>
      </c>
      <c r="F983" s="1">
        <v>46.12</v>
      </c>
    </row>
    <row r="984" spans="1:6">
      <c r="A984" t="s">
        <v>988</v>
      </c>
      <c r="B984" s="1">
        <v>45.8</v>
      </c>
      <c r="C984">
        <v>9179962</v>
      </c>
      <c r="D984" s="1">
        <v>44.81</v>
      </c>
      <c r="E984" s="1">
        <v>45.94</v>
      </c>
      <c r="F984" s="1">
        <v>44.45</v>
      </c>
    </row>
    <row r="985" spans="1:6">
      <c r="A985" t="s">
        <v>989</v>
      </c>
      <c r="B985" s="1">
        <v>44.65</v>
      </c>
      <c r="C985">
        <v>17303220</v>
      </c>
      <c r="D985" s="1">
        <v>46.06</v>
      </c>
      <c r="E985" s="1">
        <v>46.33</v>
      </c>
      <c r="F985" s="1">
        <v>44.63</v>
      </c>
    </row>
    <row r="986" spans="1:6">
      <c r="A986" t="s">
        <v>990</v>
      </c>
      <c r="B986" s="1">
        <v>45.7</v>
      </c>
      <c r="C986">
        <v>16267120</v>
      </c>
      <c r="D986" s="1">
        <v>44</v>
      </c>
      <c r="E986" s="1">
        <v>45.734999999999999</v>
      </c>
      <c r="F986" s="1">
        <v>43.34</v>
      </c>
    </row>
    <row r="987" spans="1:6">
      <c r="A987" t="s">
        <v>991</v>
      </c>
      <c r="B987" s="1">
        <v>44.45</v>
      </c>
      <c r="C987">
        <v>15627770</v>
      </c>
      <c r="D987" s="1">
        <v>45.5</v>
      </c>
      <c r="E987" s="1">
        <v>45.52</v>
      </c>
      <c r="F987" s="1">
        <v>43.76</v>
      </c>
    </row>
    <row r="988" spans="1:6">
      <c r="A988" t="s">
        <v>992</v>
      </c>
      <c r="B988" s="1">
        <v>46.15</v>
      </c>
      <c r="C988">
        <v>9579430</v>
      </c>
      <c r="D988" s="1">
        <v>46.43</v>
      </c>
      <c r="E988" s="1">
        <v>46.47</v>
      </c>
      <c r="F988" s="1">
        <v>45.63</v>
      </c>
    </row>
    <row r="989" spans="1:6">
      <c r="A989" t="s">
        <v>993</v>
      </c>
      <c r="B989" s="1">
        <v>46.64</v>
      </c>
      <c r="C989">
        <v>12236390</v>
      </c>
      <c r="D989" s="1">
        <v>47</v>
      </c>
      <c r="E989" s="1">
        <v>47.43</v>
      </c>
      <c r="F989" s="1">
        <v>46.34</v>
      </c>
    </row>
    <row r="990" spans="1:6">
      <c r="A990" t="s">
        <v>994</v>
      </c>
      <c r="B990" s="1">
        <v>46.82</v>
      </c>
      <c r="C990">
        <v>22267880</v>
      </c>
      <c r="D990" s="1">
        <v>48.86</v>
      </c>
      <c r="E990" s="1">
        <v>49.05</v>
      </c>
      <c r="F990" s="1">
        <v>46.15</v>
      </c>
    </row>
    <row r="991" spans="1:6">
      <c r="A991" t="s">
        <v>995</v>
      </c>
      <c r="B991" s="1">
        <v>48.17</v>
      </c>
      <c r="C991">
        <v>12520420</v>
      </c>
      <c r="D991" s="1">
        <v>49.07</v>
      </c>
      <c r="E991" s="1">
        <v>49.5</v>
      </c>
      <c r="F991" s="1">
        <v>47.92</v>
      </c>
    </row>
    <row r="992" spans="1:6">
      <c r="A992" t="s">
        <v>996</v>
      </c>
      <c r="B992" s="1">
        <v>48.26</v>
      </c>
      <c r="C992">
        <v>18287600</v>
      </c>
      <c r="D992" s="1">
        <v>47.45</v>
      </c>
      <c r="E992" s="1">
        <v>48.499899999999997</v>
      </c>
      <c r="F992" s="1">
        <v>46.57</v>
      </c>
    </row>
    <row r="993" spans="1:6">
      <c r="A993" t="s">
        <v>997</v>
      </c>
      <c r="B993" s="1">
        <v>48.82</v>
      </c>
      <c r="C993">
        <v>11070270</v>
      </c>
      <c r="D993" s="1">
        <v>49.06</v>
      </c>
      <c r="E993" s="1">
        <v>49.14</v>
      </c>
      <c r="F993" s="1">
        <v>48.17</v>
      </c>
    </row>
    <row r="994" spans="1:6">
      <c r="A994" t="s">
        <v>998</v>
      </c>
      <c r="B994" s="1">
        <v>49.27</v>
      </c>
      <c r="C994">
        <v>9785393</v>
      </c>
      <c r="D994" s="1">
        <v>49.81</v>
      </c>
      <c r="E994" s="1">
        <v>49.81</v>
      </c>
      <c r="F994" s="1">
        <v>48.83</v>
      </c>
    </row>
    <row r="995" spans="1:6">
      <c r="A995" t="s">
        <v>999</v>
      </c>
      <c r="B995" s="1">
        <v>49.81</v>
      </c>
      <c r="C995">
        <v>13546950</v>
      </c>
      <c r="D995" s="1">
        <v>49.75</v>
      </c>
      <c r="E995" s="1">
        <v>50.21</v>
      </c>
      <c r="F995" s="1">
        <v>49.14</v>
      </c>
    </row>
    <row r="996" spans="1:6">
      <c r="A996" t="s">
        <v>1000</v>
      </c>
      <c r="B996" s="1">
        <v>50.2</v>
      </c>
      <c r="C996">
        <v>12244350</v>
      </c>
      <c r="D996" s="1">
        <v>51.8</v>
      </c>
      <c r="E996" s="1">
        <v>51.82</v>
      </c>
      <c r="F996" s="1">
        <v>50.03</v>
      </c>
    </row>
    <row r="997" spans="1:6">
      <c r="A997" t="s">
        <v>1001</v>
      </c>
      <c r="B997" s="1">
        <v>51.65</v>
      </c>
      <c r="C997">
        <v>14652460</v>
      </c>
      <c r="D997" s="1">
        <v>50.7</v>
      </c>
      <c r="E997" s="1">
        <v>51.81</v>
      </c>
      <c r="F997" s="1">
        <v>50.54</v>
      </c>
    </row>
    <row r="998" spans="1:6">
      <c r="A998" t="s">
        <v>1002</v>
      </c>
      <c r="B998" s="1">
        <v>50.25</v>
      </c>
      <c r="C998">
        <v>14599920</v>
      </c>
      <c r="D998" s="1">
        <v>49.58</v>
      </c>
      <c r="E998" s="1">
        <v>50.98</v>
      </c>
      <c r="F998" s="1">
        <v>49.47</v>
      </c>
    </row>
    <row r="999" spans="1:6">
      <c r="A999" t="s">
        <v>1003</v>
      </c>
      <c r="B999" s="1">
        <v>48.83</v>
      </c>
      <c r="C999">
        <v>9569985</v>
      </c>
      <c r="D999" s="1">
        <v>48.59</v>
      </c>
      <c r="E999" s="1">
        <v>49.21</v>
      </c>
      <c r="F999" s="1">
        <v>48.28</v>
      </c>
    </row>
    <row r="1000" spans="1:6">
      <c r="A1000" t="s">
        <v>1004</v>
      </c>
      <c r="B1000" s="1">
        <v>48.28</v>
      </c>
      <c r="C1000">
        <v>9469208</v>
      </c>
      <c r="D1000" s="1">
        <v>48.8</v>
      </c>
      <c r="E1000" s="1">
        <v>49.02</v>
      </c>
      <c r="F1000" s="1">
        <v>48.11</v>
      </c>
    </row>
    <row r="1001" spans="1:6">
      <c r="A1001" t="s">
        <v>1005</v>
      </c>
      <c r="B1001" s="1">
        <v>48.9</v>
      </c>
      <c r="C1001">
        <v>10787540</v>
      </c>
      <c r="D1001" s="1">
        <v>47.7</v>
      </c>
      <c r="E1001" s="1">
        <v>49.04</v>
      </c>
      <c r="F1001" s="1">
        <v>47.42</v>
      </c>
    </row>
    <row r="1002" spans="1:6">
      <c r="A1002" t="s">
        <v>1006</v>
      </c>
      <c r="B1002" s="1">
        <v>47.32</v>
      </c>
      <c r="C1002">
        <v>9824194</v>
      </c>
      <c r="D1002" s="1">
        <v>47.66</v>
      </c>
      <c r="E1002" s="1">
        <v>48.1</v>
      </c>
      <c r="F1002" s="1">
        <v>46.71</v>
      </c>
    </row>
    <row r="1003" spans="1:6">
      <c r="A1003" t="s">
        <v>1007</v>
      </c>
      <c r="B1003" s="1">
        <v>47.66</v>
      </c>
      <c r="C1003">
        <v>12361410</v>
      </c>
      <c r="D1003" s="1">
        <v>47.5</v>
      </c>
      <c r="E1003" s="1">
        <v>47.94</v>
      </c>
      <c r="F1003" s="1">
        <v>46.56</v>
      </c>
    </row>
    <row r="1004" spans="1:6">
      <c r="A1004" t="s">
        <v>1008</v>
      </c>
      <c r="B1004" s="1">
        <v>47.01</v>
      </c>
      <c r="C1004">
        <v>14469130</v>
      </c>
      <c r="D1004" s="1">
        <v>44.79</v>
      </c>
      <c r="E1004" s="1">
        <v>47.215000000000003</v>
      </c>
      <c r="F1004" s="1">
        <v>44.52</v>
      </c>
    </row>
    <row r="1005" spans="1:6">
      <c r="A1005" t="s">
        <v>1009</v>
      </c>
      <c r="B1005" s="1">
        <v>45.61</v>
      </c>
      <c r="C1005">
        <v>12120760</v>
      </c>
      <c r="D1005" s="1">
        <v>46.54</v>
      </c>
      <c r="E1005" s="1">
        <v>47.399900000000002</v>
      </c>
      <c r="F1005" s="1">
        <v>45.56</v>
      </c>
    </row>
    <row r="1006" spans="1:6">
      <c r="A1006" t="s">
        <v>1010</v>
      </c>
      <c r="B1006" s="1">
        <v>45.64</v>
      </c>
      <c r="C1006">
        <v>13616820</v>
      </c>
      <c r="D1006" s="1">
        <v>47.02</v>
      </c>
      <c r="E1006" s="1">
        <v>47.83</v>
      </c>
      <c r="F1006" s="1">
        <v>45.45</v>
      </c>
    </row>
    <row r="1007" spans="1:6">
      <c r="A1007" t="s">
        <v>1011</v>
      </c>
      <c r="B1007" s="1">
        <v>47.97</v>
      </c>
      <c r="C1007">
        <v>10911090</v>
      </c>
      <c r="D1007" s="1">
        <v>48.53</v>
      </c>
      <c r="E1007" s="1">
        <v>48.62</v>
      </c>
      <c r="F1007" s="1">
        <v>47.744999999999997</v>
      </c>
    </row>
    <row r="1008" spans="1:6">
      <c r="A1008" t="s">
        <v>1012</v>
      </c>
      <c r="B1008" s="1">
        <v>49</v>
      </c>
      <c r="C1008">
        <v>12123550</v>
      </c>
      <c r="D1008" s="1">
        <v>49.04</v>
      </c>
      <c r="E1008" s="1">
        <v>49.21</v>
      </c>
      <c r="F1008" s="1">
        <v>47.83</v>
      </c>
    </row>
    <row r="1009" spans="1:6">
      <c r="A1009" t="s">
        <v>1013</v>
      </c>
      <c r="B1009" s="1">
        <v>49.18</v>
      </c>
      <c r="C1009">
        <v>13423570</v>
      </c>
      <c r="D1009" s="1">
        <v>50.08</v>
      </c>
      <c r="E1009" s="1">
        <v>50.98</v>
      </c>
      <c r="F1009" s="1">
        <v>48.93</v>
      </c>
    </row>
    <row r="1010" spans="1:6">
      <c r="A1010" t="s">
        <v>1014</v>
      </c>
      <c r="B1010" s="1">
        <v>50.44</v>
      </c>
      <c r="C1010">
        <v>13694380</v>
      </c>
      <c r="D1010" s="1">
        <v>49.03</v>
      </c>
      <c r="E1010" s="1">
        <v>50.64</v>
      </c>
      <c r="F1010" s="1">
        <v>49.01</v>
      </c>
    </row>
    <row r="1011" spans="1:6">
      <c r="A1011" t="s">
        <v>1015</v>
      </c>
      <c r="B1011" s="1">
        <v>49.39</v>
      </c>
      <c r="C1011">
        <v>14281500</v>
      </c>
      <c r="D1011" s="1">
        <v>51.04</v>
      </c>
      <c r="E1011" s="1">
        <v>51.14</v>
      </c>
      <c r="F1011" s="1">
        <v>49.03</v>
      </c>
    </row>
    <row r="1012" spans="1:6">
      <c r="A1012" t="s">
        <v>1016</v>
      </c>
      <c r="B1012" s="1">
        <v>50.99</v>
      </c>
      <c r="C1012">
        <v>19700790</v>
      </c>
      <c r="D1012" s="1">
        <v>50.86</v>
      </c>
      <c r="E1012" s="1">
        <v>52.28</v>
      </c>
      <c r="F1012" s="1">
        <v>50.75</v>
      </c>
    </row>
    <row r="1013" spans="1:6">
      <c r="A1013" t="s">
        <v>1017</v>
      </c>
      <c r="B1013" s="1">
        <v>49.83</v>
      </c>
      <c r="C1013">
        <v>15891750</v>
      </c>
      <c r="D1013" s="1">
        <v>48.35</v>
      </c>
      <c r="E1013" s="1">
        <v>49.86</v>
      </c>
      <c r="F1013" s="1">
        <v>48.08</v>
      </c>
    </row>
    <row r="1014" spans="1:6">
      <c r="A1014" t="s">
        <v>1018</v>
      </c>
      <c r="B1014" s="1">
        <v>48.32</v>
      </c>
      <c r="C1014">
        <v>11318570</v>
      </c>
      <c r="D1014" s="1">
        <v>48.21</v>
      </c>
      <c r="E1014" s="1">
        <v>48.96</v>
      </c>
      <c r="F1014" s="1">
        <v>47.58</v>
      </c>
    </row>
    <row r="1015" spans="1:6">
      <c r="A1015" t="s">
        <v>1019</v>
      </c>
      <c r="B1015" s="1">
        <v>47.8</v>
      </c>
      <c r="C1015">
        <v>10719320</v>
      </c>
      <c r="D1015" s="1">
        <v>47.65</v>
      </c>
      <c r="E1015" s="1">
        <v>48.575000000000003</v>
      </c>
      <c r="F1015" s="1">
        <v>47.16</v>
      </c>
    </row>
    <row r="1016" spans="1:6">
      <c r="A1016" t="s">
        <v>1020</v>
      </c>
      <c r="B1016" s="1">
        <v>47.62</v>
      </c>
      <c r="C1016">
        <v>11710070</v>
      </c>
      <c r="D1016" s="1">
        <v>47.96</v>
      </c>
      <c r="E1016" s="1">
        <v>48.08</v>
      </c>
      <c r="F1016" s="1">
        <v>46.34</v>
      </c>
    </row>
    <row r="1017" spans="1:6">
      <c r="A1017" t="s">
        <v>1021</v>
      </c>
      <c r="B1017" s="1">
        <v>47.88</v>
      </c>
      <c r="C1017">
        <v>17272990</v>
      </c>
      <c r="D1017" s="1">
        <v>46.93</v>
      </c>
      <c r="E1017" s="1">
        <v>48.22</v>
      </c>
      <c r="F1017" s="1">
        <v>46.7</v>
      </c>
    </row>
    <row r="1018" spans="1:6">
      <c r="A1018" t="s">
        <v>1022</v>
      </c>
      <c r="B1018" s="1">
        <v>46.21</v>
      </c>
      <c r="C1018">
        <v>20611790</v>
      </c>
      <c r="D1018" s="1">
        <v>46.91</v>
      </c>
      <c r="E1018" s="1">
        <v>47</v>
      </c>
      <c r="F1018" s="1">
        <v>43.01</v>
      </c>
    </row>
    <row r="1019" spans="1:6">
      <c r="A1019" t="s">
        <v>1023</v>
      </c>
      <c r="B1019" s="1">
        <v>46.96</v>
      </c>
      <c r="C1019">
        <v>18062480</v>
      </c>
      <c r="D1019" s="1">
        <v>48.32</v>
      </c>
      <c r="E1019" s="1">
        <v>48.41</v>
      </c>
      <c r="F1019" s="1">
        <v>45.32</v>
      </c>
    </row>
    <row r="1020" spans="1:6">
      <c r="A1020" t="s">
        <v>1024</v>
      </c>
      <c r="B1020" s="1">
        <v>48.35</v>
      </c>
      <c r="C1020">
        <v>13642680</v>
      </c>
      <c r="D1020" s="1">
        <v>48.62</v>
      </c>
      <c r="E1020" s="1">
        <v>49.085000000000001</v>
      </c>
      <c r="F1020" s="1">
        <v>48.14</v>
      </c>
    </row>
    <row r="1021" spans="1:6">
      <c r="A1021" t="s">
        <v>1025</v>
      </c>
      <c r="B1021" s="1">
        <v>48.23</v>
      </c>
      <c r="C1021">
        <v>11566750</v>
      </c>
      <c r="D1021" s="1">
        <v>48.1</v>
      </c>
      <c r="E1021" s="1">
        <v>48.679900000000004</v>
      </c>
      <c r="F1021" s="1">
        <v>47.38</v>
      </c>
    </row>
    <row r="1022" spans="1:6">
      <c r="A1022" t="s">
        <v>1026</v>
      </c>
      <c r="B1022" s="1">
        <v>48.06</v>
      </c>
      <c r="C1022">
        <v>13812920</v>
      </c>
      <c r="D1022" s="1">
        <v>49.47</v>
      </c>
      <c r="E1022" s="1">
        <v>49.959000000000003</v>
      </c>
      <c r="F1022" s="1">
        <v>48.06</v>
      </c>
    </row>
    <row r="1023" spans="1:6">
      <c r="A1023" t="s">
        <v>1027</v>
      </c>
      <c r="B1023" s="1">
        <v>47.94</v>
      </c>
      <c r="C1023">
        <v>14828020</v>
      </c>
      <c r="D1023" s="1">
        <v>47.7</v>
      </c>
      <c r="E1023" s="1">
        <v>49.14</v>
      </c>
      <c r="F1023" s="1">
        <v>47.28</v>
      </c>
    </row>
    <row r="1024" spans="1:6">
      <c r="A1024" t="s">
        <v>1028</v>
      </c>
      <c r="B1024" s="1">
        <v>48.25</v>
      </c>
      <c r="C1024">
        <v>15729780</v>
      </c>
      <c r="D1024" s="1">
        <v>49.97</v>
      </c>
      <c r="E1024" s="1">
        <v>50</v>
      </c>
      <c r="F1024" s="1">
        <v>47.225000000000001</v>
      </c>
    </row>
    <row r="1025" spans="1:6">
      <c r="A1025" t="s">
        <v>1029</v>
      </c>
      <c r="B1025" s="1">
        <v>49.6</v>
      </c>
      <c r="C1025">
        <v>17020900</v>
      </c>
      <c r="D1025" s="1">
        <v>48.93</v>
      </c>
      <c r="E1025" s="1">
        <v>50.2</v>
      </c>
      <c r="F1025" s="1">
        <v>48.62</v>
      </c>
    </row>
    <row r="1026" spans="1:6">
      <c r="A1026" t="s">
        <v>1030</v>
      </c>
      <c r="B1026" s="1">
        <v>48.34</v>
      </c>
      <c r="C1026">
        <v>19193790</v>
      </c>
      <c r="D1026" s="1">
        <v>48.13</v>
      </c>
      <c r="E1026" s="1">
        <v>48.875</v>
      </c>
      <c r="F1026" s="1">
        <v>45.7</v>
      </c>
    </row>
    <row r="1027" spans="1:6">
      <c r="A1027" t="s">
        <v>1031</v>
      </c>
      <c r="B1027" s="1">
        <v>47.74</v>
      </c>
      <c r="C1027">
        <v>21573510</v>
      </c>
      <c r="D1027" s="1">
        <v>46.75</v>
      </c>
      <c r="E1027" s="1">
        <v>48.93</v>
      </c>
      <c r="F1027" s="1">
        <v>46.47</v>
      </c>
    </row>
    <row r="1028" spans="1:6">
      <c r="A1028" t="s">
        <v>1032</v>
      </c>
      <c r="B1028" s="1">
        <v>45.67</v>
      </c>
      <c r="C1028">
        <v>14587720</v>
      </c>
      <c r="D1028" s="1">
        <v>44.62</v>
      </c>
      <c r="E1028" s="1">
        <v>46.22</v>
      </c>
      <c r="F1028" s="1">
        <v>44.55</v>
      </c>
    </row>
    <row r="1029" spans="1:6">
      <c r="A1029" t="s">
        <v>1033</v>
      </c>
      <c r="B1029" s="1">
        <v>44.38</v>
      </c>
      <c r="C1029">
        <v>8756266</v>
      </c>
      <c r="D1029" s="1">
        <v>43.8</v>
      </c>
      <c r="E1029" s="1">
        <v>44.545000000000002</v>
      </c>
      <c r="F1029" s="1">
        <v>43.37</v>
      </c>
    </row>
    <row r="1030" spans="1:6">
      <c r="A1030" t="s">
        <v>1034</v>
      </c>
      <c r="B1030" s="1">
        <v>44.39</v>
      </c>
      <c r="C1030">
        <v>10945650</v>
      </c>
      <c r="D1030" s="1">
        <v>44.28</v>
      </c>
      <c r="E1030" s="1">
        <v>44.5</v>
      </c>
      <c r="F1030" s="1">
        <v>43.534999999999997</v>
      </c>
    </row>
    <row r="1031" spans="1:6">
      <c r="A1031" t="s">
        <v>1035</v>
      </c>
      <c r="B1031" s="1">
        <v>44.65</v>
      </c>
      <c r="C1031">
        <v>13775480</v>
      </c>
      <c r="D1031" s="1">
        <v>43.99</v>
      </c>
      <c r="E1031" s="1">
        <v>44.81</v>
      </c>
      <c r="F1031" s="1">
        <v>43.78</v>
      </c>
    </row>
    <row r="1032" spans="1:6">
      <c r="A1032" t="s">
        <v>1036</v>
      </c>
      <c r="B1032" s="1">
        <v>43.29</v>
      </c>
      <c r="C1032">
        <v>11490110</v>
      </c>
      <c r="D1032" s="1">
        <v>42.51</v>
      </c>
      <c r="E1032" s="1">
        <v>43.94</v>
      </c>
      <c r="F1032" s="1">
        <v>42.41</v>
      </c>
    </row>
    <row r="1033" spans="1:6">
      <c r="A1033" t="s">
        <v>1037</v>
      </c>
      <c r="B1033" s="1">
        <v>42.72</v>
      </c>
      <c r="C1033">
        <v>8549181</v>
      </c>
      <c r="D1033" s="1">
        <v>42.7</v>
      </c>
      <c r="E1033" s="1">
        <v>43.134999999999998</v>
      </c>
      <c r="F1033" s="1">
        <v>41.994999999999997</v>
      </c>
    </row>
    <row r="1034" spans="1:6">
      <c r="A1034" t="s">
        <v>1038</v>
      </c>
      <c r="B1034" s="1">
        <v>42.9</v>
      </c>
      <c r="C1034">
        <v>12011060</v>
      </c>
      <c r="D1034" s="1">
        <v>42.84</v>
      </c>
      <c r="E1034" s="1">
        <v>43.22</v>
      </c>
      <c r="F1034" s="1">
        <v>42.16</v>
      </c>
    </row>
    <row r="1035" spans="1:6">
      <c r="A1035" t="s">
        <v>1039</v>
      </c>
      <c r="B1035" s="1">
        <v>42.51</v>
      </c>
      <c r="C1035">
        <v>10432070</v>
      </c>
      <c r="D1035" s="1">
        <v>42.96</v>
      </c>
      <c r="E1035" s="1">
        <v>42.96</v>
      </c>
      <c r="F1035" s="1">
        <v>41.81</v>
      </c>
    </row>
    <row r="1036" spans="1:6">
      <c r="A1036" t="s">
        <v>1040</v>
      </c>
      <c r="B1036" s="1">
        <v>43.24</v>
      </c>
      <c r="C1036">
        <v>18296300</v>
      </c>
      <c r="D1036" s="1">
        <v>41.55</v>
      </c>
      <c r="E1036" s="1">
        <v>43.459699999999998</v>
      </c>
      <c r="F1036" s="1">
        <v>41.36</v>
      </c>
    </row>
    <row r="1037" spans="1:6">
      <c r="A1037" t="s">
        <v>1041</v>
      </c>
      <c r="B1037" s="1">
        <v>41.15</v>
      </c>
      <c r="C1037">
        <v>10111940</v>
      </c>
      <c r="D1037" s="1">
        <v>41.38</v>
      </c>
      <c r="E1037" s="1">
        <v>41.4</v>
      </c>
      <c r="F1037" s="1">
        <v>40.75</v>
      </c>
    </row>
    <row r="1038" spans="1:6">
      <c r="A1038" t="s">
        <v>1042</v>
      </c>
      <c r="B1038" s="1">
        <v>40.93</v>
      </c>
      <c r="C1038">
        <v>11431800</v>
      </c>
      <c r="D1038" s="1">
        <v>39.950000000000003</v>
      </c>
      <c r="E1038" s="1">
        <v>41.07</v>
      </c>
      <c r="F1038" s="1">
        <v>39.94</v>
      </c>
    </row>
    <row r="1039" spans="1:6">
      <c r="A1039" t="s">
        <v>1043</v>
      </c>
      <c r="B1039" s="1">
        <v>39.78</v>
      </c>
      <c r="C1039">
        <v>12415970</v>
      </c>
      <c r="D1039" s="1">
        <v>38.869999999999997</v>
      </c>
      <c r="E1039" s="1">
        <v>39.9</v>
      </c>
      <c r="F1039" s="1">
        <v>38.700000000000003</v>
      </c>
    </row>
    <row r="1040" spans="1:6">
      <c r="A1040" t="s">
        <v>1044</v>
      </c>
      <c r="B1040" s="1">
        <v>38.799999999999997</v>
      </c>
      <c r="C1040">
        <v>11854260</v>
      </c>
      <c r="D1040" s="1">
        <v>38.549999999999997</v>
      </c>
      <c r="E1040" s="1">
        <v>38.880000000000003</v>
      </c>
      <c r="F1040" s="1">
        <v>37.99</v>
      </c>
    </row>
    <row r="1041" spans="1:6">
      <c r="A1041" t="s">
        <v>1045</v>
      </c>
      <c r="B1041" s="1">
        <v>37.82</v>
      </c>
      <c r="C1041">
        <v>10332930</v>
      </c>
      <c r="D1041" s="1">
        <v>38.35</v>
      </c>
      <c r="E1041" s="1">
        <v>38.444800000000001</v>
      </c>
      <c r="F1041" s="1">
        <v>37.414999999999999</v>
      </c>
    </row>
    <row r="1042" spans="1:6">
      <c r="A1042" t="s">
        <v>1046</v>
      </c>
      <c r="B1042" s="1">
        <v>37.96</v>
      </c>
      <c r="C1042">
        <v>17989710</v>
      </c>
      <c r="D1042" s="1">
        <v>39.270000000000003</v>
      </c>
      <c r="E1042" s="1">
        <v>39.83</v>
      </c>
      <c r="F1042" s="1">
        <v>37.74</v>
      </c>
    </row>
    <row r="1043" spans="1:6">
      <c r="A1043" t="s">
        <v>1047</v>
      </c>
      <c r="B1043" s="1">
        <v>40.08</v>
      </c>
      <c r="C1043">
        <v>21654010</v>
      </c>
      <c r="D1043" s="1">
        <v>39.549999999999997</v>
      </c>
      <c r="E1043" s="1">
        <v>40.369999999999997</v>
      </c>
      <c r="F1043" s="1">
        <v>38.99</v>
      </c>
    </row>
    <row r="1044" spans="1:6">
      <c r="A1044" t="s">
        <v>1048</v>
      </c>
      <c r="B1044" s="1">
        <v>38.520000000000003</v>
      </c>
      <c r="C1044">
        <v>16953390</v>
      </c>
      <c r="D1044" s="1">
        <v>38.630000000000003</v>
      </c>
      <c r="E1044" s="1">
        <v>39.2254</v>
      </c>
      <c r="F1044" s="1">
        <v>38.160899999999998</v>
      </c>
    </row>
    <row r="1045" spans="1:6">
      <c r="A1045" t="s">
        <v>1049</v>
      </c>
      <c r="B1045" s="1">
        <v>39.32</v>
      </c>
      <c r="C1045">
        <v>10599370</v>
      </c>
      <c r="D1045" s="1">
        <v>39.26</v>
      </c>
      <c r="E1045" s="1">
        <v>39.64</v>
      </c>
      <c r="F1045" s="1">
        <v>38.979999999999997</v>
      </c>
    </row>
    <row r="1046" spans="1:6">
      <c r="A1046" t="s">
        <v>1050</v>
      </c>
      <c r="B1046" s="1">
        <v>38.9</v>
      </c>
      <c r="C1046">
        <v>15964900</v>
      </c>
      <c r="D1046" s="1">
        <v>39.630000000000003</v>
      </c>
      <c r="E1046" s="1">
        <v>39.75</v>
      </c>
      <c r="F1046" s="1">
        <v>38.42</v>
      </c>
    </row>
    <row r="1047" spans="1:6">
      <c r="A1047" t="s">
        <v>1051</v>
      </c>
      <c r="B1047" s="1">
        <v>40</v>
      </c>
      <c r="C1047">
        <v>11310060</v>
      </c>
      <c r="D1047" s="1">
        <v>40</v>
      </c>
      <c r="E1047" s="1">
        <v>40.270000000000003</v>
      </c>
      <c r="F1047" s="1">
        <v>39.81</v>
      </c>
    </row>
    <row r="1048" spans="1:6">
      <c r="A1048" t="s">
        <v>1052</v>
      </c>
      <c r="B1048" s="1">
        <v>40.67</v>
      </c>
      <c r="C1048">
        <v>11155110</v>
      </c>
      <c r="D1048" s="1">
        <v>41.31</v>
      </c>
      <c r="E1048" s="1">
        <v>41.43</v>
      </c>
      <c r="F1048" s="1">
        <v>40.17</v>
      </c>
    </row>
    <row r="1049" spans="1:6">
      <c r="A1049" t="s">
        <v>1053</v>
      </c>
      <c r="B1049" s="1">
        <v>41.62</v>
      </c>
      <c r="C1049">
        <v>11335700</v>
      </c>
      <c r="D1049" s="1">
        <v>40.69</v>
      </c>
      <c r="E1049" s="1">
        <v>41.77</v>
      </c>
      <c r="F1049" s="1">
        <v>40.5</v>
      </c>
    </row>
    <row r="1050" spans="1:6">
      <c r="A1050" t="s">
        <v>1054</v>
      </c>
      <c r="B1050" s="1">
        <v>40.31</v>
      </c>
      <c r="C1050">
        <v>11530690</v>
      </c>
      <c r="D1050" s="1">
        <v>40.31</v>
      </c>
      <c r="E1050" s="1">
        <v>40.65</v>
      </c>
      <c r="F1050" s="1">
        <v>39.800699999999999</v>
      </c>
    </row>
    <row r="1051" spans="1:6">
      <c r="A1051" t="s">
        <v>1055</v>
      </c>
      <c r="B1051" s="1">
        <v>39.979999999999997</v>
      </c>
      <c r="C1051">
        <v>15465540</v>
      </c>
      <c r="D1051" s="1">
        <v>41.67</v>
      </c>
      <c r="E1051" s="1">
        <v>41.67</v>
      </c>
      <c r="F1051" s="1">
        <v>39.96</v>
      </c>
    </row>
    <row r="1052" spans="1:6">
      <c r="A1052" t="s">
        <v>1056</v>
      </c>
      <c r="B1052" s="1">
        <v>41.47</v>
      </c>
      <c r="C1052">
        <v>17658310</v>
      </c>
      <c r="D1052" s="1">
        <v>41.21</v>
      </c>
      <c r="E1052" s="1">
        <v>42.64</v>
      </c>
      <c r="F1052" s="1">
        <v>41.12</v>
      </c>
    </row>
    <row r="1053" spans="1:6">
      <c r="A1053" t="s">
        <v>1057</v>
      </c>
      <c r="B1053" s="1">
        <v>40.450000000000003</v>
      </c>
      <c r="C1053">
        <v>10852470</v>
      </c>
      <c r="D1053" s="1">
        <v>40.01</v>
      </c>
      <c r="E1053" s="1">
        <v>40.74</v>
      </c>
      <c r="F1053" s="1">
        <v>39.629899999999999</v>
      </c>
    </row>
    <row r="1054" spans="1:6">
      <c r="A1054" t="s">
        <v>1058</v>
      </c>
      <c r="B1054" s="1">
        <v>40.299999999999997</v>
      </c>
      <c r="C1054">
        <v>9725010</v>
      </c>
      <c r="D1054" s="1">
        <v>39.69</v>
      </c>
      <c r="E1054" s="1">
        <v>40.409999999999997</v>
      </c>
      <c r="F1054" s="1">
        <v>39.159999999999997</v>
      </c>
    </row>
    <row r="1055" spans="1:6">
      <c r="A1055" t="s">
        <v>1059</v>
      </c>
      <c r="B1055" s="1">
        <v>39.409999999999997</v>
      </c>
      <c r="C1055">
        <v>11754900</v>
      </c>
      <c r="D1055" s="1">
        <v>39.08</v>
      </c>
      <c r="E1055" s="1">
        <v>39.99</v>
      </c>
      <c r="F1055" s="1">
        <v>38.9</v>
      </c>
    </row>
    <row r="1056" spans="1:6">
      <c r="A1056" t="s">
        <v>1060</v>
      </c>
      <c r="B1056" s="1">
        <v>40.020000000000003</v>
      </c>
      <c r="C1056">
        <v>9497467</v>
      </c>
      <c r="D1056" s="1">
        <v>40.409999999999997</v>
      </c>
      <c r="E1056" s="1">
        <v>40.691099999999999</v>
      </c>
      <c r="F1056" s="1">
        <v>39.765000000000001</v>
      </c>
    </row>
    <row r="1057" spans="1:6">
      <c r="A1057" t="s">
        <v>1061</v>
      </c>
      <c r="B1057" s="1">
        <v>40.229999999999997</v>
      </c>
      <c r="C1057">
        <v>9136267</v>
      </c>
      <c r="D1057" s="1">
        <v>40.450000000000003</v>
      </c>
      <c r="E1057" s="1">
        <v>40.945</v>
      </c>
      <c r="F1057" s="1">
        <v>40.21</v>
      </c>
    </row>
    <row r="1058" spans="1:6">
      <c r="A1058" t="s">
        <v>1062</v>
      </c>
      <c r="B1058" s="1">
        <v>40.380000000000003</v>
      </c>
      <c r="C1058">
        <v>12881080</v>
      </c>
      <c r="D1058" s="1">
        <v>39.64</v>
      </c>
      <c r="E1058" s="1">
        <v>40.9</v>
      </c>
      <c r="F1058" s="1">
        <v>39.54</v>
      </c>
    </row>
    <row r="1059" spans="1:6">
      <c r="A1059" t="s">
        <v>1063</v>
      </c>
      <c r="B1059" s="1">
        <v>39.549999999999997</v>
      </c>
      <c r="C1059">
        <v>12317220</v>
      </c>
      <c r="D1059" s="1">
        <v>38.49</v>
      </c>
      <c r="E1059" s="1">
        <v>40.085000000000001</v>
      </c>
      <c r="F1059" s="1">
        <v>38.450000000000003</v>
      </c>
    </row>
    <row r="1060" spans="1:6">
      <c r="A1060" t="s">
        <v>1064</v>
      </c>
      <c r="B1060" s="1">
        <v>38.729999999999997</v>
      </c>
      <c r="C1060">
        <v>15123450</v>
      </c>
      <c r="D1060" s="1">
        <v>40.17</v>
      </c>
      <c r="E1060" s="1">
        <v>40.340000000000003</v>
      </c>
      <c r="F1060" s="1">
        <v>38.330599999999997</v>
      </c>
    </row>
    <row r="1061" spans="1:6">
      <c r="A1061" t="s">
        <v>1065</v>
      </c>
      <c r="B1061" s="1">
        <v>40.21</v>
      </c>
      <c r="C1061">
        <v>8705736</v>
      </c>
      <c r="D1061" s="1">
        <v>40.299999999999997</v>
      </c>
      <c r="E1061" s="1">
        <v>40.74</v>
      </c>
      <c r="F1061" s="1">
        <v>39.76</v>
      </c>
    </row>
    <row r="1062" spans="1:6">
      <c r="A1062" t="s">
        <v>1066</v>
      </c>
      <c r="B1062" s="1">
        <v>40.56</v>
      </c>
      <c r="C1062">
        <v>8504632</v>
      </c>
      <c r="D1062" s="1">
        <v>40</v>
      </c>
      <c r="E1062" s="1">
        <v>40.905000000000001</v>
      </c>
      <c r="F1062" s="1">
        <v>39.89</v>
      </c>
    </row>
    <row r="1063" spans="1:6">
      <c r="A1063" t="s">
        <v>1067</v>
      </c>
      <c r="B1063" s="1">
        <v>40.03</v>
      </c>
      <c r="C1063">
        <v>8142801</v>
      </c>
      <c r="D1063" s="1">
        <v>40.840000000000003</v>
      </c>
      <c r="E1063" s="1">
        <v>40.840000000000003</v>
      </c>
      <c r="F1063" s="1">
        <v>39.9</v>
      </c>
    </row>
    <row r="1064" spans="1:6">
      <c r="A1064" t="s">
        <v>1068</v>
      </c>
      <c r="B1064" s="1">
        <v>40.15</v>
      </c>
      <c r="C1064">
        <v>10654380</v>
      </c>
      <c r="D1064" s="1">
        <v>40.270000000000003</v>
      </c>
      <c r="E1064" s="1">
        <v>40.775799999999997</v>
      </c>
      <c r="F1064" s="1">
        <v>40.01</v>
      </c>
    </row>
    <row r="1065" spans="1:6">
      <c r="A1065" t="s">
        <v>1069</v>
      </c>
      <c r="B1065" s="1">
        <v>39.729999999999997</v>
      </c>
      <c r="C1065">
        <v>5176408</v>
      </c>
      <c r="D1065" s="1">
        <v>40.42</v>
      </c>
      <c r="E1065" s="1">
        <v>40.44</v>
      </c>
      <c r="F1065" s="1">
        <v>39.604999999999997</v>
      </c>
    </row>
    <row r="1066" spans="1:6">
      <c r="A1066" t="s">
        <v>1070</v>
      </c>
      <c r="B1066" s="1">
        <v>40.24</v>
      </c>
      <c r="C1066">
        <v>12659680</v>
      </c>
      <c r="D1066" s="1">
        <v>39.295000000000002</v>
      </c>
      <c r="E1066" s="1">
        <v>40.47</v>
      </c>
      <c r="F1066" s="1">
        <v>39.18</v>
      </c>
    </row>
    <row r="1067" spans="1:6">
      <c r="A1067" t="s">
        <v>1071</v>
      </c>
      <c r="B1067" s="1">
        <v>38.94</v>
      </c>
      <c r="C1067">
        <v>13519980</v>
      </c>
      <c r="D1067" s="1">
        <v>40.43</v>
      </c>
      <c r="E1067" s="1">
        <v>40.49</v>
      </c>
      <c r="F1067" s="1">
        <v>38.840000000000003</v>
      </c>
    </row>
    <row r="1068" spans="1:6">
      <c r="A1068" t="s">
        <v>1072</v>
      </c>
      <c r="B1068" s="1">
        <v>40.14</v>
      </c>
      <c r="C1068">
        <v>16976840</v>
      </c>
      <c r="D1068" s="1">
        <v>39.56</v>
      </c>
      <c r="E1068" s="1">
        <v>40.35</v>
      </c>
      <c r="F1068" s="1">
        <v>39.159999999999997</v>
      </c>
    </row>
    <row r="1069" spans="1:6">
      <c r="A1069" t="s">
        <v>1073</v>
      </c>
      <c r="B1069" s="1">
        <v>40.68</v>
      </c>
      <c r="C1069">
        <v>14312420</v>
      </c>
      <c r="D1069" s="1">
        <v>40.880000000000003</v>
      </c>
      <c r="E1069" s="1">
        <v>41.03</v>
      </c>
      <c r="F1069" s="1">
        <v>40.28</v>
      </c>
    </row>
    <row r="1070" spans="1:6">
      <c r="A1070" t="s">
        <v>1074</v>
      </c>
      <c r="B1070" s="1">
        <v>41.11</v>
      </c>
      <c r="C1070">
        <v>9656677</v>
      </c>
      <c r="D1070" s="1">
        <v>41.3</v>
      </c>
      <c r="E1070" s="1">
        <v>41.42</v>
      </c>
      <c r="F1070" s="1">
        <v>40.61</v>
      </c>
    </row>
    <row r="1071" spans="1:6">
      <c r="A1071" t="s">
        <v>1075</v>
      </c>
      <c r="B1071" s="1">
        <v>41.08</v>
      </c>
      <c r="C1071">
        <v>11010590</v>
      </c>
      <c r="D1071" s="1">
        <v>41.75</v>
      </c>
      <c r="E1071" s="1">
        <v>41.81</v>
      </c>
      <c r="F1071" s="1">
        <v>40.659999999999997</v>
      </c>
    </row>
    <row r="1072" spans="1:6">
      <c r="A1072" t="s">
        <v>1076</v>
      </c>
      <c r="B1072" s="1">
        <v>41.85</v>
      </c>
      <c r="C1072">
        <v>11453770</v>
      </c>
      <c r="D1072" s="1">
        <v>41.2</v>
      </c>
      <c r="E1072" s="1">
        <v>41.93</v>
      </c>
      <c r="F1072" s="1">
        <v>40.157600000000002</v>
      </c>
    </row>
    <row r="1073" spans="1:6">
      <c r="A1073" t="s">
        <v>1077</v>
      </c>
      <c r="B1073" s="1">
        <v>40.69</v>
      </c>
      <c r="C1073">
        <v>12445160</v>
      </c>
      <c r="D1073" s="1">
        <v>42.25</v>
      </c>
      <c r="E1073" s="1">
        <v>42.38</v>
      </c>
      <c r="F1073" s="1">
        <v>40.67</v>
      </c>
    </row>
    <row r="1074" spans="1:6">
      <c r="A1074" t="s">
        <v>1078</v>
      </c>
      <c r="B1074" s="1">
        <v>41.74</v>
      </c>
      <c r="C1074">
        <v>12223110</v>
      </c>
      <c r="D1074" s="1">
        <v>42.01</v>
      </c>
      <c r="E1074" s="1">
        <v>42.43</v>
      </c>
      <c r="F1074" s="1">
        <v>41.14</v>
      </c>
    </row>
    <row r="1075" spans="1:6">
      <c r="A1075" t="s">
        <v>1079</v>
      </c>
      <c r="B1075" s="1">
        <v>42.62</v>
      </c>
      <c r="C1075">
        <v>10680660</v>
      </c>
      <c r="D1075" s="1">
        <v>41.16</v>
      </c>
      <c r="E1075" s="1">
        <v>42.75</v>
      </c>
      <c r="F1075" s="1">
        <v>41.07</v>
      </c>
    </row>
    <row r="1076" spans="1:6">
      <c r="A1076" t="s">
        <v>1080</v>
      </c>
      <c r="B1076" s="1">
        <v>42.11</v>
      </c>
      <c r="C1076">
        <v>16348300</v>
      </c>
      <c r="D1076" s="1">
        <v>43.05</v>
      </c>
      <c r="E1076" s="1">
        <v>43.48</v>
      </c>
      <c r="F1076" s="1">
        <v>41.334800000000001</v>
      </c>
    </row>
    <row r="1077" spans="1:6">
      <c r="A1077" t="s">
        <v>1081</v>
      </c>
      <c r="B1077" s="1">
        <v>42.41</v>
      </c>
      <c r="C1077">
        <v>11530280</v>
      </c>
      <c r="D1077" s="1">
        <v>41.95</v>
      </c>
      <c r="E1077" s="1">
        <v>42.88</v>
      </c>
      <c r="F1077" s="1">
        <v>41.77</v>
      </c>
    </row>
    <row r="1078" spans="1:6">
      <c r="A1078" t="s">
        <v>1082</v>
      </c>
      <c r="B1078" s="1">
        <v>42.35</v>
      </c>
      <c r="C1078">
        <v>13169110</v>
      </c>
      <c r="D1078" s="1">
        <v>42.4</v>
      </c>
      <c r="E1078" s="1">
        <v>42.83</v>
      </c>
      <c r="F1078" s="1">
        <v>41.74</v>
      </c>
    </row>
    <row r="1079" spans="1:6">
      <c r="A1079" t="s">
        <v>1083</v>
      </c>
      <c r="B1079" s="1">
        <v>42.36</v>
      </c>
      <c r="C1079">
        <v>18453380</v>
      </c>
      <c r="D1079" s="1">
        <v>43.2</v>
      </c>
      <c r="E1079" s="1">
        <v>43.49</v>
      </c>
      <c r="F1079" s="1">
        <v>42.070099999999996</v>
      </c>
    </row>
    <row r="1080" spans="1:6">
      <c r="A1080" t="s">
        <v>1084</v>
      </c>
      <c r="B1080" s="1">
        <v>42.95</v>
      </c>
      <c r="C1080">
        <v>24526760</v>
      </c>
      <c r="D1080" s="1">
        <v>41.7</v>
      </c>
      <c r="E1080" s="1">
        <v>43.76</v>
      </c>
      <c r="F1080" s="1">
        <v>41.56</v>
      </c>
    </row>
    <row r="1081" spans="1:6">
      <c r="A1081" t="s">
        <v>1085</v>
      </c>
      <c r="B1081" s="1">
        <v>41.07</v>
      </c>
      <c r="C1081">
        <v>12937350</v>
      </c>
      <c r="D1081" s="1">
        <v>39.81</v>
      </c>
      <c r="E1081" s="1">
        <v>41.274999999999999</v>
      </c>
      <c r="F1081" s="1">
        <v>39.058199999999999</v>
      </c>
    </row>
    <row r="1082" spans="1:6">
      <c r="A1082" t="s">
        <v>1086</v>
      </c>
      <c r="B1082" s="1">
        <v>39.96</v>
      </c>
      <c r="C1082">
        <v>13223630</v>
      </c>
      <c r="D1082" s="1">
        <v>40.79</v>
      </c>
      <c r="E1082" s="1">
        <v>41.06</v>
      </c>
      <c r="F1082" s="1">
        <v>39.92</v>
      </c>
    </row>
    <row r="1083" spans="1:6">
      <c r="A1083" t="s">
        <v>1087</v>
      </c>
      <c r="B1083" s="1">
        <v>40.25</v>
      </c>
      <c r="C1083">
        <v>16732620</v>
      </c>
      <c r="D1083" s="1">
        <v>40.53</v>
      </c>
      <c r="E1083" s="1">
        <v>41.05</v>
      </c>
      <c r="F1083" s="1">
        <v>39.35</v>
      </c>
    </row>
    <row r="1084" spans="1:6">
      <c r="A1084" t="s">
        <v>1088</v>
      </c>
      <c r="B1084" s="1">
        <v>41.06</v>
      </c>
      <c r="C1084">
        <v>10516620</v>
      </c>
      <c r="D1084" s="1">
        <v>41.79</v>
      </c>
      <c r="E1084" s="1">
        <v>42.19</v>
      </c>
      <c r="F1084" s="1">
        <v>40.774999999999999</v>
      </c>
    </row>
    <row r="1085" spans="1:6">
      <c r="A1085" t="s">
        <v>1089</v>
      </c>
      <c r="B1085" s="1">
        <v>41.29</v>
      </c>
      <c r="C1085">
        <v>14588870</v>
      </c>
      <c r="D1085" s="1">
        <v>40.799999999999997</v>
      </c>
      <c r="E1085" s="1">
        <v>41.487000000000002</v>
      </c>
      <c r="F1085" s="1">
        <v>40.049999999999997</v>
      </c>
    </row>
    <row r="1086" spans="1:6">
      <c r="A1086" t="s">
        <v>1090</v>
      </c>
      <c r="B1086" s="1">
        <v>41.26</v>
      </c>
      <c r="C1086">
        <v>23817970</v>
      </c>
      <c r="D1086" s="1">
        <v>40.049999999999997</v>
      </c>
      <c r="E1086" s="1">
        <v>41.29</v>
      </c>
      <c r="F1086" s="1">
        <v>39.409999999999997</v>
      </c>
    </row>
    <row r="1087" spans="1:6">
      <c r="A1087" t="s">
        <v>1091</v>
      </c>
      <c r="B1087" s="1">
        <v>38.79</v>
      </c>
      <c r="C1087">
        <v>14802880</v>
      </c>
      <c r="D1087" s="1">
        <v>37.799999999999997</v>
      </c>
      <c r="E1087" s="1">
        <v>38.85</v>
      </c>
      <c r="F1087" s="1">
        <v>37.43</v>
      </c>
    </row>
    <row r="1088" spans="1:6">
      <c r="A1088" t="s">
        <v>1092</v>
      </c>
      <c r="B1088" s="1">
        <v>37.130000000000003</v>
      </c>
      <c r="C1088">
        <v>12490550</v>
      </c>
      <c r="D1088" s="1">
        <v>37.99</v>
      </c>
      <c r="E1088" s="1">
        <v>38.090000000000003</v>
      </c>
      <c r="F1088" s="1">
        <v>36.97</v>
      </c>
    </row>
    <row r="1089" spans="1:6">
      <c r="A1089" t="s">
        <v>1093</v>
      </c>
      <c r="B1089" s="1">
        <v>37.909999999999997</v>
      </c>
      <c r="C1089">
        <v>13981580</v>
      </c>
      <c r="D1089" s="1">
        <v>37.590000000000003</v>
      </c>
      <c r="E1089" s="1">
        <v>38.130000000000003</v>
      </c>
      <c r="F1089" s="1">
        <v>37.479999999999997</v>
      </c>
    </row>
    <row r="1090" spans="1:6">
      <c r="A1090" t="s">
        <v>1094</v>
      </c>
      <c r="B1090" s="1">
        <v>37.909999999999997</v>
      </c>
      <c r="C1090">
        <v>21199180</v>
      </c>
      <c r="D1090" s="1">
        <v>38.090000000000003</v>
      </c>
      <c r="E1090" s="1">
        <v>39.299999999999997</v>
      </c>
      <c r="F1090" s="1">
        <v>37.89</v>
      </c>
    </row>
    <row r="1091" spans="1:6">
      <c r="A1091" t="s">
        <v>1095</v>
      </c>
      <c r="B1091" s="1">
        <v>37.6</v>
      </c>
      <c r="C1091">
        <v>16952700</v>
      </c>
      <c r="D1091" s="1">
        <v>37.4</v>
      </c>
      <c r="E1091" s="1">
        <v>38.049999999999997</v>
      </c>
      <c r="F1091" s="1">
        <v>36.659999999999997</v>
      </c>
    </row>
    <row r="1092" spans="1:6">
      <c r="A1092" t="s">
        <v>1096</v>
      </c>
      <c r="B1092" s="1">
        <v>38</v>
      </c>
      <c r="C1092">
        <v>25376590</v>
      </c>
      <c r="D1092" s="1">
        <v>38.43</v>
      </c>
      <c r="E1092" s="1">
        <v>38.65</v>
      </c>
      <c r="F1092" s="1">
        <v>37.24</v>
      </c>
    </row>
    <row r="1093" spans="1:6">
      <c r="A1093" t="s">
        <v>1097</v>
      </c>
      <c r="B1093" s="1">
        <v>36.46</v>
      </c>
      <c r="C1093">
        <v>20870460</v>
      </c>
      <c r="D1093" s="1">
        <v>34.950000000000003</v>
      </c>
      <c r="E1093" s="1">
        <v>36.674999999999997</v>
      </c>
      <c r="F1093" s="1">
        <v>34.85</v>
      </c>
    </row>
    <row r="1094" spans="1:6">
      <c r="A1094" t="s">
        <v>1098</v>
      </c>
      <c r="B1094" s="1">
        <v>34.380000000000003</v>
      </c>
      <c r="C1094">
        <v>21696880</v>
      </c>
      <c r="D1094" s="1">
        <v>34.090000000000003</v>
      </c>
      <c r="E1094" s="1">
        <v>35.549999999999997</v>
      </c>
      <c r="F1094" s="1">
        <v>34.020000000000003</v>
      </c>
    </row>
    <row r="1095" spans="1:6">
      <c r="A1095" t="s">
        <v>1099</v>
      </c>
      <c r="B1095" s="1">
        <v>35.020000000000003</v>
      </c>
      <c r="C1095">
        <v>20970410</v>
      </c>
      <c r="D1095" s="1">
        <v>36.64</v>
      </c>
      <c r="E1095" s="1">
        <v>36.79</v>
      </c>
      <c r="F1095" s="1">
        <v>34.729999999999997</v>
      </c>
    </row>
    <row r="1096" spans="1:6">
      <c r="A1096" t="s">
        <v>1100</v>
      </c>
      <c r="B1096" s="1">
        <v>37.04</v>
      </c>
      <c r="C1096">
        <v>28449380</v>
      </c>
      <c r="D1096" s="1">
        <v>36.1</v>
      </c>
      <c r="E1096" s="1">
        <v>37.17</v>
      </c>
      <c r="F1096" s="1">
        <v>35.69</v>
      </c>
    </row>
    <row r="1097" spans="1:6">
      <c r="A1097" t="s">
        <v>1101</v>
      </c>
      <c r="B1097" s="1">
        <v>36.770000000000003</v>
      </c>
      <c r="C1097">
        <v>58086430</v>
      </c>
      <c r="D1097" s="1">
        <v>37.4</v>
      </c>
      <c r="E1097" s="1">
        <v>38.69</v>
      </c>
      <c r="F1097" s="1">
        <v>34.68</v>
      </c>
    </row>
    <row r="1098" spans="1:6">
      <c r="A1098" t="s">
        <v>1102</v>
      </c>
      <c r="B1098" s="1">
        <v>31.42</v>
      </c>
      <c r="C1098">
        <v>11821150</v>
      </c>
      <c r="D1098" s="1">
        <v>31.67</v>
      </c>
      <c r="E1098" s="1">
        <v>31.843499999999999</v>
      </c>
      <c r="F1098" s="1">
        <v>31.03</v>
      </c>
    </row>
    <row r="1099" spans="1:6">
      <c r="A1099" t="s">
        <v>1103</v>
      </c>
      <c r="B1099" s="1">
        <v>31.98</v>
      </c>
      <c r="C1099">
        <v>13145060</v>
      </c>
      <c r="D1099" s="1">
        <v>30.85</v>
      </c>
      <c r="E1099" s="1">
        <v>32.26</v>
      </c>
      <c r="F1099" s="1">
        <v>30.8</v>
      </c>
    </row>
    <row r="1100" spans="1:6">
      <c r="A1100" t="s">
        <v>1104</v>
      </c>
      <c r="B1100" s="1">
        <v>30.43</v>
      </c>
      <c r="C1100">
        <v>12348480</v>
      </c>
      <c r="D1100" s="1">
        <v>30.91</v>
      </c>
      <c r="E1100" s="1">
        <v>31.31</v>
      </c>
      <c r="F1100" s="1">
        <v>30.11</v>
      </c>
    </row>
    <row r="1101" spans="1:6">
      <c r="A1101" t="s">
        <v>1105</v>
      </c>
      <c r="B1101" s="1">
        <v>30.9</v>
      </c>
      <c r="C1101">
        <v>14257920</v>
      </c>
      <c r="D1101" s="1">
        <v>30.94</v>
      </c>
      <c r="E1101" s="1">
        <v>31.36</v>
      </c>
      <c r="F1101" s="1">
        <v>30.64</v>
      </c>
    </row>
    <row r="1102" spans="1:6">
      <c r="A1102" t="s">
        <v>1106</v>
      </c>
      <c r="B1102" s="1">
        <v>30.22</v>
      </c>
      <c r="C1102">
        <v>14200870</v>
      </c>
      <c r="D1102" s="1">
        <v>30.62</v>
      </c>
      <c r="E1102" s="1">
        <v>30.63</v>
      </c>
      <c r="F1102" s="1">
        <v>29.67</v>
      </c>
    </row>
    <row r="1103" spans="1:6">
      <c r="A1103" t="s">
        <v>1107</v>
      </c>
      <c r="B1103" s="1">
        <v>30.64</v>
      </c>
      <c r="C1103">
        <v>15235400</v>
      </c>
      <c r="D1103" s="1">
        <v>30.52</v>
      </c>
      <c r="E1103" s="1">
        <v>30.99</v>
      </c>
      <c r="F1103" s="1">
        <v>29.99</v>
      </c>
    </row>
    <row r="1104" spans="1:6">
      <c r="A1104" t="s">
        <v>1108</v>
      </c>
      <c r="B1104" s="1">
        <v>30.76</v>
      </c>
      <c r="C1104">
        <v>16962290</v>
      </c>
      <c r="D1104" s="1">
        <v>29.46</v>
      </c>
      <c r="E1104" s="1">
        <v>30.91</v>
      </c>
      <c r="F1104" s="1">
        <v>29.340199999999999</v>
      </c>
    </row>
    <row r="1105" spans="1:6">
      <c r="A1105" t="s">
        <v>1109</v>
      </c>
      <c r="B1105" s="1">
        <v>29.65</v>
      </c>
      <c r="C1105">
        <v>22720890</v>
      </c>
      <c r="D1105" s="1">
        <v>29.76</v>
      </c>
      <c r="E1105" s="1">
        <v>30.15</v>
      </c>
      <c r="F1105" s="1">
        <v>28.74</v>
      </c>
    </row>
    <row r="1106" spans="1:6">
      <c r="A1106" t="s">
        <v>1110</v>
      </c>
      <c r="B1106" s="1">
        <v>30.71</v>
      </c>
      <c r="C1106">
        <v>13442020</v>
      </c>
      <c r="D1106" s="1">
        <v>31.75</v>
      </c>
      <c r="E1106" s="1">
        <v>32.06</v>
      </c>
      <c r="F1106" s="1">
        <v>30.69</v>
      </c>
    </row>
    <row r="1107" spans="1:6">
      <c r="A1107" t="s">
        <v>1111</v>
      </c>
      <c r="B1107" s="1">
        <v>31.93</v>
      </c>
      <c r="C1107">
        <v>16558340</v>
      </c>
      <c r="D1107" s="1">
        <v>33.5</v>
      </c>
      <c r="E1107" s="1">
        <v>33.5</v>
      </c>
      <c r="F1107" s="1">
        <v>31.53</v>
      </c>
    </row>
    <row r="1108" spans="1:6">
      <c r="A1108" t="s">
        <v>1112</v>
      </c>
      <c r="B1108" s="1">
        <v>34</v>
      </c>
      <c r="C1108">
        <v>15247340</v>
      </c>
      <c r="D1108" s="1">
        <v>33.520000000000003</v>
      </c>
      <c r="E1108" s="1">
        <v>34.04</v>
      </c>
      <c r="F1108" s="1">
        <v>32.9</v>
      </c>
    </row>
    <row r="1109" spans="1:6">
      <c r="A1109" t="s">
        <v>1113</v>
      </c>
      <c r="B1109" s="1">
        <v>33.72</v>
      </c>
      <c r="C1109">
        <v>25713690</v>
      </c>
      <c r="D1109" s="1">
        <v>31.87</v>
      </c>
      <c r="E1109" s="1">
        <v>33.805</v>
      </c>
      <c r="F1109" s="1">
        <v>31.72</v>
      </c>
    </row>
    <row r="1110" spans="1:6">
      <c r="A1110" t="s">
        <v>1114</v>
      </c>
      <c r="B1110" s="1">
        <v>31.5</v>
      </c>
      <c r="C1110">
        <v>11292280</v>
      </c>
      <c r="D1110" s="1">
        <v>31.89</v>
      </c>
      <c r="E1110" s="1">
        <v>31.94</v>
      </c>
      <c r="F1110" s="1">
        <v>31.37</v>
      </c>
    </row>
    <row r="1111" spans="1:6">
      <c r="A1111" t="s">
        <v>1115</v>
      </c>
      <c r="B1111" s="1">
        <v>31.98</v>
      </c>
      <c r="C1111">
        <v>14244280</v>
      </c>
      <c r="D1111" s="1">
        <v>31.97</v>
      </c>
      <c r="E1111" s="1">
        <v>32.409999999999997</v>
      </c>
      <c r="F1111" s="1">
        <v>31.59</v>
      </c>
    </row>
    <row r="1112" spans="1:6">
      <c r="A1112" t="s">
        <v>1116</v>
      </c>
      <c r="B1112" s="1">
        <v>31.5</v>
      </c>
      <c r="C1112">
        <v>14588700</v>
      </c>
      <c r="D1112" s="1">
        <v>31.7</v>
      </c>
      <c r="E1112" s="1">
        <v>32.270000000000003</v>
      </c>
      <c r="F1112" s="1">
        <v>31.31</v>
      </c>
    </row>
    <row r="1113" spans="1:6">
      <c r="A1113" t="s">
        <v>1117</v>
      </c>
      <c r="B1113" s="1">
        <v>31.47</v>
      </c>
      <c r="C1113">
        <v>11143560</v>
      </c>
      <c r="D1113" s="1">
        <v>31.4</v>
      </c>
      <c r="E1113" s="1">
        <v>31.76</v>
      </c>
      <c r="F1113" s="1">
        <v>31.24</v>
      </c>
    </row>
    <row r="1114" spans="1:6">
      <c r="A1114" t="s">
        <v>1118</v>
      </c>
      <c r="B1114" s="1">
        <v>31.34</v>
      </c>
      <c r="C1114">
        <v>11922260</v>
      </c>
      <c r="D1114" s="1">
        <v>31.38</v>
      </c>
      <c r="E1114" s="1">
        <v>31.454999999999998</v>
      </c>
      <c r="F1114" s="1">
        <v>30.684999999999999</v>
      </c>
    </row>
    <row r="1115" spans="1:6">
      <c r="A1115" t="s">
        <v>1119</v>
      </c>
      <c r="B1115" s="1">
        <v>31.76</v>
      </c>
      <c r="C1115">
        <v>16512630</v>
      </c>
      <c r="D1115" s="1">
        <v>31.77</v>
      </c>
      <c r="E1115" s="1">
        <v>32.32</v>
      </c>
      <c r="F1115" s="1">
        <v>31.65</v>
      </c>
    </row>
    <row r="1116" spans="1:6">
      <c r="A1116" t="s">
        <v>1120</v>
      </c>
      <c r="B1116" s="1">
        <v>31.77</v>
      </c>
      <c r="C1116">
        <v>22421150</v>
      </c>
      <c r="D1116" s="1">
        <v>31.9</v>
      </c>
      <c r="E1116" s="1">
        <v>32.39</v>
      </c>
      <c r="F1116" s="1">
        <v>31.48</v>
      </c>
    </row>
    <row r="1117" spans="1:6">
      <c r="A1117" t="s">
        <v>1121</v>
      </c>
      <c r="B1117" s="1">
        <v>32.64</v>
      </c>
      <c r="C1117">
        <v>12065760</v>
      </c>
      <c r="D1117" s="1">
        <v>32.68</v>
      </c>
      <c r="E1117" s="1">
        <v>32.805</v>
      </c>
      <c r="F1117" s="1">
        <v>32.299999999999997</v>
      </c>
    </row>
    <row r="1118" spans="1:6">
      <c r="A1118" t="s">
        <v>1122</v>
      </c>
      <c r="B1118" s="1">
        <v>32.81</v>
      </c>
      <c r="C1118">
        <v>16730620</v>
      </c>
      <c r="D1118" s="1">
        <v>32.71</v>
      </c>
      <c r="E1118" s="1">
        <v>33.2742</v>
      </c>
      <c r="F1118" s="1">
        <v>32.29</v>
      </c>
    </row>
    <row r="1119" spans="1:6">
      <c r="A1119" t="s">
        <v>1123</v>
      </c>
      <c r="B1119" s="1">
        <v>32.68</v>
      </c>
      <c r="C1119">
        <v>18123840</v>
      </c>
      <c r="D1119" s="1">
        <v>32.69</v>
      </c>
      <c r="E1119" s="1">
        <v>33</v>
      </c>
      <c r="F1119" s="1">
        <v>31.914999999999999</v>
      </c>
    </row>
    <row r="1120" spans="1:6">
      <c r="A1120" t="s">
        <v>1124</v>
      </c>
      <c r="B1120" s="1">
        <v>32.15</v>
      </c>
      <c r="C1120">
        <v>15416580</v>
      </c>
      <c r="D1120" s="1">
        <v>32.22</v>
      </c>
      <c r="E1120" s="1">
        <v>32.36</v>
      </c>
      <c r="F1120" s="1">
        <v>31.64</v>
      </c>
    </row>
    <row r="1121" spans="1:6">
      <c r="A1121" t="s">
        <v>1125</v>
      </c>
      <c r="B1121" s="1">
        <v>31.06</v>
      </c>
      <c r="C1121">
        <v>20317100</v>
      </c>
      <c r="D1121" s="1">
        <v>32.630000000000003</v>
      </c>
      <c r="E1121" s="1">
        <v>32.72</v>
      </c>
      <c r="F1121" s="1">
        <v>30.91</v>
      </c>
    </row>
    <row r="1122" spans="1:6">
      <c r="A1122" t="s">
        <v>1126</v>
      </c>
      <c r="B1122" s="1">
        <v>32</v>
      </c>
      <c r="C1122">
        <v>14807070</v>
      </c>
      <c r="D1122" s="1">
        <v>32.35</v>
      </c>
      <c r="E1122" s="1">
        <v>32.43</v>
      </c>
      <c r="F1122" s="1">
        <v>31.52</v>
      </c>
    </row>
    <row r="1123" spans="1:6">
      <c r="A1123" t="s">
        <v>1127</v>
      </c>
      <c r="B1123" s="1">
        <v>31.75</v>
      </c>
      <c r="C1123">
        <v>27126010</v>
      </c>
      <c r="D1123" s="1">
        <v>29.75</v>
      </c>
      <c r="E1123" s="1">
        <v>32.299999999999997</v>
      </c>
      <c r="F1123" s="1">
        <v>29.61</v>
      </c>
    </row>
    <row r="1124" spans="1:6">
      <c r="A1124" t="s">
        <v>1128</v>
      </c>
      <c r="B1124" s="1">
        <v>31.1</v>
      </c>
      <c r="C1124">
        <v>12501910</v>
      </c>
      <c r="D1124" s="1">
        <v>30.99</v>
      </c>
      <c r="E1124" s="1">
        <v>31.36</v>
      </c>
      <c r="F1124" s="1">
        <v>30.574999999999999</v>
      </c>
    </row>
    <row r="1125" spans="1:6">
      <c r="A1125" t="s">
        <v>1129</v>
      </c>
      <c r="B1125" s="1">
        <v>30.58</v>
      </c>
      <c r="C1125">
        <v>16664140</v>
      </c>
      <c r="D1125" s="1">
        <v>30.99</v>
      </c>
      <c r="E1125" s="1">
        <v>31.85</v>
      </c>
      <c r="F1125" s="1">
        <v>30.48</v>
      </c>
    </row>
    <row r="1126" spans="1:6">
      <c r="A1126" t="s">
        <v>1130</v>
      </c>
      <c r="B1126" s="1">
        <v>30.61</v>
      </c>
      <c r="C1126">
        <v>14831170</v>
      </c>
      <c r="D1126" s="1">
        <v>31.1</v>
      </c>
      <c r="E1126" s="1">
        <v>31.11</v>
      </c>
      <c r="F1126" s="1">
        <v>30.3</v>
      </c>
    </row>
    <row r="1127" spans="1:6">
      <c r="A1127" t="s">
        <v>1131</v>
      </c>
      <c r="B1127" s="1">
        <v>31.34</v>
      </c>
      <c r="C1127">
        <v>22098410</v>
      </c>
      <c r="D1127" s="1">
        <v>30.6</v>
      </c>
      <c r="E1127" s="1">
        <v>31.96</v>
      </c>
      <c r="F1127" s="1">
        <v>30.1389</v>
      </c>
    </row>
    <row r="1128" spans="1:6">
      <c r="A1128" t="s">
        <v>1132</v>
      </c>
      <c r="B1128" s="1">
        <v>29.78</v>
      </c>
      <c r="C1128">
        <v>21831520</v>
      </c>
      <c r="D1128" s="1">
        <v>28.82</v>
      </c>
      <c r="E1128" s="1">
        <v>29.790099999999999</v>
      </c>
      <c r="F1128" s="1">
        <v>28.78</v>
      </c>
    </row>
    <row r="1129" spans="1:6">
      <c r="A1129" t="s">
        <v>1133</v>
      </c>
      <c r="B1129" s="1">
        <v>29.01</v>
      </c>
      <c r="C1129">
        <v>22257820</v>
      </c>
      <c r="D1129" s="1">
        <v>29.12</v>
      </c>
      <c r="E1129" s="1">
        <v>29.51</v>
      </c>
      <c r="F1129" s="1">
        <v>27.92</v>
      </c>
    </row>
    <row r="1130" spans="1:6">
      <c r="A1130" t="s">
        <v>1134</v>
      </c>
      <c r="B1130" s="1">
        <v>29.56</v>
      </c>
      <c r="C1130">
        <v>17358070</v>
      </c>
      <c r="D1130" s="1">
        <v>30.44</v>
      </c>
      <c r="E1130" s="1">
        <v>31.03</v>
      </c>
      <c r="F1130" s="1">
        <v>29.49</v>
      </c>
    </row>
    <row r="1131" spans="1:6">
      <c r="A1131" t="s">
        <v>1135</v>
      </c>
      <c r="B1131" s="1">
        <v>30.22</v>
      </c>
      <c r="C1131">
        <v>18035260</v>
      </c>
      <c r="D1131" s="1">
        <v>29.81</v>
      </c>
      <c r="E1131" s="1">
        <v>30.54</v>
      </c>
      <c r="F1131" s="1">
        <v>29.720099999999999</v>
      </c>
    </row>
    <row r="1132" spans="1:6">
      <c r="A1132" t="s">
        <v>1136</v>
      </c>
      <c r="B1132" s="1">
        <v>29.82</v>
      </c>
      <c r="C1132">
        <v>34449920</v>
      </c>
      <c r="D1132" s="1">
        <v>31.16</v>
      </c>
      <c r="E1132" s="1">
        <v>31.2</v>
      </c>
      <c r="F1132" s="1">
        <v>29.42</v>
      </c>
    </row>
    <row r="1133" spans="1:6">
      <c r="A1133" t="s">
        <v>1137</v>
      </c>
      <c r="B1133" s="1">
        <v>32.840000000000003</v>
      </c>
      <c r="C1133">
        <v>35079230</v>
      </c>
      <c r="D1133" s="1">
        <v>33.22</v>
      </c>
      <c r="E1133" s="1">
        <v>34.020000000000003</v>
      </c>
      <c r="F1133" s="1">
        <v>32.575000000000003</v>
      </c>
    </row>
    <row r="1134" spans="1:6">
      <c r="A1134" t="s">
        <v>1138</v>
      </c>
      <c r="B1134" s="1">
        <v>33.96</v>
      </c>
      <c r="C1134">
        <v>26014780</v>
      </c>
      <c r="D1134" s="1">
        <v>33.97</v>
      </c>
      <c r="E1134" s="1">
        <v>35.07</v>
      </c>
      <c r="F1134" s="1">
        <v>33.634999999999998</v>
      </c>
    </row>
    <row r="1135" spans="1:6">
      <c r="A1135" t="s">
        <v>1139</v>
      </c>
      <c r="B1135" s="1">
        <v>34.57</v>
      </c>
      <c r="C1135">
        <v>26076840</v>
      </c>
      <c r="D1135" s="1">
        <v>33.799999999999997</v>
      </c>
      <c r="E1135" s="1">
        <v>34.99</v>
      </c>
      <c r="F1135" s="1">
        <v>33.19</v>
      </c>
    </row>
    <row r="1136" spans="1:6">
      <c r="A1136" t="s">
        <v>1140</v>
      </c>
      <c r="B1136" s="1">
        <v>33.51</v>
      </c>
      <c r="C1136">
        <v>22656440</v>
      </c>
      <c r="D1136" s="1">
        <v>33.200000000000003</v>
      </c>
      <c r="E1136" s="1">
        <v>34.478099999999998</v>
      </c>
      <c r="F1136" s="1">
        <v>33.1</v>
      </c>
    </row>
    <row r="1137" spans="1:6">
      <c r="A1137" t="s">
        <v>1141</v>
      </c>
      <c r="B1137" s="1">
        <v>32.82</v>
      </c>
      <c r="C1137">
        <v>16333010</v>
      </c>
      <c r="D1137" s="1">
        <v>32.29</v>
      </c>
      <c r="E1137" s="1">
        <v>32.9</v>
      </c>
      <c r="F1137" s="1">
        <v>32.01</v>
      </c>
    </row>
    <row r="1138" spans="1:6">
      <c r="A1138" t="s">
        <v>1142</v>
      </c>
      <c r="B1138" s="1">
        <v>31.7</v>
      </c>
      <c r="C1138">
        <v>14344070</v>
      </c>
      <c r="D1138" s="1">
        <v>31.81</v>
      </c>
      <c r="E1138" s="1">
        <v>32.130000000000003</v>
      </c>
      <c r="F1138" s="1">
        <v>31.34</v>
      </c>
    </row>
    <row r="1139" spans="1:6">
      <c r="A1139" t="s">
        <v>1143</v>
      </c>
      <c r="B1139" s="1">
        <v>31.79</v>
      </c>
      <c r="C1139">
        <v>17711280</v>
      </c>
      <c r="D1139" s="1">
        <v>32.18</v>
      </c>
      <c r="E1139" s="1">
        <v>32.708399999999997</v>
      </c>
      <c r="F1139" s="1">
        <v>31.67</v>
      </c>
    </row>
    <row r="1140" spans="1:6">
      <c r="A1140" t="s">
        <v>1144</v>
      </c>
      <c r="B1140" s="1">
        <v>31.76</v>
      </c>
      <c r="C1140">
        <v>19362680</v>
      </c>
      <c r="D1140" s="1">
        <v>32.17</v>
      </c>
      <c r="E1140" s="1">
        <v>32.44</v>
      </c>
      <c r="F1140" s="1">
        <v>31.32</v>
      </c>
    </row>
    <row r="1141" spans="1:6">
      <c r="A1141" t="s">
        <v>1145</v>
      </c>
      <c r="B1141" s="1">
        <v>32.54</v>
      </c>
      <c r="C1141">
        <v>28129420</v>
      </c>
      <c r="D1141" s="1">
        <v>31.4</v>
      </c>
      <c r="E1141" s="1">
        <v>33.1</v>
      </c>
      <c r="F1141" s="1">
        <v>31.34</v>
      </c>
    </row>
    <row r="1142" spans="1:6">
      <c r="A1142" t="s">
        <v>1146</v>
      </c>
      <c r="B1142" s="1">
        <v>31.77</v>
      </c>
      <c r="C1142">
        <v>25878690</v>
      </c>
      <c r="D1142" s="1">
        <v>31.79</v>
      </c>
      <c r="E1142" s="1">
        <v>32.369999999999997</v>
      </c>
      <c r="F1142" s="1">
        <v>30.61</v>
      </c>
    </row>
    <row r="1143" spans="1:6">
      <c r="A1143" t="s">
        <v>1147</v>
      </c>
      <c r="B1143" s="1">
        <v>31.22</v>
      </c>
      <c r="C1143">
        <v>29474910</v>
      </c>
      <c r="D1143" s="1">
        <v>31.63</v>
      </c>
      <c r="E1143" s="1">
        <v>32.53</v>
      </c>
      <c r="F1143" s="1">
        <v>30.47</v>
      </c>
    </row>
    <row r="1144" spans="1:6">
      <c r="A1144" t="s">
        <v>1148</v>
      </c>
      <c r="B1144" s="1">
        <v>31.14</v>
      </c>
      <c r="C1144">
        <v>16307700</v>
      </c>
      <c r="D1144" s="1">
        <v>30.4</v>
      </c>
      <c r="E1144" s="1">
        <v>31.3</v>
      </c>
      <c r="F1144" s="1">
        <v>30.14</v>
      </c>
    </row>
    <row r="1145" spans="1:6">
      <c r="A1145" t="s">
        <v>1149</v>
      </c>
      <c r="B1145" s="1">
        <v>30.71</v>
      </c>
      <c r="C1145">
        <v>20081180</v>
      </c>
      <c r="D1145" s="1">
        <v>30.02</v>
      </c>
      <c r="E1145" s="1">
        <v>31.61</v>
      </c>
      <c r="F1145" s="1">
        <v>29.75</v>
      </c>
    </row>
    <row r="1146" spans="1:6">
      <c r="A1146" t="s">
        <v>1150</v>
      </c>
      <c r="B1146" s="1">
        <v>30.85</v>
      </c>
      <c r="C1146">
        <v>18262660</v>
      </c>
      <c r="D1146" s="1">
        <v>31.81</v>
      </c>
      <c r="E1146" s="1">
        <v>32.01</v>
      </c>
      <c r="F1146" s="1">
        <v>30.8</v>
      </c>
    </row>
    <row r="1147" spans="1:6">
      <c r="A1147" t="s">
        <v>1151</v>
      </c>
      <c r="B1147" s="1">
        <v>31.99</v>
      </c>
      <c r="C1147">
        <v>20469730</v>
      </c>
      <c r="D1147" s="1">
        <v>31.25</v>
      </c>
      <c r="E1147" s="1">
        <v>31.99</v>
      </c>
      <c r="F1147" s="1">
        <v>30.73</v>
      </c>
    </row>
    <row r="1148" spans="1:6">
      <c r="A1148" t="s">
        <v>1152</v>
      </c>
      <c r="B1148" s="1">
        <v>30.82</v>
      </c>
      <c r="C1148">
        <v>31795180</v>
      </c>
      <c r="D1148" s="1">
        <v>30.81</v>
      </c>
      <c r="E1148" s="1">
        <v>32.21</v>
      </c>
      <c r="F1148" s="1">
        <v>30.62</v>
      </c>
    </row>
    <row r="1149" spans="1:6">
      <c r="A1149" t="s">
        <v>1153</v>
      </c>
      <c r="B1149" s="1">
        <v>29.95</v>
      </c>
      <c r="C1149">
        <v>18877250</v>
      </c>
      <c r="D1149" s="1">
        <v>30.01</v>
      </c>
      <c r="E1149" s="1">
        <v>30.22</v>
      </c>
      <c r="F1149" s="1">
        <v>29.62</v>
      </c>
    </row>
    <row r="1150" spans="1:6">
      <c r="A1150" t="s">
        <v>1154</v>
      </c>
      <c r="B1150" s="1">
        <v>30.1</v>
      </c>
      <c r="C1150">
        <v>31001950</v>
      </c>
      <c r="D1150" s="1">
        <v>30</v>
      </c>
      <c r="E1150" s="1">
        <v>30.28</v>
      </c>
      <c r="F1150" s="1">
        <v>29.33</v>
      </c>
    </row>
    <row r="1151" spans="1:6">
      <c r="A1151" t="s">
        <v>1155</v>
      </c>
      <c r="B1151" s="1">
        <v>29.8</v>
      </c>
      <c r="C1151">
        <v>34251030</v>
      </c>
      <c r="D1151" s="1">
        <v>27.66</v>
      </c>
      <c r="E1151" s="1">
        <v>29.8</v>
      </c>
      <c r="F1151" s="1">
        <v>27.54</v>
      </c>
    </row>
    <row r="1152" spans="1:6">
      <c r="A1152" t="s">
        <v>1156</v>
      </c>
      <c r="B1152" s="1">
        <v>27.27</v>
      </c>
      <c r="C1152">
        <v>10897500</v>
      </c>
      <c r="D1152" s="1">
        <v>27.56</v>
      </c>
      <c r="E1152" s="1">
        <v>27.86</v>
      </c>
      <c r="F1152" s="1">
        <v>27.17</v>
      </c>
    </row>
    <row r="1153" spans="1:6">
      <c r="A1153" t="s">
        <v>1157</v>
      </c>
      <c r="B1153" s="1">
        <v>27.62</v>
      </c>
      <c r="C1153">
        <v>14010160</v>
      </c>
      <c r="D1153" s="1">
        <v>27.52</v>
      </c>
      <c r="E1153" s="1">
        <v>27.789100000000001</v>
      </c>
      <c r="F1153" s="1">
        <v>27.02</v>
      </c>
    </row>
    <row r="1154" spans="1:6">
      <c r="A1154" t="s">
        <v>1158</v>
      </c>
      <c r="B1154" s="1">
        <v>27.67</v>
      </c>
      <c r="C1154">
        <v>21082130</v>
      </c>
      <c r="D1154" s="1">
        <v>27.75</v>
      </c>
      <c r="E1154" s="1">
        <v>29.114999999999998</v>
      </c>
      <c r="F1154" s="1">
        <v>27.555</v>
      </c>
    </row>
    <row r="1155" spans="1:6">
      <c r="A1155" t="s">
        <v>1159</v>
      </c>
      <c r="B1155" s="1">
        <v>27.63</v>
      </c>
      <c r="C1155">
        <v>14222500</v>
      </c>
      <c r="D1155" s="1">
        <v>28</v>
      </c>
      <c r="E1155" s="1">
        <v>28.28</v>
      </c>
      <c r="F1155" s="1">
        <v>27.373999999999999</v>
      </c>
    </row>
    <row r="1156" spans="1:6">
      <c r="A1156" t="s">
        <v>1160</v>
      </c>
      <c r="B1156" s="1">
        <v>28.02</v>
      </c>
      <c r="C1156">
        <v>14568990</v>
      </c>
      <c r="D1156" s="1">
        <v>29.04</v>
      </c>
      <c r="E1156" s="1">
        <v>29.04</v>
      </c>
      <c r="F1156" s="1">
        <v>27.76</v>
      </c>
    </row>
    <row r="1157" spans="1:6">
      <c r="A1157" t="s">
        <v>1161</v>
      </c>
      <c r="B1157" s="1">
        <v>28.95</v>
      </c>
      <c r="C1157">
        <v>13107830</v>
      </c>
      <c r="D1157" s="1">
        <v>28.3</v>
      </c>
      <c r="E1157" s="1">
        <v>29.19</v>
      </c>
      <c r="F1157" s="1">
        <v>28.15</v>
      </c>
    </row>
    <row r="1158" spans="1:6">
      <c r="A1158" t="s">
        <v>1162</v>
      </c>
      <c r="B1158" s="1">
        <v>28.7</v>
      </c>
      <c r="C1158">
        <v>15767700</v>
      </c>
      <c r="D1158" s="1">
        <v>28.6</v>
      </c>
      <c r="E1158" s="1">
        <v>29.58</v>
      </c>
      <c r="F1158" s="1">
        <v>28.484999999999999</v>
      </c>
    </row>
    <row r="1159" spans="1:6">
      <c r="A1159" t="s">
        <v>1163</v>
      </c>
      <c r="B1159" s="1">
        <v>29.09</v>
      </c>
      <c r="C1159">
        <v>26623870</v>
      </c>
      <c r="D1159" s="1">
        <v>30.04</v>
      </c>
      <c r="E1159" s="1">
        <v>30.28</v>
      </c>
      <c r="F1159" s="1">
        <v>28.360099999999999</v>
      </c>
    </row>
    <row r="1160" spans="1:6">
      <c r="A1160" t="s">
        <v>1164</v>
      </c>
      <c r="B1160" s="1">
        <v>29.64</v>
      </c>
      <c r="C1160">
        <v>37292960</v>
      </c>
      <c r="D1160" s="1">
        <v>30.79</v>
      </c>
      <c r="E1160" s="1">
        <v>30.82</v>
      </c>
      <c r="F1160" s="1">
        <v>29.43</v>
      </c>
    </row>
    <row r="1161" spans="1:6">
      <c r="A1161" t="s">
        <v>1165</v>
      </c>
      <c r="B1161" s="1">
        <v>29.34</v>
      </c>
      <c r="C1161">
        <v>34084900</v>
      </c>
      <c r="D1161" s="1">
        <v>27.46</v>
      </c>
      <c r="E1161" s="1">
        <v>29.41</v>
      </c>
      <c r="F1161" s="1">
        <v>27.375</v>
      </c>
    </row>
    <row r="1162" spans="1:6">
      <c r="A1162" t="s">
        <v>1166</v>
      </c>
      <c r="B1162" s="1">
        <v>27.18</v>
      </c>
      <c r="C1162">
        <v>15254480</v>
      </c>
      <c r="D1162" s="1">
        <v>26.7</v>
      </c>
      <c r="E1162" s="1">
        <v>27.2</v>
      </c>
      <c r="F1162" s="1">
        <v>26.465</v>
      </c>
    </row>
    <row r="1163" spans="1:6">
      <c r="A1163" t="s">
        <v>1167</v>
      </c>
      <c r="B1163" s="1">
        <v>27.08</v>
      </c>
      <c r="C1163">
        <v>30682490</v>
      </c>
      <c r="D1163" s="1">
        <v>26.9</v>
      </c>
      <c r="E1163" s="1">
        <v>27.299900000000001</v>
      </c>
      <c r="F1163" s="1">
        <v>26.13</v>
      </c>
    </row>
    <row r="1164" spans="1:6">
      <c r="A1164" t="s">
        <v>1168</v>
      </c>
      <c r="B1164" s="1">
        <v>26.47</v>
      </c>
      <c r="C1164">
        <v>29661100</v>
      </c>
      <c r="D1164" s="1">
        <v>26.22</v>
      </c>
      <c r="E1164" s="1">
        <v>27.04</v>
      </c>
      <c r="F1164" s="1">
        <v>25.75</v>
      </c>
    </row>
    <row r="1165" spans="1:6">
      <c r="A1165" t="s">
        <v>1169</v>
      </c>
      <c r="B1165" s="1">
        <v>25.67</v>
      </c>
      <c r="C1165">
        <v>17216230</v>
      </c>
      <c r="D1165" s="1">
        <v>25.45</v>
      </c>
      <c r="E1165" s="1">
        <v>26.22</v>
      </c>
      <c r="F1165" s="1">
        <v>25.31</v>
      </c>
    </row>
    <row r="1166" spans="1:6">
      <c r="A1166" t="s">
        <v>1170</v>
      </c>
      <c r="B1166" s="1">
        <v>25.2</v>
      </c>
      <c r="C1166">
        <v>16590450</v>
      </c>
      <c r="D1166" s="1">
        <v>24.85</v>
      </c>
      <c r="E1166" s="1">
        <v>25.48</v>
      </c>
      <c r="F1166" s="1">
        <v>24.381699999999999</v>
      </c>
    </row>
    <row r="1167" spans="1:6">
      <c r="A1167" t="s">
        <v>1171</v>
      </c>
      <c r="B1167" s="1">
        <v>24.97</v>
      </c>
      <c r="C1167">
        <v>17116670</v>
      </c>
      <c r="D1167" s="1">
        <v>24.8</v>
      </c>
      <c r="E1167" s="1">
        <v>25.004999999999999</v>
      </c>
      <c r="F1167" s="1">
        <v>24.425000000000001</v>
      </c>
    </row>
    <row r="1168" spans="1:6">
      <c r="A1168" t="s">
        <v>1172</v>
      </c>
      <c r="B1168" s="1">
        <v>24.94</v>
      </c>
      <c r="C1168">
        <v>16843990</v>
      </c>
      <c r="D1168" s="1">
        <v>25.25</v>
      </c>
      <c r="E1168" s="1">
        <v>25.375</v>
      </c>
      <c r="F1168" s="1">
        <v>24.82</v>
      </c>
    </row>
    <row r="1169" spans="1:6">
      <c r="A1169" t="s">
        <v>1173</v>
      </c>
      <c r="B1169" s="1">
        <v>25.72</v>
      </c>
      <c r="C1169">
        <v>14459720</v>
      </c>
      <c r="D1169" s="1">
        <v>26.02</v>
      </c>
      <c r="E1169" s="1">
        <v>26.19</v>
      </c>
      <c r="F1169" s="1">
        <v>25.38</v>
      </c>
    </row>
    <row r="1170" spans="1:6">
      <c r="A1170" t="s">
        <v>1174</v>
      </c>
      <c r="B1170" s="1">
        <v>25.94</v>
      </c>
      <c r="C1170">
        <v>18615580</v>
      </c>
      <c r="D1170" s="1">
        <v>25.35</v>
      </c>
      <c r="E1170" s="1">
        <v>26.3</v>
      </c>
      <c r="F1170" s="1">
        <v>25.34</v>
      </c>
    </row>
    <row r="1171" spans="1:6">
      <c r="A1171" t="s">
        <v>1175</v>
      </c>
      <c r="B1171" s="1">
        <v>25.5</v>
      </c>
      <c r="C1171">
        <v>18849820</v>
      </c>
      <c r="D1171" s="1">
        <v>25.95</v>
      </c>
      <c r="E1171" s="1">
        <v>26.16</v>
      </c>
      <c r="F1171" s="1">
        <v>25.37</v>
      </c>
    </row>
    <row r="1172" spans="1:6">
      <c r="A1172" t="s">
        <v>1176</v>
      </c>
      <c r="B1172" s="1">
        <v>25.96</v>
      </c>
      <c r="C1172">
        <v>16774950</v>
      </c>
      <c r="D1172" s="1">
        <v>26.48</v>
      </c>
      <c r="E1172" s="1">
        <v>26.638400000000001</v>
      </c>
      <c r="F1172" s="1">
        <v>25.88</v>
      </c>
    </row>
    <row r="1173" spans="1:6">
      <c r="A1173" t="s">
        <v>1177</v>
      </c>
      <c r="B1173" s="1">
        <v>26.78</v>
      </c>
      <c r="C1173">
        <v>28110720</v>
      </c>
      <c r="D1173" s="1">
        <v>26</v>
      </c>
      <c r="E1173" s="1">
        <v>27.701699999999999</v>
      </c>
      <c r="F1173" s="1">
        <v>25.78</v>
      </c>
    </row>
    <row r="1174" spans="1:6">
      <c r="A1174" t="s">
        <v>1178</v>
      </c>
      <c r="B1174" s="1">
        <v>26.25</v>
      </c>
      <c r="C1174">
        <v>16710840</v>
      </c>
      <c r="D1174" s="1">
        <v>26.23</v>
      </c>
      <c r="E1174" s="1">
        <v>26.82</v>
      </c>
      <c r="F1174" s="1">
        <v>26.11</v>
      </c>
    </row>
    <row r="1175" spans="1:6">
      <c r="A1175" t="s">
        <v>1179</v>
      </c>
      <c r="B1175" s="1">
        <v>26.43</v>
      </c>
      <c r="C1175">
        <v>20958620</v>
      </c>
      <c r="D1175" s="1">
        <v>26.5</v>
      </c>
      <c r="E1175" s="1">
        <v>26.95</v>
      </c>
      <c r="F1175" s="1">
        <v>26.35</v>
      </c>
    </row>
    <row r="1176" spans="1:6">
      <c r="A1176" t="s">
        <v>1180</v>
      </c>
      <c r="B1176" s="1">
        <v>26.22</v>
      </c>
      <c r="C1176">
        <v>21574480</v>
      </c>
      <c r="D1176" s="1">
        <v>27</v>
      </c>
      <c r="E1176" s="1">
        <v>27.42</v>
      </c>
      <c r="F1176" s="1">
        <v>26.03</v>
      </c>
    </row>
    <row r="1177" spans="1:6">
      <c r="A1177" t="s">
        <v>1181</v>
      </c>
      <c r="B1177" s="1">
        <v>27.05</v>
      </c>
      <c r="C1177">
        <v>20982490</v>
      </c>
      <c r="D1177" s="1">
        <v>27.33</v>
      </c>
      <c r="E1177" s="1">
        <v>27.73</v>
      </c>
      <c r="F1177" s="1">
        <v>26.934999999999999</v>
      </c>
    </row>
    <row r="1178" spans="1:6">
      <c r="A1178" t="s">
        <v>1182</v>
      </c>
      <c r="B1178" s="1">
        <v>27.26</v>
      </c>
      <c r="C1178">
        <v>25914240</v>
      </c>
      <c r="D1178" s="1">
        <v>27.56</v>
      </c>
      <c r="E1178" s="1">
        <v>27.95</v>
      </c>
      <c r="F1178" s="1">
        <v>27.035</v>
      </c>
    </row>
    <row r="1179" spans="1:6">
      <c r="A1179" t="s">
        <v>1183</v>
      </c>
      <c r="B1179" s="1">
        <v>28.6</v>
      </c>
      <c r="C1179">
        <v>47726620</v>
      </c>
      <c r="D1179" s="1">
        <v>27.5</v>
      </c>
      <c r="E1179" s="1">
        <v>28.88</v>
      </c>
      <c r="F1179" s="1">
        <v>26.92</v>
      </c>
    </row>
    <row r="1180" spans="1:6">
      <c r="A1180" t="s">
        <v>1184</v>
      </c>
      <c r="B1180" s="1">
        <v>26.11</v>
      </c>
      <c r="C1180">
        <v>42273280</v>
      </c>
      <c r="D1180" s="1">
        <v>25.64</v>
      </c>
      <c r="E1180" s="1">
        <v>26.75</v>
      </c>
      <c r="F1180" s="1">
        <v>25.46</v>
      </c>
    </row>
    <row r="1181" spans="1:6">
      <c r="A1181" t="s">
        <v>1185</v>
      </c>
      <c r="B1181" s="1">
        <v>26.82</v>
      </c>
      <c r="C1181">
        <v>34133050</v>
      </c>
      <c r="D1181" s="1">
        <v>27.23</v>
      </c>
      <c r="E1181" s="1">
        <v>27.62</v>
      </c>
      <c r="F1181" s="1">
        <v>26.31</v>
      </c>
    </row>
    <row r="1182" spans="1:6">
      <c r="A1182" t="s">
        <v>1186</v>
      </c>
      <c r="B1182" s="1">
        <v>27.09</v>
      </c>
      <c r="C1182">
        <v>31349430</v>
      </c>
      <c r="D1182" s="1">
        <v>25.3</v>
      </c>
      <c r="E1182" s="1">
        <v>27.26</v>
      </c>
      <c r="F1182" s="1">
        <v>25.15</v>
      </c>
    </row>
    <row r="1183" spans="1:6">
      <c r="A1183" t="s">
        <v>1187</v>
      </c>
      <c r="B1183" s="1">
        <v>25.65</v>
      </c>
      <c r="C1183">
        <v>31219840</v>
      </c>
      <c r="D1183" s="1">
        <v>26.79</v>
      </c>
      <c r="E1183" s="1">
        <v>26.92</v>
      </c>
      <c r="F1183" s="1">
        <v>25.22</v>
      </c>
    </row>
    <row r="1184" spans="1:6">
      <c r="A1184" t="s">
        <v>1188</v>
      </c>
      <c r="B1184" s="1">
        <v>27.01</v>
      </c>
      <c r="C1184">
        <v>27214060</v>
      </c>
      <c r="D1184" s="1">
        <v>26.65</v>
      </c>
      <c r="E1184" s="1">
        <v>27.274999999999999</v>
      </c>
      <c r="F1184" s="1">
        <v>26.2</v>
      </c>
    </row>
    <row r="1185" spans="1:6">
      <c r="A1185" t="s">
        <v>1189</v>
      </c>
      <c r="B1185" s="1">
        <v>27.01</v>
      </c>
      <c r="C1185">
        <v>24598050</v>
      </c>
      <c r="D1185" s="1">
        <v>27.86</v>
      </c>
      <c r="E1185" s="1">
        <v>27.95</v>
      </c>
      <c r="F1185" s="1">
        <v>26.86</v>
      </c>
    </row>
    <row r="1186" spans="1:6">
      <c r="A1186" t="s">
        <v>1190</v>
      </c>
      <c r="B1186" s="1">
        <v>28.44</v>
      </c>
      <c r="C1186">
        <v>27345160</v>
      </c>
      <c r="D1186" s="1">
        <v>28.24</v>
      </c>
      <c r="E1186" s="1">
        <v>28.63</v>
      </c>
      <c r="F1186" s="1">
        <v>27.28</v>
      </c>
    </row>
    <row r="1187" spans="1:6">
      <c r="A1187" t="s">
        <v>1191</v>
      </c>
      <c r="B1187" s="1">
        <v>27.72</v>
      </c>
      <c r="C1187">
        <v>29240140</v>
      </c>
      <c r="D1187" s="1">
        <v>28.54</v>
      </c>
      <c r="E1187" s="1">
        <v>28.73</v>
      </c>
      <c r="F1187" s="1">
        <v>27.6</v>
      </c>
    </row>
    <row r="1188" spans="1:6">
      <c r="A1188" t="s">
        <v>1192</v>
      </c>
      <c r="B1188" s="1">
        <v>27.7</v>
      </c>
      <c r="C1188">
        <v>39305270</v>
      </c>
      <c r="D1188" s="1">
        <v>29.02</v>
      </c>
      <c r="E1188" s="1">
        <v>29.85</v>
      </c>
      <c r="F1188" s="1">
        <v>27.49</v>
      </c>
    </row>
    <row r="1189" spans="1:6">
      <c r="A1189" t="s">
        <v>1193</v>
      </c>
      <c r="B1189" s="1">
        <v>28.05</v>
      </c>
      <c r="C1189">
        <v>27054770</v>
      </c>
      <c r="D1189" s="1">
        <v>28.35</v>
      </c>
      <c r="E1189" s="1">
        <v>28.66</v>
      </c>
      <c r="F1189" s="1">
        <v>27.6</v>
      </c>
    </row>
    <row r="1190" spans="1:6">
      <c r="A1190" t="s">
        <v>1194</v>
      </c>
      <c r="B1190" s="1">
        <v>28.61</v>
      </c>
      <c r="C1190">
        <v>38727330</v>
      </c>
      <c r="D1190" s="1">
        <v>27.2</v>
      </c>
      <c r="E1190" s="1">
        <v>28.82</v>
      </c>
      <c r="F1190" s="1">
        <v>26.58</v>
      </c>
    </row>
    <row r="1191" spans="1:6">
      <c r="A1191" t="s">
        <v>1195</v>
      </c>
      <c r="B1191" s="1">
        <v>26.91</v>
      </c>
      <c r="C1191">
        <v>45683440</v>
      </c>
      <c r="D1191" s="1">
        <v>28.02</v>
      </c>
      <c r="E1191" s="1">
        <v>28.096699999999998</v>
      </c>
      <c r="F1191" s="1">
        <v>26.24</v>
      </c>
    </row>
    <row r="1192" spans="1:6">
      <c r="A1192" t="s">
        <v>1196</v>
      </c>
      <c r="B1192" s="1">
        <v>28.01</v>
      </c>
      <c r="C1192">
        <v>37309400</v>
      </c>
      <c r="D1192" s="1">
        <v>26.52</v>
      </c>
      <c r="E1192" s="1">
        <v>28.16</v>
      </c>
      <c r="F1192" s="1">
        <v>26.27</v>
      </c>
    </row>
    <row r="1193" spans="1:6">
      <c r="A1193" t="s">
        <v>1197</v>
      </c>
      <c r="B1193" s="1">
        <v>27.34</v>
      </c>
      <c r="C1193">
        <v>45272510</v>
      </c>
      <c r="D1193" s="1">
        <v>28.75</v>
      </c>
      <c r="E1193" s="1">
        <v>28.99</v>
      </c>
      <c r="F1193" s="1">
        <v>26.93</v>
      </c>
    </row>
    <row r="1194" spans="1:6">
      <c r="A1194" t="s">
        <v>1198</v>
      </c>
      <c r="B1194" s="1">
        <v>29.64</v>
      </c>
      <c r="C1194">
        <v>33474970</v>
      </c>
      <c r="D1194" s="1">
        <v>29.53</v>
      </c>
      <c r="E1194" s="1">
        <v>29.65</v>
      </c>
      <c r="F1194" s="1">
        <v>28.73</v>
      </c>
    </row>
    <row r="1195" spans="1:6">
      <c r="A1195" t="s">
        <v>1199</v>
      </c>
      <c r="B1195" s="1">
        <v>29.31</v>
      </c>
      <c r="C1195">
        <v>42192660</v>
      </c>
      <c r="D1195" s="1">
        <v>29.03</v>
      </c>
      <c r="E1195" s="1">
        <v>29.84</v>
      </c>
      <c r="F1195" s="1">
        <v>28.56</v>
      </c>
    </row>
    <row r="1196" spans="1:6">
      <c r="A1196" t="s">
        <v>1200</v>
      </c>
      <c r="B1196" s="1">
        <v>29.51</v>
      </c>
      <c r="C1196">
        <v>48103860</v>
      </c>
      <c r="D1196" s="1">
        <v>31.51</v>
      </c>
      <c r="E1196" s="1">
        <v>31.52</v>
      </c>
      <c r="F1196" s="1">
        <v>29.02</v>
      </c>
    </row>
    <row r="1197" spans="1:6">
      <c r="A1197" t="s">
        <v>1201</v>
      </c>
      <c r="B1197" s="1">
        <v>30.79</v>
      </c>
      <c r="C1197">
        <v>40662580</v>
      </c>
      <c r="D1197" s="1">
        <v>29.88</v>
      </c>
      <c r="E1197" s="1">
        <v>31.145</v>
      </c>
      <c r="F1197" s="1">
        <v>29.594999999999999</v>
      </c>
    </row>
    <row r="1198" spans="1:6">
      <c r="A1198" t="s">
        <v>1202</v>
      </c>
      <c r="B1198" s="1">
        <v>30.72</v>
      </c>
      <c r="C1198">
        <v>37722140</v>
      </c>
      <c r="D1198" s="1">
        <v>30.84</v>
      </c>
      <c r="E1198" s="1">
        <v>31.16</v>
      </c>
      <c r="F1198" s="1">
        <v>30.08</v>
      </c>
    </row>
    <row r="1199" spans="1:6">
      <c r="A1199" t="s">
        <v>1203</v>
      </c>
      <c r="B1199" s="1">
        <v>31.3</v>
      </c>
      <c r="C1199">
        <v>63426690</v>
      </c>
      <c r="D1199" s="1">
        <v>32.630000000000003</v>
      </c>
      <c r="E1199" s="1">
        <v>33.020000000000003</v>
      </c>
      <c r="F1199" s="1">
        <v>30.61</v>
      </c>
    </row>
    <row r="1200" spans="1:6">
      <c r="A1200" t="s">
        <v>1204</v>
      </c>
      <c r="B1200" s="1">
        <v>30.46</v>
      </c>
      <c r="C1200">
        <v>64288750</v>
      </c>
      <c r="D1200" s="1">
        <v>28.3</v>
      </c>
      <c r="E1200" s="1">
        <v>30.965</v>
      </c>
      <c r="F1200" s="1">
        <v>28</v>
      </c>
    </row>
    <row r="1201" spans="1:6">
      <c r="A1201" t="s">
        <v>1205</v>
      </c>
      <c r="B1201" s="1">
        <v>30.43</v>
      </c>
      <c r="C1201">
        <v>68352370</v>
      </c>
      <c r="D1201" s="1">
        <v>29.89</v>
      </c>
      <c r="E1201" s="1">
        <v>30.74</v>
      </c>
      <c r="F1201" s="1">
        <v>28.75</v>
      </c>
    </row>
    <row r="1202" spans="1:6">
      <c r="A1202" t="s">
        <v>1206</v>
      </c>
      <c r="B1202" s="1">
        <v>27.2</v>
      </c>
      <c r="C1202">
        <v>88001460</v>
      </c>
      <c r="D1202" s="1">
        <v>26.65</v>
      </c>
      <c r="E1202" s="1">
        <v>29.57</v>
      </c>
      <c r="F1202" s="1">
        <v>26.6</v>
      </c>
    </row>
    <row r="1203" spans="1:6">
      <c r="A1203" t="s">
        <v>1207</v>
      </c>
      <c r="B1203" s="1">
        <v>31.64</v>
      </c>
      <c r="C1203">
        <v>90379430</v>
      </c>
      <c r="D1203" s="1">
        <v>32.24</v>
      </c>
      <c r="E1203" s="1">
        <v>32.99</v>
      </c>
      <c r="F1203" s="1">
        <v>29.76</v>
      </c>
    </row>
    <row r="1204" spans="1:6">
      <c r="A1204" t="s">
        <v>1208</v>
      </c>
      <c r="B1204" s="1">
        <v>34.17</v>
      </c>
      <c r="C1204">
        <v>60254520</v>
      </c>
      <c r="D1204" s="1">
        <v>34.5</v>
      </c>
      <c r="E1204" s="1">
        <v>34.728999999999999</v>
      </c>
      <c r="F1204" s="1">
        <v>32.65</v>
      </c>
    </row>
    <row r="1205" spans="1:6">
      <c r="A1205" t="s">
        <v>1209</v>
      </c>
      <c r="B1205" s="1">
        <v>36.97</v>
      </c>
      <c r="C1205">
        <v>82137330</v>
      </c>
      <c r="D1205" s="1">
        <v>36.630000000000003</v>
      </c>
      <c r="E1205" s="1">
        <v>37.08</v>
      </c>
      <c r="F1205" s="1">
        <v>35.380000000000003</v>
      </c>
    </row>
    <row r="1206" spans="1:6">
      <c r="A1206" t="s">
        <v>1210</v>
      </c>
      <c r="B1206" s="1">
        <v>34.159999999999997</v>
      </c>
      <c r="C1206">
        <v>130685400</v>
      </c>
      <c r="D1206" s="1">
        <v>37.200000000000003</v>
      </c>
      <c r="E1206" s="1">
        <v>37.24</v>
      </c>
      <c r="F1206" s="1">
        <v>33.450000000000003</v>
      </c>
    </row>
    <row r="1207" spans="1:6">
      <c r="A1207" t="s">
        <v>1211</v>
      </c>
      <c r="B1207" s="1">
        <v>32.380000000000003</v>
      </c>
      <c r="C1207">
        <v>134626500</v>
      </c>
      <c r="D1207" s="1">
        <v>30.27</v>
      </c>
      <c r="E1207" s="1">
        <v>32.81</v>
      </c>
      <c r="F1207" s="1">
        <v>29.22</v>
      </c>
    </row>
    <row r="1208" spans="1:6">
      <c r="A1208" t="s">
        <v>1212</v>
      </c>
      <c r="B1208" s="1">
        <v>28.47</v>
      </c>
      <c r="C1208">
        <v>65011100</v>
      </c>
      <c r="D1208" s="1">
        <v>27.01</v>
      </c>
      <c r="E1208" s="1">
        <v>28.6</v>
      </c>
      <c r="F1208" s="1">
        <v>26.7</v>
      </c>
    </row>
    <row r="1209" spans="1:6">
      <c r="A1209" t="s">
        <v>1213</v>
      </c>
      <c r="B1209" s="1">
        <v>26.41</v>
      </c>
      <c r="C1209">
        <v>43200420</v>
      </c>
      <c r="D1209" s="1">
        <v>26.68</v>
      </c>
      <c r="E1209" s="1">
        <v>26.98</v>
      </c>
      <c r="F1209" s="1">
        <v>25.934999999999999</v>
      </c>
    </row>
    <row r="1210" spans="1:6">
      <c r="A1210" t="s">
        <v>1214</v>
      </c>
      <c r="B1210" s="1">
        <v>26.17</v>
      </c>
      <c r="C1210">
        <v>46647200</v>
      </c>
      <c r="D1210" s="1">
        <v>25.33</v>
      </c>
      <c r="E1210" s="1">
        <v>26.76</v>
      </c>
      <c r="F1210" s="1">
        <v>25.082599999999999</v>
      </c>
    </row>
    <row r="1211" spans="1:6">
      <c r="A1211" t="s">
        <v>1215</v>
      </c>
      <c r="B1211" s="1">
        <v>25.21</v>
      </c>
      <c r="C1211">
        <v>50687510</v>
      </c>
      <c r="D1211" s="1">
        <v>24.62</v>
      </c>
      <c r="E1211" s="1">
        <v>25.605</v>
      </c>
      <c r="F1211" s="1">
        <v>24.37</v>
      </c>
    </row>
    <row r="1212" spans="1:6">
      <c r="A1212" t="s">
        <v>1216</v>
      </c>
      <c r="B1212" s="1">
        <v>25.66</v>
      </c>
      <c r="C1212">
        <v>54071470</v>
      </c>
      <c r="D1212" s="1">
        <v>26.25</v>
      </c>
      <c r="E1212" s="1">
        <v>26.36</v>
      </c>
      <c r="F1212" s="1">
        <v>24.95</v>
      </c>
    </row>
    <row r="1213" spans="1:6">
      <c r="A1213" t="s">
        <v>1217</v>
      </c>
      <c r="B1213" s="1">
        <v>26.32</v>
      </c>
      <c r="C1213">
        <v>92711990</v>
      </c>
      <c r="D1213" s="1">
        <v>27.67</v>
      </c>
      <c r="E1213" s="1">
        <v>27.85</v>
      </c>
      <c r="F1213" s="1">
        <v>24.73</v>
      </c>
    </row>
    <row r="1214" spans="1:6">
      <c r="A1214" t="s">
        <v>1218</v>
      </c>
      <c r="B1214" s="1">
        <v>25.65</v>
      </c>
      <c r="C1214">
        <v>78557080</v>
      </c>
      <c r="D1214" s="1">
        <v>24.48</v>
      </c>
      <c r="E1214" s="1">
        <v>25.864999999999998</v>
      </c>
      <c r="F1214" s="1">
        <v>24.28</v>
      </c>
    </row>
    <row r="1215" spans="1:6">
      <c r="A1215" t="s">
        <v>1219</v>
      </c>
      <c r="B1215" s="1">
        <v>22.69</v>
      </c>
      <c r="C1215">
        <v>37139330</v>
      </c>
      <c r="D1215" s="1">
        <v>23.24</v>
      </c>
      <c r="E1215" s="1">
        <v>23.4</v>
      </c>
      <c r="F1215" s="1">
        <v>22.23</v>
      </c>
    </row>
    <row r="1216" spans="1:6">
      <c r="A1216" t="s">
        <v>1220</v>
      </c>
      <c r="B1216" s="1">
        <v>23.16</v>
      </c>
      <c r="C1216">
        <v>46567250</v>
      </c>
      <c r="D1216" s="1">
        <v>22.77</v>
      </c>
      <c r="E1216" s="1">
        <v>23.68</v>
      </c>
      <c r="F1216" s="1">
        <v>22.666799999999999</v>
      </c>
    </row>
    <row r="1217" spans="1:6">
      <c r="A1217" t="s">
        <v>1221</v>
      </c>
      <c r="B1217" s="1">
        <v>22.72</v>
      </c>
      <c r="C1217">
        <v>50856960</v>
      </c>
      <c r="D1217" s="1">
        <v>22.34</v>
      </c>
      <c r="E1217" s="1">
        <v>23.1</v>
      </c>
      <c r="F1217" s="1">
        <v>22.14</v>
      </c>
    </row>
    <row r="1218" spans="1:6">
      <c r="A1218" t="s">
        <v>1222</v>
      </c>
      <c r="B1218" s="1">
        <v>21.76</v>
      </c>
      <c r="C1218">
        <v>70906350</v>
      </c>
      <c r="D1218" s="1">
        <v>22.57</v>
      </c>
      <c r="E1218" s="1">
        <v>22.57</v>
      </c>
      <c r="F1218" s="1">
        <v>21.32</v>
      </c>
    </row>
    <row r="1219" spans="1:6">
      <c r="A1219" t="s">
        <v>1223</v>
      </c>
      <c r="B1219" s="1">
        <v>21.86</v>
      </c>
      <c r="C1219">
        <v>74681700</v>
      </c>
      <c r="D1219" s="1">
        <v>20.91</v>
      </c>
      <c r="E1219" s="1">
        <v>21.94</v>
      </c>
      <c r="F1219" s="1">
        <v>20.55</v>
      </c>
    </row>
    <row r="1220" spans="1:6">
      <c r="A1220" t="s">
        <v>1224</v>
      </c>
      <c r="B1220" s="1">
        <v>19.190000000000001</v>
      </c>
      <c r="C1220">
        <v>46861840</v>
      </c>
      <c r="D1220" s="1">
        <v>18.97</v>
      </c>
      <c r="E1220" s="1">
        <v>19.649999999999999</v>
      </c>
      <c r="F1220" s="1">
        <v>18.62</v>
      </c>
    </row>
    <row r="1221" spans="1:6">
      <c r="A1221" t="s">
        <v>1225</v>
      </c>
      <c r="B1221" s="1">
        <v>19.38</v>
      </c>
      <c r="C1221">
        <v>88506250</v>
      </c>
      <c r="D1221" s="1">
        <v>18.8</v>
      </c>
      <c r="E1221" s="1">
        <v>19.54</v>
      </c>
      <c r="F1221" s="1">
        <v>17.510000000000002</v>
      </c>
    </row>
    <row r="1222" spans="1:6">
      <c r="A1222" t="s">
        <v>1226</v>
      </c>
      <c r="B1222" s="1">
        <v>19.41</v>
      </c>
      <c r="C1222">
        <v>72264890</v>
      </c>
      <c r="D1222" s="1">
        <v>20.97</v>
      </c>
      <c r="E1222" s="1">
        <v>20.97</v>
      </c>
      <c r="F1222" s="1">
        <v>19.09</v>
      </c>
    </row>
    <row r="1223" spans="1:6">
      <c r="A1223" t="s">
        <v>1227</v>
      </c>
      <c r="B1223" s="1">
        <v>21.03</v>
      </c>
      <c r="C1223">
        <v>37466270</v>
      </c>
      <c r="D1223" s="1">
        <v>22.1</v>
      </c>
      <c r="E1223" s="1">
        <v>22.4</v>
      </c>
      <c r="F1223" s="1">
        <v>21.03</v>
      </c>
    </row>
    <row r="1224" spans="1:6">
      <c r="A1224" t="s">
        <v>1228</v>
      </c>
      <c r="B1224" s="1">
        <v>22.01</v>
      </c>
      <c r="C1224">
        <v>39151910</v>
      </c>
      <c r="D1224" s="1">
        <v>22.1</v>
      </c>
      <c r="E1224" s="1">
        <v>22.51</v>
      </c>
      <c r="F1224" s="1">
        <v>21.55</v>
      </c>
    </row>
    <row r="1225" spans="1:6">
      <c r="A1225" t="s">
        <v>1229</v>
      </c>
      <c r="B1225" s="1">
        <v>22.72</v>
      </c>
      <c r="C1225">
        <v>43366770</v>
      </c>
      <c r="D1225" s="1">
        <v>22.36</v>
      </c>
      <c r="E1225" s="1">
        <v>22.92</v>
      </c>
      <c r="F1225" s="1">
        <v>22.05</v>
      </c>
    </row>
    <row r="1226" spans="1:6">
      <c r="A1226" t="s">
        <v>1230</v>
      </c>
      <c r="B1226" s="1">
        <v>21.68</v>
      </c>
      <c r="C1226">
        <v>48328180</v>
      </c>
      <c r="D1226" s="1">
        <v>21.07</v>
      </c>
      <c r="E1226" s="1">
        <v>22.5</v>
      </c>
      <c r="F1226" s="1">
        <v>21.02</v>
      </c>
    </row>
    <row r="1227" spans="1:6">
      <c r="A1227" t="s">
        <v>1231</v>
      </c>
      <c r="B1227" s="1">
        <v>21</v>
      </c>
      <c r="C1227">
        <v>52949150</v>
      </c>
      <c r="D1227" s="1">
        <v>21.76</v>
      </c>
      <c r="E1227" s="1">
        <v>22.1</v>
      </c>
      <c r="F1227" s="1">
        <v>20.750299999999999</v>
      </c>
    </row>
    <row r="1228" spans="1:6">
      <c r="A1228" t="s">
        <v>1232</v>
      </c>
      <c r="B1228" s="1">
        <v>21.71</v>
      </c>
      <c r="C1228">
        <v>51178740</v>
      </c>
      <c r="D1228" s="1">
        <v>23.02</v>
      </c>
      <c r="E1228" s="1">
        <v>23.5</v>
      </c>
      <c r="F1228" s="1">
        <v>21.51</v>
      </c>
    </row>
    <row r="1229" spans="1:6">
      <c r="A1229" t="s">
        <v>1233</v>
      </c>
      <c r="B1229" s="1">
        <v>22.57</v>
      </c>
      <c r="C1229">
        <v>91387140</v>
      </c>
      <c r="D1229" s="1">
        <v>21.19</v>
      </c>
      <c r="E1229" s="1">
        <v>22.79</v>
      </c>
      <c r="F1229" s="1">
        <v>20.5</v>
      </c>
    </row>
    <row r="1230" spans="1:6">
      <c r="A1230" t="s">
        <v>1234</v>
      </c>
      <c r="B1230" s="1">
        <v>24.12</v>
      </c>
      <c r="C1230">
        <v>45146130</v>
      </c>
      <c r="D1230" s="1">
        <v>24.95</v>
      </c>
      <c r="E1230" s="1">
        <v>25.4</v>
      </c>
      <c r="F1230" s="1">
        <v>23.72</v>
      </c>
    </row>
    <row r="1231" spans="1:6">
      <c r="A1231" t="s">
        <v>1235</v>
      </c>
      <c r="B1231" s="1">
        <v>25.91</v>
      </c>
      <c r="C1231">
        <v>63570690</v>
      </c>
      <c r="D1231" s="1">
        <v>26.7</v>
      </c>
      <c r="E1231" s="1">
        <v>27.23</v>
      </c>
      <c r="F1231" s="1">
        <v>25.5</v>
      </c>
    </row>
    <row r="1232" spans="1:6">
      <c r="A1232" t="s">
        <v>1236</v>
      </c>
      <c r="B1232" s="1">
        <v>27.32</v>
      </c>
      <c r="C1232">
        <v>81613380</v>
      </c>
      <c r="D1232" s="1">
        <v>25.69</v>
      </c>
      <c r="E1232" s="1">
        <v>27.6</v>
      </c>
      <c r="F1232" s="1">
        <v>25.5</v>
      </c>
    </row>
    <row r="1233" spans="1:6">
      <c r="A1233" t="s">
        <v>1237</v>
      </c>
      <c r="B1233" s="1">
        <v>24.34</v>
      </c>
      <c r="C1233">
        <v>83972150</v>
      </c>
      <c r="D1233" s="1">
        <v>23</v>
      </c>
      <c r="E1233" s="1">
        <v>24.9</v>
      </c>
      <c r="F1233" s="1">
        <v>22.65</v>
      </c>
    </row>
    <row r="1234" spans="1:6">
      <c r="A1234" t="s">
        <v>1238</v>
      </c>
      <c r="B1234" s="1">
        <v>22.16</v>
      </c>
      <c r="C1234">
        <v>50561650</v>
      </c>
      <c r="D1234" s="1">
        <v>22.83</v>
      </c>
      <c r="E1234" s="1">
        <v>23.44</v>
      </c>
      <c r="F1234" s="1">
        <v>22</v>
      </c>
    </row>
    <row r="1235" spans="1:6">
      <c r="A1235" t="s">
        <v>1239</v>
      </c>
      <c r="B1235" s="1">
        <v>22.41</v>
      </c>
      <c r="C1235">
        <v>43766610</v>
      </c>
      <c r="D1235" s="1">
        <v>22.53</v>
      </c>
      <c r="E1235" s="1">
        <v>22.68</v>
      </c>
      <c r="F1235" s="1">
        <v>21.75</v>
      </c>
    </row>
    <row r="1236" spans="1:6">
      <c r="A1236" t="s">
        <v>1240</v>
      </c>
      <c r="B1236" s="1">
        <v>22.48</v>
      </c>
      <c r="C1236">
        <v>43581840</v>
      </c>
      <c r="D1236" s="1">
        <v>22.65</v>
      </c>
      <c r="E1236" s="1">
        <v>22.96</v>
      </c>
      <c r="F1236" s="1">
        <v>22.41</v>
      </c>
    </row>
    <row r="1237" spans="1:6">
      <c r="A1237" t="s">
        <v>1241</v>
      </c>
      <c r="B1237" s="1">
        <v>22.47</v>
      </c>
      <c r="C1237">
        <v>70221360</v>
      </c>
      <c r="D1237" s="1">
        <v>23.88</v>
      </c>
      <c r="E1237" s="1">
        <v>23.94</v>
      </c>
      <c r="F1237" s="1">
        <v>21.63</v>
      </c>
    </row>
    <row r="1238" spans="1:6">
      <c r="A1238" t="s">
        <v>1242</v>
      </c>
      <c r="B1238" s="1">
        <v>23.1</v>
      </c>
      <c r="C1238">
        <v>38616710</v>
      </c>
      <c r="D1238" s="1">
        <v>23.02</v>
      </c>
      <c r="E1238" s="1">
        <v>23.77</v>
      </c>
      <c r="F1238" s="1">
        <v>22.8</v>
      </c>
    </row>
    <row r="1239" spans="1:6">
      <c r="A1239" t="s">
        <v>1243</v>
      </c>
      <c r="B1239" s="1">
        <v>23.64</v>
      </c>
      <c r="C1239">
        <v>42950780</v>
      </c>
      <c r="D1239" s="1">
        <v>23.44</v>
      </c>
      <c r="E1239" s="1">
        <v>24.12</v>
      </c>
      <c r="F1239" s="1">
        <v>22.91</v>
      </c>
    </row>
    <row r="1240" spans="1:6">
      <c r="A1240" t="s">
        <v>1244</v>
      </c>
      <c r="B1240" s="1">
        <v>24.27</v>
      </c>
      <c r="C1240">
        <v>52594480</v>
      </c>
      <c r="D1240" s="1">
        <v>24.15</v>
      </c>
      <c r="E1240" s="1">
        <v>24.61</v>
      </c>
      <c r="F1240" s="1">
        <v>23.59</v>
      </c>
    </row>
    <row r="1241" spans="1:6">
      <c r="A1241" t="s">
        <v>1245</v>
      </c>
      <c r="B1241" s="1">
        <v>22.78</v>
      </c>
      <c r="C1241">
        <v>57610190</v>
      </c>
      <c r="D1241" s="1">
        <v>23.76</v>
      </c>
      <c r="E1241" s="1">
        <v>23.8</v>
      </c>
      <c r="F1241" s="1">
        <v>22.63</v>
      </c>
    </row>
    <row r="1242" spans="1:6">
      <c r="A1242" t="s">
        <v>1246</v>
      </c>
      <c r="B1242" s="1">
        <v>24.35</v>
      </c>
      <c r="C1242">
        <v>88092460</v>
      </c>
      <c r="D1242" s="1">
        <v>24.91</v>
      </c>
      <c r="E1242" s="1">
        <v>25.5</v>
      </c>
      <c r="F1242" s="1">
        <v>23.31</v>
      </c>
    </row>
    <row r="1243" spans="1:6">
      <c r="A1243" t="s">
        <v>1247</v>
      </c>
      <c r="B1243" s="1">
        <v>24.54</v>
      </c>
      <c r="C1243">
        <v>60843590</v>
      </c>
      <c r="D1243" s="1">
        <v>23.99</v>
      </c>
      <c r="E1243" s="1">
        <v>25.29</v>
      </c>
      <c r="F1243" s="1">
        <v>23.83</v>
      </c>
    </row>
    <row r="1244" spans="1:6">
      <c r="A1244" t="s">
        <v>1248</v>
      </c>
      <c r="B1244" s="1">
        <v>23.25</v>
      </c>
      <c r="C1244">
        <v>76172970</v>
      </c>
      <c r="D1244" s="1">
        <v>24.98</v>
      </c>
      <c r="E1244" s="1">
        <v>25.06</v>
      </c>
      <c r="F1244" s="1">
        <v>22.08</v>
      </c>
    </row>
    <row r="1245" spans="1:6">
      <c r="A1245" t="s">
        <v>1249</v>
      </c>
      <c r="B1245" s="1">
        <v>24.39</v>
      </c>
      <c r="C1245">
        <v>91692860</v>
      </c>
      <c r="D1245" s="1">
        <v>25.4</v>
      </c>
      <c r="E1245" s="1">
        <v>25.53</v>
      </c>
      <c r="F1245" s="1">
        <v>23.35</v>
      </c>
    </row>
    <row r="1246" spans="1:6">
      <c r="A1246" t="s">
        <v>1250</v>
      </c>
      <c r="B1246" s="1">
        <v>23.23</v>
      </c>
      <c r="C1246">
        <v>67565190</v>
      </c>
      <c r="D1246" s="1">
        <v>23.09</v>
      </c>
      <c r="E1246" s="1">
        <v>23.64</v>
      </c>
      <c r="F1246" s="1">
        <v>22.53</v>
      </c>
    </row>
    <row r="1247" spans="1:6">
      <c r="A1247" t="s">
        <v>1251</v>
      </c>
      <c r="B1247" s="1">
        <v>22.25</v>
      </c>
      <c r="C1247">
        <v>98907230</v>
      </c>
      <c r="D1247" s="1">
        <v>25.21</v>
      </c>
      <c r="E1247" s="1">
        <v>25.85</v>
      </c>
      <c r="F1247" s="1">
        <v>21.9</v>
      </c>
    </row>
    <row r="1248" spans="1:6">
      <c r="A1248" t="s">
        <v>1252</v>
      </c>
      <c r="B1248" s="1">
        <v>22.32</v>
      </c>
      <c r="C1248">
        <v>95093020</v>
      </c>
      <c r="D1248" s="1">
        <v>22.31</v>
      </c>
      <c r="E1248" s="1">
        <v>23.5</v>
      </c>
      <c r="F1248" s="1">
        <v>20.76</v>
      </c>
    </row>
    <row r="1249" spans="1:6">
      <c r="A1249" t="s">
        <v>1253</v>
      </c>
      <c r="B1249" s="1">
        <v>22.48</v>
      </c>
      <c r="C1249">
        <v>48967850</v>
      </c>
      <c r="D1249" s="1">
        <v>23.03</v>
      </c>
      <c r="E1249" s="1">
        <v>23.65</v>
      </c>
      <c r="F1249" s="1">
        <v>21.75</v>
      </c>
    </row>
    <row r="1250" spans="1:6">
      <c r="A1250" t="s">
        <v>1254</v>
      </c>
      <c r="B1250" s="1">
        <v>22.68</v>
      </c>
      <c r="C1250">
        <v>39407440</v>
      </c>
      <c r="D1250" s="1">
        <v>23.92</v>
      </c>
      <c r="E1250" s="1">
        <v>24.65</v>
      </c>
      <c r="F1250" s="1">
        <v>22.51</v>
      </c>
    </row>
    <row r="1251" spans="1:6">
      <c r="A1251" t="s">
        <v>1255</v>
      </c>
      <c r="B1251" s="1">
        <v>23.87</v>
      </c>
      <c r="C1251">
        <v>56132990</v>
      </c>
      <c r="D1251" s="1">
        <v>26.59</v>
      </c>
      <c r="E1251" s="1">
        <v>26.59</v>
      </c>
      <c r="F1251" s="1">
        <v>23.69</v>
      </c>
    </row>
    <row r="1252" spans="1:6">
      <c r="A1252" t="s">
        <v>1256</v>
      </c>
      <c r="B1252" s="1">
        <v>28.53</v>
      </c>
      <c r="C1252">
        <v>25002300</v>
      </c>
      <c r="D1252" s="1">
        <v>29.35</v>
      </c>
      <c r="E1252" s="1">
        <v>30.53</v>
      </c>
      <c r="F1252" s="1">
        <v>28.42</v>
      </c>
    </row>
    <row r="1253" spans="1:6">
      <c r="A1253" t="s">
        <v>1257</v>
      </c>
      <c r="B1253" s="1">
        <v>28.67</v>
      </c>
      <c r="C1253">
        <v>29527480</v>
      </c>
      <c r="D1253" s="1">
        <v>28.49</v>
      </c>
      <c r="E1253" s="1">
        <v>29.29</v>
      </c>
      <c r="F1253" s="1">
        <v>26</v>
      </c>
    </row>
    <row r="1254" spans="1:6">
      <c r="A1254" t="s">
        <v>1258</v>
      </c>
      <c r="B1254" s="1">
        <v>29.55</v>
      </c>
      <c r="C1254">
        <v>34960740</v>
      </c>
      <c r="D1254" s="1">
        <v>30.72</v>
      </c>
      <c r="E1254" s="1">
        <v>31.32</v>
      </c>
      <c r="F1254" s="1">
        <v>29.02</v>
      </c>
    </row>
    <row r="1255" spans="1:6">
      <c r="A1255" t="s">
        <v>1259</v>
      </c>
      <c r="B1255" s="1">
        <v>31.7</v>
      </c>
      <c r="C1255">
        <v>57913540</v>
      </c>
      <c r="D1255" s="1">
        <v>32.61</v>
      </c>
      <c r="E1255" s="1">
        <v>35.89</v>
      </c>
      <c r="F1255" s="1">
        <v>30.423999999999999</v>
      </c>
    </row>
    <row r="1256" spans="1:6">
      <c r="A1256" t="s">
        <v>1260</v>
      </c>
      <c r="B1256" s="1">
        <v>31.1</v>
      </c>
      <c r="C1256">
        <v>70733900</v>
      </c>
      <c r="D1256" s="1">
        <v>31.49</v>
      </c>
      <c r="E1256" s="1">
        <v>33.28</v>
      </c>
      <c r="F1256" s="1">
        <v>27.4</v>
      </c>
    </row>
    <row r="1257" spans="1:6">
      <c r="A1257" t="s">
        <v>1261</v>
      </c>
      <c r="B1257" s="1">
        <v>26.89</v>
      </c>
      <c r="C1257">
        <v>65730290</v>
      </c>
      <c r="D1257" s="1">
        <v>26.26</v>
      </c>
      <c r="E1257" s="1">
        <v>28.98</v>
      </c>
      <c r="F1257" s="1">
        <v>24.52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86E3-5A5B-417B-AC76-0ECC4E2161A6}">
  <dimension ref="A1:F17"/>
  <sheetViews>
    <sheetView workbookViewId="0">
      <selection activeCell="D15" sqref="D15"/>
    </sheetView>
  </sheetViews>
  <sheetFormatPr defaultRowHeight="14.5"/>
  <cols>
    <col min="1" max="1" width="35.54296875" customWidth="1"/>
    <col min="2" max="2" width="20" bestFit="1" customWidth="1"/>
    <col min="3" max="3" width="16.81640625" bestFit="1" customWidth="1"/>
    <col min="5" max="5" width="13.90625" bestFit="1" customWidth="1"/>
    <col min="6" max="6" width="13.36328125" bestFit="1" customWidth="1"/>
  </cols>
  <sheetData>
    <row r="1" spans="1:6">
      <c r="A1" s="24" t="s">
        <v>1466</v>
      </c>
    </row>
    <row r="3" spans="1:6">
      <c r="A3" t="s">
        <v>1461</v>
      </c>
      <c r="B3" s="26">
        <f>'Income statement'!B20/('Balance sheet'!B19+'Balance sheet'!B22)</f>
        <v>4.6128195628010377E-2</v>
      </c>
      <c r="F3" s="1"/>
    </row>
    <row r="4" spans="1:6">
      <c r="A4" t="s">
        <v>1462</v>
      </c>
      <c r="B4" s="26">
        <f>'Income statement'!C10/'Income statement'!C9</f>
        <v>0.25783598110777156</v>
      </c>
      <c r="F4" s="1"/>
    </row>
    <row r="5" spans="1:6">
      <c r="A5" t="s">
        <v>1463</v>
      </c>
      <c r="B5" s="45">
        <f>'Balance sheet'!B37</f>
        <v>22771000</v>
      </c>
      <c r="F5" s="1"/>
    </row>
    <row r="6" spans="1:6">
      <c r="A6" t="s">
        <v>1464</v>
      </c>
      <c r="B6" s="26">
        <v>0.1321</v>
      </c>
    </row>
    <row r="7" spans="1:6">
      <c r="A7" t="s">
        <v>1458</v>
      </c>
      <c r="B7" s="43">
        <v>43.34</v>
      </c>
    </row>
    <row r="8" spans="1:6">
      <c r="A8" t="s">
        <v>1459</v>
      </c>
      <c r="B8" s="44">
        <f>'Balance sheet'!B38</f>
        <v>646472.64</v>
      </c>
      <c r="C8" s="45"/>
    </row>
    <row r="9" spans="1:6">
      <c r="A9" t="s">
        <v>1465</v>
      </c>
      <c r="B9" s="42">
        <f>B8*B7</f>
        <v>28018124.217600003</v>
      </c>
      <c r="C9" s="43"/>
    </row>
    <row r="10" spans="1:6">
      <c r="A10" t="s">
        <v>1471</v>
      </c>
      <c r="B10" s="42">
        <f>B5+B9</f>
        <v>50789124.217600003</v>
      </c>
      <c r="C10" s="1"/>
    </row>
    <row r="12" spans="1:6">
      <c r="A12" t="s">
        <v>1467</v>
      </c>
      <c r="B12" s="26">
        <f>B5/(B5+B9)</f>
        <v>0.44834401755856906</v>
      </c>
    </row>
    <row r="13" spans="1:6">
      <c r="A13" t="s">
        <v>1468</v>
      </c>
      <c r="B13" s="26">
        <f>B9/(B5+B9)</f>
        <v>0.55165598244143099</v>
      </c>
    </row>
    <row r="14" spans="1:6">
      <c r="A14" t="s">
        <v>1457</v>
      </c>
      <c r="B14" s="26">
        <v>0.1321</v>
      </c>
    </row>
    <row r="15" spans="1:6">
      <c r="A15" t="s">
        <v>1460</v>
      </c>
      <c r="B15" s="26">
        <f>B3*(1-B4)</f>
        <v>3.4234687051531106E-2</v>
      </c>
    </row>
    <row r="16" spans="1:6">
      <c r="A16" s="49" t="s">
        <v>1456</v>
      </c>
      <c r="B16" s="48">
        <f>(B13*B6)+((B12*B3)*(1-B4))</f>
        <v>8.8222672413056813E-2</v>
      </c>
      <c r="C16" s="1"/>
    </row>
    <row r="17" spans="3:4">
      <c r="C17" s="1"/>
      <c r="D1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E91A-BBB2-4EBE-8572-ED607527FF62}">
  <dimension ref="A1:D1257"/>
  <sheetViews>
    <sheetView topLeftCell="A1239" workbookViewId="0">
      <selection activeCell="P17" sqref="P17"/>
    </sheetView>
  </sheetViews>
  <sheetFormatPr defaultRowHeight="14.5"/>
  <cols>
    <col min="1" max="1" width="10.453125" bestFit="1" customWidth="1"/>
    <col min="2" max="2" width="9.36328125" bestFit="1" customWidth="1"/>
  </cols>
  <sheetData>
    <row r="1" spans="1:4">
      <c r="A1" t="s">
        <v>0</v>
      </c>
      <c r="B1" t="s">
        <v>1</v>
      </c>
      <c r="C1" t="s">
        <v>1481</v>
      </c>
      <c r="D1" t="s">
        <v>1482</v>
      </c>
    </row>
    <row r="2" spans="1:4">
      <c r="A2" t="s">
        <v>1261</v>
      </c>
      <c r="B2" s="1">
        <v>26.89</v>
      </c>
      <c r="C2" s="1">
        <f>B2</f>
        <v>26.89</v>
      </c>
      <c r="D2" s="1">
        <f>B2</f>
        <v>26.89</v>
      </c>
    </row>
    <row r="3" spans="1:4">
      <c r="A3" t="s">
        <v>1260</v>
      </c>
      <c r="B3" s="1">
        <v>31.1</v>
      </c>
      <c r="C3" s="1">
        <f>AVERAGE($B$2:B3)</f>
        <v>28.995000000000001</v>
      </c>
      <c r="D3" s="1">
        <f>AVERAGE($B$2:B3)</f>
        <v>28.995000000000001</v>
      </c>
    </row>
    <row r="4" spans="1:4">
      <c r="A4" t="s">
        <v>1259</v>
      </c>
      <c r="B4" s="1">
        <v>31.7</v>
      </c>
      <c r="C4" s="1">
        <f>AVERAGE($B$2:B4)</f>
        <v>29.896666666666665</v>
      </c>
      <c r="D4" s="1">
        <f>AVERAGE($B$2:B4)</f>
        <v>29.896666666666665</v>
      </c>
    </row>
    <row r="5" spans="1:4">
      <c r="A5" t="s">
        <v>1258</v>
      </c>
      <c r="B5" s="1">
        <v>29.55</v>
      </c>
      <c r="C5" s="1">
        <f>AVERAGE($B$2:B5)</f>
        <v>29.81</v>
      </c>
      <c r="D5" s="1">
        <f>AVERAGE($B$2:B5)</f>
        <v>29.81</v>
      </c>
    </row>
    <row r="6" spans="1:4">
      <c r="A6" t="s">
        <v>1257</v>
      </c>
      <c r="B6" s="1">
        <v>28.67</v>
      </c>
      <c r="C6" s="1">
        <f>AVERAGE($B$2:B6)</f>
        <v>29.582000000000001</v>
      </c>
      <c r="D6" s="1">
        <f>AVERAGE($B$2:B6)</f>
        <v>29.582000000000001</v>
      </c>
    </row>
    <row r="7" spans="1:4">
      <c r="A7" t="s">
        <v>1256</v>
      </c>
      <c r="B7" s="1">
        <v>28.53</v>
      </c>
      <c r="C7" s="1">
        <f>AVERAGE($B$2:B7)</f>
        <v>29.406666666666666</v>
      </c>
      <c r="D7" s="1">
        <f>AVERAGE($B$2:B7)</f>
        <v>29.406666666666666</v>
      </c>
    </row>
    <row r="8" spans="1:4">
      <c r="A8" t="s">
        <v>1255</v>
      </c>
      <c r="B8" s="1">
        <v>23.87</v>
      </c>
      <c r="C8" s="1">
        <f>AVERAGE($B$2:B8)</f>
        <v>28.615714285714287</v>
      </c>
      <c r="D8" s="1">
        <f>AVERAGE($B$2:B8)</f>
        <v>28.615714285714287</v>
      </c>
    </row>
    <row r="9" spans="1:4">
      <c r="A9" t="s">
        <v>1254</v>
      </c>
      <c r="B9" s="1">
        <v>22.68</v>
      </c>
      <c r="C9" s="1">
        <f>AVERAGE($B$2:B9)</f>
        <v>27.873750000000001</v>
      </c>
      <c r="D9" s="1">
        <f>AVERAGE($B$2:B9)</f>
        <v>27.873750000000001</v>
      </c>
    </row>
    <row r="10" spans="1:4">
      <c r="A10" t="s">
        <v>1253</v>
      </c>
      <c r="B10" s="1">
        <v>22.48</v>
      </c>
      <c r="C10" s="1">
        <f>AVERAGE($B$2:B10)</f>
        <v>27.274444444444445</v>
      </c>
      <c r="D10" s="1">
        <f>AVERAGE($B$2:B10)</f>
        <v>27.274444444444445</v>
      </c>
    </row>
    <row r="11" spans="1:4">
      <c r="A11" t="s">
        <v>1252</v>
      </c>
      <c r="B11" s="1">
        <v>22.32</v>
      </c>
      <c r="C11" s="1">
        <f>AVERAGE($B$2:B11)</f>
        <v>26.779000000000003</v>
      </c>
      <c r="D11" s="1">
        <f>AVERAGE($B$2:B11)</f>
        <v>26.779000000000003</v>
      </c>
    </row>
    <row r="12" spans="1:4">
      <c r="A12" t="s">
        <v>1251</v>
      </c>
      <c r="B12" s="1">
        <v>22.25</v>
      </c>
      <c r="C12" s="1">
        <f>AVERAGE($B$2:B12)</f>
        <v>26.367272727272731</v>
      </c>
      <c r="D12" s="1">
        <f>AVERAGE($B$2:B12)</f>
        <v>26.367272727272731</v>
      </c>
    </row>
    <row r="13" spans="1:4">
      <c r="A13" t="s">
        <v>1250</v>
      </c>
      <c r="B13" s="1">
        <v>23.23</v>
      </c>
      <c r="C13" s="1">
        <f>AVERAGE($B$2:B13)</f>
        <v>26.105833333333337</v>
      </c>
      <c r="D13" s="1">
        <f>AVERAGE($B$2:B13)</f>
        <v>26.105833333333337</v>
      </c>
    </row>
    <row r="14" spans="1:4">
      <c r="A14" t="s">
        <v>1249</v>
      </c>
      <c r="B14" s="1">
        <v>24.39</v>
      </c>
      <c r="C14" s="1">
        <f>AVERAGE($B$2:B14)</f>
        <v>25.973846153846157</v>
      </c>
      <c r="D14" s="1">
        <f>AVERAGE($B$2:B14)</f>
        <v>25.973846153846157</v>
      </c>
    </row>
    <row r="15" spans="1:4">
      <c r="A15" t="s">
        <v>1248</v>
      </c>
      <c r="B15" s="1">
        <v>23.25</v>
      </c>
      <c r="C15" s="1">
        <f>AVERAGE($B$2:B15)</f>
        <v>25.779285714285717</v>
      </c>
      <c r="D15" s="1">
        <f>AVERAGE($B$2:B15)</f>
        <v>25.779285714285717</v>
      </c>
    </row>
    <row r="16" spans="1:4">
      <c r="A16" t="s">
        <v>1247</v>
      </c>
      <c r="B16" s="1">
        <v>24.54</v>
      </c>
      <c r="C16" s="1">
        <f>AVERAGE($B$2:B16)</f>
        <v>25.696666666666669</v>
      </c>
      <c r="D16" s="1">
        <f>AVERAGE($B$2:B16)</f>
        <v>25.696666666666669</v>
      </c>
    </row>
    <row r="17" spans="1:4">
      <c r="A17" t="s">
        <v>1246</v>
      </c>
      <c r="B17" s="1">
        <v>24.35</v>
      </c>
      <c r="C17" s="1">
        <f>AVERAGE($B$2:B17)</f>
        <v>25.612500000000004</v>
      </c>
      <c r="D17" s="1">
        <f>AVERAGE($B$2:B17)</f>
        <v>25.612500000000004</v>
      </c>
    </row>
    <row r="18" spans="1:4">
      <c r="A18" t="s">
        <v>1245</v>
      </c>
      <c r="B18" s="1">
        <v>22.78</v>
      </c>
      <c r="C18" s="1">
        <f>AVERAGE($B$2:B18)</f>
        <v>25.44588235294118</v>
      </c>
      <c r="D18" s="1">
        <f>AVERAGE($B$2:B18)</f>
        <v>25.44588235294118</v>
      </c>
    </row>
    <row r="19" spans="1:4">
      <c r="A19" t="s">
        <v>1244</v>
      </c>
      <c r="B19" s="1">
        <v>24.27</v>
      </c>
      <c r="C19" s="1">
        <f>AVERAGE($B$2:B19)</f>
        <v>25.380555555555556</v>
      </c>
      <c r="D19" s="1">
        <f>AVERAGE($B$2:B19)</f>
        <v>25.380555555555556</v>
      </c>
    </row>
    <row r="20" spans="1:4">
      <c r="A20" t="s">
        <v>1243</v>
      </c>
      <c r="B20" s="1">
        <v>23.64</v>
      </c>
      <c r="C20" s="1">
        <f>AVERAGE($B$2:B20)</f>
        <v>25.288947368421052</v>
      </c>
      <c r="D20" s="1">
        <f>AVERAGE($B$2:B20)</f>
        <v>25.288947368421052</v>
      </c>
    </row>
    <row r="21" spans="1:4">
      <c r="A21" t="s">
        <v>1242</v>
      </c>
      <c r="B21" s="1">
        <v>23.1</v>
      </c>
      <c r="C21" s="47">
        <f>AVERAGE(B2:B21)</f>
        <v>25.179500000000001</v>
      </c>
      <c r="D21" s="1">
        <f>AVERAGE($B$2:B21)</f>
        <v>25.179500000000001</v>
      </c>
    </row>
    <row r="22" spans="1:4">
      <c r="A22" t="s">
        <v>1241</v>
      </c>
      <c r="B22" s="1">
        <v>22.47</v>
      </c>
      <c r="C22" s="1">
        <f t="shared" ref="C22:C85" si="0">AVERAGE(B3:B22)</f>
        <v>24.958500000000004</v>
      </c>
      <c r="D22" s="1">
        <f>AVERAGE($B$2:B22)</f>
        <v>25.050476190476193</v>
      </c>
    </row>
    <row r="23" spans="1:4">
      <c r="A23" t="s">
        <v>1240</v>
      </c>
      <c r="B23" s="1">
        <v>22.48</v>
      </c>
      <c r="C23" s="1">
        <f t="shared" si="0"/>
        <v>24.527500000000003</v>
      </c>
      <c r="D23" s="1">
        <f>AVERAGE($B$2:B23)</f>
        <v>24.933636363636367</v>
      </c>
    </row>
    <row r="24" spans="1:4">
      <c r="A24" t="s">
        <v>1239</v>
      </c>
      <c r="B24" s="1">
        <v>22.41</v>
      </c>
      <c r="C24" s="1">
        <f t="shared" si="0"/>
        <v>24.063000000000002</v>
      </c>
      <c r="D24" s="1">
        <f>AVERAGE($B$2:B24)</f>
        <v>24.823913043478264</v>
      </c>
    </row>
    <row r="25" spans="1:4">
      <c r="A25" t="s">
        <v>1238</v>
      </c>
      <c r="B25" s="1">
        <v>22.16</v>
      </c>
      <c r="C25" s="1">
        <f t="shared" si="0"/>
        <v>23.693500000000007</v>
      </c>
      <c r="D25" s="1">
        <f>AVERAGE($B$2:B25)</f>
        <v>24.712916666666668</v>
      </c>
    </row>
    <row r="26" spans="1:4">
      <c r="A26" t="s">
        <v>1237</v>
      </c>
      <c r="B26" s="1">
        <v>24.34</v>
      </c>
      <c r="C26" s="1">
        <f t="shared" si="0"/>
        <v>23.477</v>
      </c>
      <c r="D26" s="1">
        <f>AVERAGE($B$2:B26)</f>
        <v>24.698</v>
      </c>
    </row>
    <row r="27" spans="1:4">
      <c r="A27" t="s">
        <v>1236</v>
      </c>
      <c r="B27" s="1">
        <v>27.32</v>
      </c>
      <c r="C27" s="1">
        <f t="shared" si="0"/>
        <v>23.416500000000003</v>
      </c>
      <c r="D27" s="1">
        <f>AVERAGE($B$2:B27)</f>
        <v>24.798846153846156</v>
      </c>
    </row>
    <row r="28" spans="1:4">
      <c r="A28" t="s">
        <v>1235</v>
      </c>
      <c r="B28" s="1">
        <v>25.91</v>
      </c>
      <c r="C28" s="1">
        <f t="shared" si="0"/>
        <v>23.518500000000003</v>
      </c>
      <c r="D28" s="1">
        <f>AVERAGE($B$2:B28)</f>
        <v>24.840000000000003</v>
      </c>
    </row>
    <row r="29" spans="1:4">
      <c r="A29" t="s">
        <v>1234</v>
      </c>
      <c r="B29" s="1">
        <v>24.12</v>
      </c>
      <c r="C29" s="1">
        <f t="shared" si="0"/>
        <v>23.590500000000006</v>
      </c>
      <c r="D29" s="1">
        <f>AVERAGE($B$2:B29)</f>
        <v>24.814285714285717</v>
      </c>
    </row>
    <row r="30" spans="1:4">
      <c r="A30" t="s">
        <v>1233</v>
      </c>
      <c r="B30" s="1">
        <v>22.57</v>
      </c>
      <c r="C30" s="1">
        <f t="shared" si="0"/>
        <v>23.595000000000006</v>
      </c>
      <c r="D30" s="1">
        <f>AVERAGE($B$2:B30)</f>
        <v>24.736896551724143</v>
      </c>
    </row>
    <row r="31" spans="1:4">
      <c r="A31" t="s">
        <v>1232</v>
      </c>
      <c r="B31" s="1">
        <v>21.71</v>
      </c>
      <c r="C31" s="1">
        <f t="shared" si="0"/>
        <v>23.564500000000002</v>
      </c>
      <c r="D31" s="1">
        <f>AVERAGE($B$2:B31)</f>
        <v>24.636000000000006</v>
      </c>
    </row>
    <row r="32" spans="1:4">
      <c r="A32" t="s">
        <v>1231</v>
      </c>
      <c r="B32" s="1">
        <v>21</v>
      </c>
      <c r="C32" s="1">
        <f t="shared" si="0"/>
        <v>23.502000000000002</v>
      </c>
      <c r="D32" s="1">
        <f>AVERAGE($B$2:B32)</f>
        <v>24.518709677419359</v>
      </c>
    </row>
    <row r="33" spans="1:4">
      <c r="A33" t="s">
        <v>1230</v>
      </c>
      <c r="B33" s="1">
        <v>21.68</v>
      </c>
      <c r="C33" s="1">
        <f t="shared" si="0"/>
        <v>23.424500000000002</v>
      </c>
      <c r="D33" s="1">
        <f>AVERAGE($B$2:B33)</f>
        <v>24.430000000000003</v>
      </c>
    </row>
    <row r="34" spans="1:4">
      <c r="A34" t="s">
        <v>1229</v>
      </c>
      <c r="B34" s="1">
        <v>22.72</v>
      </c>
      <c r="C34" s="1">
        <f t="shared" si="0"/>
        <v>23.340999999999998</v>
      </c>
      <c r="D34" s="1">
        <f>AVERAGE($B$2:B34)</f>
        <v>24.378181818181822</v>
      </c>
    </row>
    <row r="35" spans="1:4">
      <c r="A35" t="s">
        <v>1228</v>
      </c>
      <c r="B35" s="1">
        <v>22.01</v>
      </c>
      <c r="C35" s="1">
        <f t="shared" si="0"/>
        <v>23.278999999999996</v>
      </c>
      <c r="D35" s="1">
        <f>AVERAGE($B$2:B35)</f>
        <v>24.308529411764709</v>
      </c>
    </row>
    <row r="36" spans="1:4">
      <c r="A36" t="s">
        <v>1227</v>
      </c>
      <c r="B36" s="1">
        <v>21.03</v>
      </c>
      <c r="C36" s="1">
        <f t="shared" si="0"/>
        <v>23.103499999999997</v>
      </c>
      <c r="D36" s="1">
        <f>AVERAGE($B$2:B36)</f>
        <v>24.214857142857145</v>
      </c>
    </row>
    <row r="37" spans="1:4">
      <c r="A37" t="s">
        <v>1226</v>
      </c>
      <c r="B37" s="1">
        <v>19.41</v>
      </c>
      <c r="C37" s="1">
        <f t="shared" si="0"/>
        <v>22.856499999999997</v>
      </c>
      <c r="D37" s="1">
        <f>AVERAGE($B$2:B37)</f>
        <v>24.081388888888892</v>
      </c>
    </row>
    <row r="38" spans="1:4">
      <c r="A38" t="s">
        <v>1225</v>
      </c>
      <c r="B38" s="1">
        <v>19.38</v>
      </c>
      <c r="C38" s="1">
        <f t="shared" si="0"/>
        <v>22.686499999999999</v>
      </c>
      <c r="D38" s="1">
        <f>AVERAGE($B$2:B38)</f>
        <v>23.954324324324325</v>
      </c>
    </row>
    <row r="39" spans="1:4">
      <c r="A39" t="s">
        <v>1224</v>
      </c>
      <c r="B39" s="1">
        <v>19.190000000000001</v>
      </c>
      <c r="C39" s="1">
        <f t="shared" si="0"/>
        <v>22.432499999999997</v>
      </c>
      <c r="D39" s="1">
        <f>AVERAGE($B$2:B39)</f>
        <v>23.828947368421055</v>
      </c>
    </row>
    <row r="40" spans="1:4">
      <c r="A40" t="s">
        <v>1223</v>
      </c>
      <c r="B40" s="1">
        <v>21.86</v>
      </c>
      <c r="C40" s="1">
        <f t="shared" si="0"/>
        <v>22.343499999999999</v>
      </c>
      <c r="D40" s="1">
        <f>AVERAGE($B$2:B40)</f>
        <v>23.778461538461542</v>
      </c>
    </row>
    <row r="41" spans="1:4">
      <c r="A41" t="s">
        <v>1222</v>
      </c>
      <c r="B41" s="1">
        <v>21.76</v>
      </c>
      <c r="C41" s="1">
        <f t="shared" si="0"/>
        <v>22.276499999999999</v>
      </c>
      <c r="D41" s="1">
        <f>AVERAGE($B$2:B41)</f>
        <v>23.728000000000002</v>
      </c>
    </row>
    <row r="42" spans="1:4">
      <c r="A42" t="s">
        <v>1221</v>
      </c>
      <c r="B42" s="1">
        <v>22.72</v>
      </c>
      <c r="C42" s="1">
        <f t="shared" si="0"/>
        <v>22.289000000000005</v>
      </c>
      <c r="D42" s="1">
        <f>AVERAGE($B$2:B42)</f>
        <v>23.703414634146345</v>
      </c>
    </row>
    <row r="43" spans="1:4">
      <c r="A43" t="s">
        <v>1220</v>
      </c>
      <c r="B43" s="1">
        <v>23.16</v>
      </c>
      <c r="C43" s="1">
        <f t="shared" si="0"/>
        <v>22.323000000000004</v>
      </c>
      <c r="D43" s="1">
        <f>AVERAGE($B$2:B43)</f>
        <v>23.690476190476193</v>
      </c>
    </row>
    <row r="44" spans="1:4">
      <c r="A44" t="s">
        <v>1219</v>
      </c>
      <c r="B44" s="1">
        <v>22.69</v>
      </c>
      <c r="C44" s="1">
        <f t="shared" si="0"/>
        <v>22.337</v>
      </c>
      <c r="D44" s="1">
        <f>AVERAGE($B$2:B44)</f>
        <v>23.667209302325585</v>
      </c>
    </row>
    <row r="45" spans="1:4">
      <c r="A45" t="s">
        <v>1218</v>
      </c>
      <c r="B45" s="1">
        <v>25.65</v>
      </c>
      <c r="C45" s="1">
        <f t="shared" si="0"/>
        <v>22.511500000000002</v>
      </c>
      <c r="D45" s="1">
        <f>AVERAGE($B$2:B45)</f>
        <v>23.71227272727273</v>
      </c>
    </row>
    <row r="46" spans="1:4">
      <c r="A46" t="s">
        <v>1217</v>
      </c>
      <c r="B46" s="1">
        <v>26.32</v>
      </c>
      <c r="C46" s="1">
        <f t="shared" si="0"/>
        <v>22.610499999999998</v>
      </c>
      <c r="D46" s="1">
        <f>AVERAGE($B$2:B46)</f>
        <v>23.770222222222223</v>
      </c>
    </row>
    <row r="47" spans="1:4">
      <c r="A47" t="s">
        <v>1216</v>
      </c>
      <c r="B47" s="1">
        <v>25.66</v>
      </c>
      <c r="C47" s="1">
        <f t="shared" si="0"/>
        <v>22.527500000000003</v>
      </c>
      <c r="D47" s="1">
        <f>AVERAGE($B$2:B47)</f>
        <v>23.811304347826091</v>
      </c>
    </row>
    <row r="48" spans="1:4">
      <c r="A48" t="s">
        <v>1215</v>
      </c>
      <c r="B48" s="1">
        <v>25.21</v>
      </c>
      <c r="C48" s="1">
        <f t="shared" si="0"/>
        <v>22.4925</v>
      </c>
      <c r="D48" s="1">
        <f>AVERAGE($B$2:B48)</f>
        <v>23.841063829787238</v>
      </c>
    </row>
    <row r="49" spans="1:4">
      <c r="A49" t="s">
        <v>1214</v>
      </c>
      <c r="B49" s="1">
        <v>26.17</v>
      </c>
      <c r="C49" s="1">
        <f t="shared" si="0"/>
        <v>22.594999999999999</v>
      </c>
      <c r="D49" s="1">
        <f>AVERAGE($B$2:B49)</f>
        <v>23.889583333333338</v>
      </c>
    </row>
    <row r="50" spans="1:4">
      <c r="A50" t="s">
        <v>1213</v>
      </c>
      <c r="B50" s="1">
        <v>26.41</v>
      </c>
      <c r="C50" s="1">
        <f t="shared" si="0"/>
        <v>22.786999999999999</v>
      </c>
      <c r="D50" s="1">
        <f>AVERAGE($B$2:B50)</f>
        <v>23.941020408163272</v>
      </c>
    </row>
    <row r="51" spans="1:4">
      <c r="A51" t="s">
        <v>1212</v>
      </c>
      <c r="B51" s="1">
        <v>28.47</v>
      </c>
      <c r="C51" s="1">
        <f t="shared" si="0"/>
        <v>23.125</v>
      </c>
      <c r="D51" s="47">
        <f>AVERAGE(B2:B51)</f>
        <v>24.031600000000008</v>
      </c>
    </row>
    <row r="52" spans="1:4">
      <c r="A52" t="s">
        <v>1211</v>
      </c>
      <c r="B52" s="1">
        <v>32.380000000000003</v>
      </c>
      <c r="C52" s="1">
        <f t="shared" si="0"/>
        <v>23.693999999999999</v>
      </c>
      <c r="D52" s="1">
        <f t="shared" ref="D52:D115" si="1">AVERAGE(B3:B52)</f>
        <v>24.141400000000012</v>
      </c>
    </row>
    <row r="53" spans="1:4">
      <c r="A53" t="s">
        <v>1210</v>
      </c>
      <c r="B53" s="1">
        <v>34.159999999999997</v>
      </c>
      <c r="C53" s="1">
        <f t="shared" si="0"/>
        <v>24.318000000000001</v>
      </c>
      <c r="D53" s="1">
        <f t="shared" si="1"/>
        <v>24.202600000000011</v>
      </c>
    </row>
    <row r="54" spans="1:4">
      <c r="A54" t="s">
        <v>1209</v>
      </c>
      <c r="B54" s="1">
        <v>36.97</v>
      </c>
      <c r="C54" s="1">
        <f t="shared" si="0"/>
        <v>25.0305</v>
      </c>
      <c r="D54" s="1">
        <f t="shared" si="1"/>
        <v>24.30800000000001</v>
      </c>
    </row>
    <row r="55" spans="1:4">
      <c r="A55" t="s">
        <v>1208</v>
      </c>
      <c r="B55" s="1">
        <v>34.17</v>
      </c>
      <c r="C55" s="1">
        <f t="shared" si="0"/>
        <v>25.638500000000001</v>
      </c>
      <c r="D55" s="1">
        <f t="shared" si="1"/>
        <v>24.400400000000012</v>
      </c>
    </row>
    <row r="56" spans="1:4">
      <c r="A56" t="s">
        <v>1207</v>
      </c>
      <c r="B56" s="1">
        <v>31.64</v>
      </c>
      <c r="C56" s="1">
        <f t="shared" si="0"/>
        <v>26.169000000000004</v>
      </c>
      <c r="D56" s="1">
        <f t="shared" si="1"/>
        <v>24.459800000000008</v>
      </c>
    </row>
    <row r="57" spans="1:4">
      <c r="A57" t="s">
        <v>1206</v>
      </c>
      <c r="B57" s="1">
        <v>27.2</v>
      </c>
      <c r="C57" s="1">
        <f t="shared" si="0"/>
        <v>26.558499999999999</v>
      </c>
      <c r="D57" s="1">
        <f t="shared" si="1"/>
        <v>24.43320000000001</v>
      </c>
    </row>
    <row r="58" spans="1:4">
      <c r="A58" t="s">
        <v>1205</v>
      </c>
      <c r="B58" s="1">
        <v>30.43</v>
      </c>
      <c r="C58" s="1">
        <f t="shared" si="0"/>
        <v>27.110999999999997</v>
      </c>
      <c r="D58" s="1">
        <f t="shared" si="1"/>
        <v>24.56440000000001</v>
      </c>
    </row>
    <row r="59" spans="1:4">
      <c r="A59" t="s">
        <v>1204</v>
      </c>
      <c r="B59" s="1">
        <v>30.46</v>
      </c>
      <c r="C59" s="1">
        <f t="shared" si="0"/>
        <v>27.674500000000002</v>
      </c>
      <c r="D59" s="1">
        <f t="shared" si="1"/>
        <v>24.72000000000001</v>
      </c>
    </row>
    <row r="60" spans="1:4">
      <c r="A60" t="s">
        <v>1203</v>
      </c>
      <c r="B60" s="1">
        <v>31.3</v>
      </c>
      <c r="C60" s="1">
        <f t="shared" si="0"/>
        <v>28.146499999999996</v>
      </c>
      <c r="D60" s="1">
        <f t="shared" si="1"/>
        <v>24.896400000000007</v>
      </c>
    </row>
    <row r="61" spans="1:4">
      <c r="A61" t="s">
        <v>1202</v>
      </c>
      <c r="B61" s="1">
        <v>30.72</v>
      </c>
      <c r="C61" s="1">
        <f t="shared" si="0"/>
        <v>28.5945</v>
      </c>
      <c r="D61" s="1">
        <f t="shared" si="1"/>
        <v>25.064400000000006</v>
      </c>
    </row>
    <row r="62" spans="1:4">
      <c r="A62" t="s">
        <v>1201</v>
      </c>
      <c r="B62" s="1">
        <v>30.79</v>
      </c>
      <c r="C62" s="1">
        <f t="shared" si="0"/>
        <v>28.997999999999998</v>
      </c>
      <c r="D62" s="1">
        <f t="shared" si="1"/>
        <v>25.235200000000006</v>
      </c>
    </row>
    <row r="63" spans="1:4">
      <c r="A63" t="s">
        <v>1200</v>
      </c>
      <c r="B63" s="1">
        <v>29.51</v>
      </c>
      <c r="C63" s="1">
        <f t="shared" si="0"/>
        <v>29.315499999999997</v>
      </c>
      <c r="D63" s="1">
        <f t="shared" si="1"/>
        <v>25.360800000000005</v>
      </c>
    </row>
    <row r="64" spans="1:4">
      <c r="A64" t="s">
        <v>1199</v>
      </c>
      <c r="B64" s="1">
        <v>29.31</v>
      </c>
      <c r="C64" s="1">
        <f t="shared" si="0"/>
        <v>29.646499999999993</v>
      </c>
      <c r="D64" s="1">
        <f t="shared" si="1"/>
        <v>25.459199999999999</v>
      </c>
    </row>
    <row r="65" spans="1:4">
      <c r="A65" t="s">
        <v>1198</v>
      </c>
      <c r="B65" s="1">
        <v>29.64</v>
      </c>
      <c r="C65" s="1">
        <f t="shared" si="0"/>
        <v>29.845999999999997</v>
      </c>
      <c r="D65" s="1">
        <f t="shared" si="1"/>
        <v>25.587000000000003</v>
      </c>
    </row>
    <row r="66" spans="1:4">
      <c r="A66" t="s">
        <v>1197</v>
      </c>
      <c r="B66" s="1">
        <v>27.34</v>
      </c>
      <c r="C66" s="1">
        <f t="shared" si="0"/>
        <v>29.897000000000002</v>
      </c>
      <c r="D66" s="1">
        <f t="shared" si="1"/>
        <v>25.642999999999997</v>
      </c>
    </row>
    <row r="67" spans="1:4">
      <c r="A67" t="s">
        <v>1196</v>
      </c>
      <c r="B67" s="1">
        <v>28.01</v>
      </c>
      <c r="C67" s="1">
        <f t="shared" si="0"/>
        <v>30.014499999999998</v>
      </c>
      <c r="D67" s="1">
        <f t="shared" si="1"/>
        <v>25.716199999999994</v>
      </c>
    </row>
    <row r="68" spans="1:4">
      <c r="A68" t="s">
        <v>1195</v>
      </c>
      <c r="B68" s="1">
        <v>26.91</v>
      </c>
      <c r="C68" s="1">
        <f t="shared" si="0"/>
        <v>30.099499999999999</v>
      </c>
      <c r="D68" s="1">
        <f t="shared" si="1"/>
        <v>25.798799999999996</v>
      </c>
    </row>
    <row r="69" spans="1:4">
      <c r="A69" t="s">
        <v>1194</v>
      </c>
      <c r="B69" s="1">
        <v>28.61</v>
      </c>
      <c r="C69" s="1">
        <f t="shared" si="0"/>
        <v>30.221499999999999</v>
      </c>
      <c r="D69" s="1">
        <f t="shared" si="1"/>
        <v>25.8856</v>
      </c>
    </row>
    <row r="70" spans="1:4">
      <c r="A70" t="s">
        <v>1193</v>
      </c>
      <c r="B70" s="1">
        <v>28.05</v>
      </c>
      <c r="C70" s="1">
        <f t="shared" si="0"/>
        <v>30.303499999999996</v>
      </c>
      <c r="D70" s="1">
        <f t="shared" si="1"/>
        <v>25.973799999999997</v>
      </c>
    </row>
    <row r="71" spans="1:4">
      <c r="A71" t="s">
        <v>1192</v>
      </c>
      <c r="B71" s="1">
        <v>27.7</v>
      </c>
      <c r="C71" s="1">
        <f t="shared" si="0"/>
        <v>30.264999999999997</v>
      </c>
      <c r="D71" s="1">
        <f t="shared" si="1"/>
        <v>26.065799999999999</v>
      </c>
    </row>
    <row r="72" spans="1:4">
      <c r="A72" t="s">
        <v>1191</v>
      </c>
      <c r="B72" s="1">
        <v>27.72</v>
      </c>
      <c r="C72" s="1">
        <f t="shared" si="0"/>
        <v>30.032</v>
      </c>
      <c r="D72" s="1">
        <f t="shared" si="1"/>
        <v>26.1708</v>
      </c>
    </row>
    <row r="73" spans="1:4">
      <c r="A73" t="s">
        <v>1190</v>
      </c>
      <c r="B73" s="1">
        <v>28.44</v>
      </c>
      <c r="C73" s="1">
        <f t="shared" si="0"/>
        <v>29.746000000000002</v>
      </c>
      <c r="D73" s="1">
        <f t="shared" si="1"/>
        <v>26.29</v>
      </c>
    </row>
    <row r="74" spans="1:4">
      <c r="A74" t="s">
        <v>1189</v>
      </c>
      <c r="B74" s="1">
        <v>27.01</v>
      </c>
      <c r="C74" s="1">
        <f t="shared" si="0"/>
        <v>29.248000000000001</v>
      </c>
      <c r="D74" s="1">
        <f t="shared" si="1"/>
        <v>26.381999999999998</v>
      </c>
    </row>
    <row r="75" spans="1:4">
      <c r="A75" t="s">
        <v>1188</v>
      </c>
      <c r="B75" s="1">
        <v>27.01</v>
      </c>
      <c r="C75" s="1">
        <f t="shared" si="0"/>
        <v>28.890000000000004</v>
      </c>
      <c r="D75" s="1">
        <f t="shared" si="1"/>
        <v>26.478999999999996</v>
      </c>
    </row>
    <row r="76" spans="1:4">
      <c r="A76" t="s">
        <v>1187</v>
      </c>
      <c r="B76" s="1">
        <v>25.65</v>
      </c>
      <c r="C76" s="1">
        <f t="shared" si="0"/>
        <v>28.590500000000002</v>
      </c>
      <c r="D76" s="1">
        <f t="shared" si="1"/>
        <v>26.505199999999999</v>
      </c>
    </row>
    <row r="77" spans="1:4">
      <c r="A77" t="s">
        <v>1186</v>
      </c>
      <c r="B77" s="1">
        <v>27.09</v>
      </c>
      <c r="C77" s="1">
        <f t="shared" si="0"/>
        <v>28.585000000000001</v>
      </c>
      <c r="D77" s="1">
        <f t="shared" si="1"/>
        <v>26.500599999999999</v>
      </c>
    </row>
    <row r="78" spans="1:4">
      <c r="A78" t="s">
        <v>1185</v>
      </c>
      <c r="B78" s="1">
        <v>26.82</v>
      </c>
      <c r="C78" s="1">
        <f t="shared" si="0"/>
        <v>28.404500000000006</v>
      </c>
      <c r="D78" s="1">
        <f t="shared" si="1"/>
        <v>26.518799999999995</v>
      </c>
    </row>
    <row r="79" spans="1:4">
      <c r="A79" t="s">
        <v>1184</v>
      </c>
      <c r="B79" s="1">
        <v>26.11</v>
      </c>
      <c r="C79" s="1">
        <f t="shared" si="0"/>
        <v>28.187000000000001</v>
      </c>
      <c r="D79" s="1">
        <f t="shared" si="1"/>
        <v>26.558599999999991</v>
      </c>
    </row>
    <row r="80" spans="1:4">
      <c r="A80" t="s">
        <v>1183</v>
      </c>
      <c r="B80" s="1">
        <v>28.6</v>
      </c>
      <c r="C80" s="1">
        <f t="shared" si="0"/>
        <v>28.051999999999992</v>
      </c>
      <c r="D80" s="1">
        <f t="shared" si="1"/>
        <v>26.679199999999991</v>
      </c>
    </row>
    <row r="81" spans="1:4">
      <c r="A81" t="s">
        <v>1182</v>
      </c>
      <c r="B81" s="1">
        <v>27.26</v>
      </c>
      <c r="C81" s="1">
        <f t="shared" si="0"/>
        <v>27.878999999999998</v>
      </c>
      <c r="D81" s="1">
        <f t="shared" si="1"/>
        <v>26.790199999999995</v>
      </c>
    </row>
    <row r="82" spans="1:4">
      <c r="A82" t="s">
        <v>1181</v>
      </c>
      <c r="B82" s="1">
        <v>27.05</v>
      </c>
      <c r="C82" s="1">
        <f t="shared" si="0"/>
        <v>27.691999999999997</v>
      </c>
      <c r="D82" s="1">
        <f t="shared" si="1"/>
        <v>26.91119999999999</v>
      </c>
    </row>
    <row r="83" spans="1:4">
      <c r="A83" t="s">
        <v>1180</v>
      </c>
      <c r="B83" s="1">
        <v>26.22</v>
      </c>
      <c r="C83" s="1">
        <f t="shared" si="0"/>
        <v>27.527499999999996</v>
      </c>
      <c r="D83" s="1">
        <f t="shared" si="1"/>
        <v>27.001999999999995</v>
      </c>
    </row>
    <row r="84" spans="1:4">
      <c r="A84" t="s">
        <v>1179</v>
      </c>
      <c r="B84" s="1">
        <v>26.43</v>
      </c>
      <c r="C84" s="1">
        <f t="shared" si="0"/>
        <v>27.383499999999998</v>
      </c>
      <c r="D84" s="1">
        <f t="shared" si="1"/>
        <v>27.076199999999993</v>
      </c>
    </row>
    <row r="85" spans="1:4">
      <c r="A85" t="s">
        <v>1178</v>
      </c>
      <c r="B85" s="1">
        <v>26.25</v>
      </c>
      <c r="C85" s="1">
        <f t="shared" si="0"/>
        <v>27.213999999999999</v>
      </c>
      <c r="D85" s="1">
        <f t="shared" si="1"/>
        <v>27.160999999999994</v>
      </c>
    </row>
    <row r="86" spans="1:4">
      <c r="A86" t="s">
        <v>1177</v>
      </c>
      <c r="B86" s="1">
        <v>26.78</v>
      </c>
      <c r="C86" s="1">
        <f t="shared" ref="C86:C149" si="2">AVERAGE(B67:B86)</f>
        <v>27.186</v>
      </c>
      <c r="D86" s="1">
        <f t="shared" si="1"/>
        <v>27.276</v>
      </c>
    </row>
    <row r="87" spans="1:4">
      <c r="A87" t="s">
        <v>1176</v>
      </c>
      <c r="B87" s="1">
        <v>25.96</v>
      </c>
      <c r="C87" s="1">
        <f t="shared" si="2"/>
        <v>27.083500000000004</v>
      </c>
      <c r="D87" s="1">
        <f t="shared" si="1"/>
        <v>27.406999999999993</v>
      </c>
    </row>
    <row r="88" spans="1:4">
      <c r="A88" t="s">
        <v>1175</v>
      </c>
      <c r="B88" s="1">
        <v>25.5</v>
      </c>
      <c r="C88" s="1">
        <f t="shared" si="2"/>
        <v>27.013000000000005</v>
      </c>
      <c r="D88" s="1">
        <f t="shared" si="1"/>
        <v>27.529399999999995</v>
      </c>
    </row>
    <row r="89" spans="1:4">
      <c r="A89" t="s">
        <v>1174</v>
      </c>
      <c r="B89" s="1">
        <v>25.94</v>
      </c>
      <c r="C89" s="1">
        <f t="shared" si="2"/>
        <v>26.8795</v>
      </c>
      <c r="D89" s="1">
        <f t="shared" si="1"/>
        <v>27.664399999999997</v>
      </c>
    </row>
    <row r="90" spans="1:4">
      <c r="A90" t="s">
        <v>1173</v>
      </c>
      <c r="B90" s="1">
        <v>25.72</v>
      </c>
      <c r="C90" s="1">
        <f t="shared" si="2"/>
        <v>26.763000000000005</v>
      </c>
      <c r="D90" s="1">
        <f t="shared" si="1"/>
        <v>27.741599999999995</v>
      </c>
    </row>
    <row r="91" spans="1:4">
      <c r="A91" t="s">
        <v>1172</v>
      </c>
      <c r="B91" s="1">
        <v>24.94</v>
      </c>
      <c r="C91" s="1">
        <f t="shared" si="2"/>
        <v>26.625000000000007</v>
      </c>
      <c r="D91" s="1">
        <f t="shared" si="1"/>
        <v>27.805199999999999</v>
      </c>
    </row>
    <row r="92" spans="1:4">
      <c r="A92" t="s">
        <v>1171</v>
      </c>
      <c r="B92" s="1">
        <v>24.97</v>
      </c>
      <c r="C92" s="1">
        <f t="shared" si="2"/>
        <v>26.487500000000001</v>
      </c>
      <c r="D92" s="1">
        <f t="shared" si="1"/>
        <v>27.850200000000001</v>
      </c>
    </row>
    <row r="93" spans="1:4">
      <c r="A93" t="s">
        <v>1170</v>
      </c>
      <c r="B93" s="1">
        <v>25.2</v>
      </c>
      <c r="C93" s="1">
        <f t="shared" si="2"/>
        <v>26.325499999999998</v>
      </c>
      <c r="D93" s="1">
        <f t="shared" si="1"/>
        <v>27.891000000000005</v>
      </c>
    </row>
    <row r="94" spans="1:4">
      <c r="A94" t="s">
        <v>1169</v>
      </c>
      <c r="B94" s="1">
        <v>25.67</v>
      </c>
      <c r="C94" s="1">
        <f t="shared" si="2"/>
        <v>26.258499999999998</v>
      </c>
      <c r="D94" s="1">
        <f t="shared" si="1"/>
        <v>27.950600000000005</v>
      </c>
    </row>
    <row r="95" spans="1:4">
      <c r="A95" t="s">
        <v>1168</v>
      </c>
      <c r="B95" s="1">
        <v>26.47</v>
      </c>
      <c r="C95" s="1">
        <f t="shared" si="2"/>
        <v>26.2315</v>
      </c>
      <c r="D95" s="1">
        <f t="shared" si="1"/>
        <v>27.967000000000013</v>
      </c>
    </row>
    <row r="96" spans="1:4">
      <c r="A96" t="s">
        <v>1167</v>
      </c>
      <c r="B96" s="1">
        <v>27.08</v>
      </c>
      <c r="C96" s="1">
        <f t="shared" si="2"/>
        <v>26.303000000000004</v>
      </c>
      <c r="D96" s="1">
        <f t="shared" si="1"/>
        <v>27.982200000000013</v>
      </c>
    </row>
    <row r="97" spans="1:4">
      <c r="A97" t="s">
        <v>1166</v>
      </c>
      <c r="B97" s="1">
        <v>27.18</v>
      </c>
      <c r="C97" s="1">
        <f t="shared" si="2"/>
        <v>26.307499999999997</v>
      </c>
      <c r="D97" s="1">
        <f t="shared" si="1"/>
        <v>28.012600000000006</v>
      </c>
    </row>
    <row r="98" spans="1:4">
      <c r="A98" t="s">
        <v>1165</v>
      </c>
      <c r="B98" s="1">
        <v>29.34</v>
      </c>
      <c r="C98" s="1">
        <f t="shared" si="2"/>
        <v>26.433500000000002</v>
      </c>
      <c r="D98" s="1">
        <f t="shared" si="1"/>
        <v>28.095200000000009</v>
      </c>
    </row>
    <row r="99" spans="1:4">
      <c r="A99" t="s">
        <v>1164</v>
      </c>
      <c r="B99" s="1">
        <v>29.64</v>
      </c>
      <c r="C99" s="1">
        <f t="shared" si="2"/>
        <v>26.610000000000003</v>
      </c>
      <c r="D99" s="1">
        <f t="shared" si="1"/>
        <v>28.164600000000011</v>
      </c>
    </row>
    <row r="100" spans="1:4">
      <c r="A100" t="s">
        <v>1163</v>
      </c>
      <c r="B100" s="1">
        <v>29.09</v>
      </c>
      <c r="C100" s="1">
        <f t="shared" si="2"/>
        <v>26.634499999999996</v>
      </c>
      <c r="D100" s="1">
        <f t="shared" si="1"/>
        <v>28.218200000000007</v>
      </c>
    </row>
    <row r="101" spans="1:4">
      <c r="A101" t="s">
        <v>1162</v>
      </c>
      <c r="B101" s="1">
        <v>28.7</v>
      </c>
      <c r="C101" s="1">
        <f t="shared" si="2"/>
        <v>26.706499999999998</v>
      </c>
      <c r="D101" s="1">
        <f t="shared" si="1"/>
        <v>28.222800000000007</v>
      </c>
    </row>
    <row r="102" spans="1:4">
      <c r="A102" t="s">
        <v>1161</v>
      </c>
      <c r="B102" s="1">
        <v>28.95</v>
      </c>
      <c r="C102" s="1">
        <f t="shared" si="2"/>
        <v>26.801499999999997</v>
      </c>
      <c r="D102" s="1">
        <f t="shared" si="1"/>
        <v>28.15420000000001</v>
      </c>
    </row>
    <row r="103" spans="1:4">
      <c r="A103" t="s">
        <v>1160</v>
      </c>
      <c r="B103" s="1">
        <v>28.02</v>
      </c>
      <c r="C103" s="1">
        <f t="shared" si="2"/>
        <v>26.891499999999997</v>
      </c>
      <c r="D103" s="1">
        <f t="shared" si="1"/>
        <v>28.031400000000009</v>
      </c>
    </row>
    <row r="104" spans="1:4">
      <c r="A104" t="s">
        <v>1159</v>
      </c>
      <c r="B104" s="1">
        <v>27.63</v>
      </c>
      <c r="C104" s="1">
        <f t="shared" si="2"/>
        <v>26.951499999999992</v>
      </c>
      <c r="D104" s="1">
        <f t="shared" si="1"/>
        <v>27.84460000000001</v>
      </c>
    </row>
    <row r="105" spans="1:4">
      <c r="A105" t="s">
        <v>1158</v>
      </c>
      <c r="B105" s="1">
        <v>27.67</v>
      </c>
      <c r="C105" s="1">
        <f t="shared" si="2"/>
        <v>27.02249999999999</v>
      </c>
      <c r="D105" s="1">
        <f t="shared" si="1"/>
        <v>27.714600000000008</v>
      </c>
    </row>
    <row r="106" spans="1:4">
      <c r="A106" t="s">
        <v>1157</v>
      </c>
      <c r="B106" s="1">
        <v>27.62</v>
      </c>
      <c r="C106" s="1">
        <f t="shared" si="2"/>
        <v>27.064499999999992</v>
      </c>
      <c r="D106" s="1">
        <f t="shared" si="1"/>
        <v>27.634200000000011</v>
      </c>
    </row>
    <row r="107" spans="1:4">
      <c r="A107" t="s">
        <v>1156</v>
      </c>
      <c r="B107" s="1">
        <v>27.27</v>
      </c>
      <c r="C107" s="1">
        <f t="shared" si="2"/>
        <v>27.129999999999995</v>
      </c>
      <c r="D107" s="1">
        <f t="shared" si="1"/>
        <v>27.635600000000004</v>
      </c>
    </row>
    <row r="108" spans="1:4">
      <c r="A108" t="s">
        <v>1155</v>
      </c>
      <c r="B108" s="1">
        <v>29.8</v>
      </c>
      <c r="C108" s="1">
        <f t="shared" si="2"/>
        <v>27.344999999999992</v>
      </c>
      <c r="D108" s="1">
        <f t="shared" si="1"/>
        <v>27.623000000000005</v>
      </c>
    </row>
    <row r="109" spans="1:4">
      <c r="A109" t="s">
        <v>1154</v>
      </c>
      <c r="B109" s="1">
        <v>30.1</v>
      </c>
      <c r="C109" s="1">
        <f t="shared" si="2"/>
        <v>27.552999999999997</v>
      </c>
      <c r="D109" s="1">
        <f t="shared" si="1"/>
        <v>27.615800000000004</v>
      </c>
    </row>
    <row r="110" spans="1:4">
      <c r="A110" t="s">
        <v>1153</v>
      </c>
      <c r="B110" s="1">
        <v>29.95</v>
      </c>
      <c r="C110" s="1">
        <f t="shared" si="2"/>
        <v>27.764499999999998</v>
      </c>
      <c r="D110" s="1">
        <f t="shared" si="1"/>
        <v>27.588800000000003</v>
      </c>
    </row>
    <row r="111" spans="1:4">
      <c r="A111" t="s">
        <v>1152</v>
      </c>
      <c r="B111" s="1">
        <v>30.82</v>
      </c>
      <c r="C111" s="1">
        <f t="shared" si="2"/>
        <v>28.058500000000002</v>
      </c>
      <c r="D111" s="1">
        <f t="shared" si="1"/>
        <v>27.590799999999998</v>
      </c>
    </row>
    <row r="112" spans="1:4">
      <c r="A112" t="s">
        <v>1151</v>
      </c>
      <c r="B112" s="1">
        <v>31.99</v>
      </c>
      <c r="C112" s="1">
        <f t="shared" si="2"/>
        <v>28.409500000000001</v>
      </c>
      <c r="D112" s="1">
        <f t="shared" si="1"/>
        <v>27.614799999999999</v>
      </c>
    </row>
    <row r="113" spans="1:4">
      <c r="A113" t="s">
        <v>1150</v>
      </c>
      <c r="B113" s="1">
        <v>30.85</v>
      </c>
      <c r="C113" s="1">
        <f t="shared" si="2"/>
        <v>28.692</v>
      </c>
      <c r="D113" s="1">
        <f t="shared" si="1"/>
        <v>27.641599999999997</v>
      </c>
    </row>
    <row r="114" spans="1:4">
      <c r="A114" t="s">
        <v>1149</v>
      </c>
      <c r="B114" s="1">
        <v>30.71</v>
      </c>
      <c r="C114" s="1">
        <f t="shared" si="2"/>
        <v>28.943999999999999</v>
      </c>
      <c r="D114" s="1">
        <f t="shared" si="1"/>
        <v>27.669599999999999</v>
      </c>
    </row>
    <row r="115" spans="1:4">
      <c r="A115" t="s">
        <v>1148</v>
      </c>
      <c r="B115" s="1">
        <v>31.14</v>
      </c>
      <c r="C115" s="1">
        <f t="shared" si="2"/>
        <v>29.177499999999998</v>
      </c>
      <c r="D115" s="1">
        <f t="shared" si="1"/>
        <v>27.699600000000004</v>
      </c>
    </row>
    <row r="116" spans="1:4">
      <c r="A116" t="s">
        <v>1147</v>
      </c>
      <c r="B116" s="1">
        <v>31.22</v>
      </c>
      <c r="C116" s="1">
        <f t="shared" si="2"/>
        <v>29.384500000000003</v>
      </c>
      <c r="D116" s="1">
        <f t="shared" ref="D116:D179" si="3">AVERAGE(B67:B116)</f>
        <v>27.777200000000008</v>
      </c>
    </row>
    <row r="117" spans="1:4">
      <c r="A117" t="s">
        <v>1146</v>
      </c>
      <c r="B117" s="1">
        <v>31.77</v>
      </c>
      <c r="C117" s="1">
        <f t="shared" si="2"/>
        <v>29.614000000000004</v>
      </c>
      <c r="D117" s="1">
        <f t="shared" si="3"/>
        <v>27.852400000000003</v>
      </c>
    </row>
    <row r="118" spans="1:4">
      <c r="A118" t="s">
        <v>1145</v>
      </c>
      <c r="B118" s="1">
        <v>32.54</v>
      </c>
      <c r="C118" s="1">
        <f t="shared" si="2"/>
        <v>29.773999999999994</v>
      </c>
      <c r="D118" s="1">
        <f t="shared" si="3"/>
        <v>27.965000000000003</v>
      </c>
    </row>
    <row r="119" spans="1:4">
      <c r="A119" t="s">
        <v>1144</v>
      </c>
      <c r="B119" s="1">
        <v>31.76</v>
      </c>
      <c r="C119" s="1">
        <f t="shared" si="2"/>
        <v>29.879999999999995</v>
      </c>
      <c r="D119" s="1">
        <f t="shared" si="3"/>
        <v>28.028000000000002</v>
      </c>
    </row>
    <row r="120" spans="1:4">
      <c r="A120" t="s">
        <v>1143</v>
      </c>
      <c r="B120" s="1">
        <v>31.79</v>
      </c>
      <c r="C120" s="1">
        <f t="shared" si="2"/>
        <v>30.014999999999997</v>
      </c>
      <c r="D120" s="1">
        <f t="shared" si="3"/>
        <v>28.102800000000002</v>
      </c>
    </row>
    <row r="121" spans="1:4">
      <c r="A121" t="s">
        <v>1142</v>
      </c>
      <c r="B121" s="1">
        <v>31.7</v>
      </c>
      <c r="C121" s="1">
        <f t="shared" si="2"/>
        <v>30.165000000000003</v>
      </c>
      <c r="D121" s="1">
        <f t="shared" si="3"/>
        <v>28.1828</v>
      </c>
    </row>
    <row r="122" spans="1:4">
      <c r="A122" t="s">
        <v>1141</v>
      </c>
      <c r="B122" s="1">
        <v>32.82</v>
      </c>
      <c r="C122" s="1">
        <f t="shared" si="2"/>
        <v>30.358500000000003</v>
      </c>
      <c r="D122" s="1">
        <f t="shared" si="3"/>
        <v>28.284800000000001</v>
      </c>
    </row>
    <row r="123" spans="1:4">
      <c r="A123" t="s">
        <v>1140</v>
      </c>
      <c r="B123" s="1">
        <v>33.51</v>
      </c>
      <c r="C123" s="1">
        <f t="shared" si="2"/>
        <v>30.633000000000003</v>
      </c>
      <c r="D123" s="1">
        <f t="shared" si="3"/>
        <v>28.386199999999999</v>
      </c>
    </row>
    <row r="124" spans="1:4">
      <c r="A124" t="s">
        <v>1139</v>
      </c>
      <c r="B124" s="1">
        <v>34.57</v>
      </c>
      <c r="C124" s="1">
        <f t="shared" si="2"/>
        <v>30.980000000000008</v>
      </c>
      <c r="D124" s="1">
        <f t="shared" si="3"/>
        <v>28.537399999999998</v>
      </c>
    </row>
    <row r="125" spans="1:4">
      <c r="A125" t="s">
        <v>1138</v>
      </c>
      <c r="B125" s="1">
        <v>33.96</v>
      </c>
      <c r="C125" s="1">
        <f t="shared" si="2"/>
        <v>31.294499999999999</v>
      </c>
      <c r="D125" s="1">
        <f t="shared" si="3"/>
        <v>28.676400000000005</v>
      </c>
    </row>
    <row r="126" spans="1:4">
      <c r="A126" t="s">
        <v>1137</v>
      </c>
      <c r="B126" s="1">
        <v>32.840000000000003</v>
      </c>
      <c r="C126" s="1">
        <f t="shared" si="2"/>
        <v>31.555500000000006</v>
      </c>
      <c r="D126" s="1">
        <f t="shared" si="3"/>
        <v>28.8202</v>
      </c>
    </row>
    <row r="127" spans="1:4">
      <c r="A127" t="s">
        <v>1136</v>
      </c>
      <c r="B127" s="1">
        <v>29.82</v>
      </c>
      <c r="C127" s="1">
        <f t="shared" si="2"/>
        <v>31.68300000000001</v>
      </c>
      <c r="D127" s="1">
        <f t="shared" si="3"/>
        <v>28.8748</v>
      </c>
    </row>
    <row r="128" spans="1:4">
      <c r="A128" t="s">
        <v>1135</v>
      </c>
      <c r="B128" s="1">
        <v>30.22</v>
      </c>
      <c r="C128" s="1">
        <f t="shared" si="2"/>
        <v>31.704000000000008</v>
      </c>
      <c r="D128" s="1">
        <f t="shared" si="3"/>
        <v>28.942800000000002</v>
      </c>
    </row>
    <row r="129" spans="1:4">
      <c r="A129" t="s">
        <v>1134</v>
      </c>
      <c r="B129" s="1">
        <v>29.56</v>
      </c>
      <c r="C129" s="1">
        <f t="shared" si="2"/>
        <v>31.677</v>
      </c>
      <c r="D129" s="1">
        <f t="shared" si="3"/>
        <v>29.011799999999997</v>
      </c>
    </row>
    <row r="130" spans="1:4">
      <c r="A130" t="s">
        <v>1133</v>
      </c>
      <c r="B130" s="1">
        <v>29.01</v>
      </c>
      <c r="C130" s="1">
        <f t="shared" si="2"/>
        <v>31.630000000000003</v>
      </c>
      <c r="D130" s="1">
        <f t="shared" si="3"/>
        <v>29.019999999999996</v>
      </c>
    </row>
    <row r="131" spans="1:4">
      <c r="A131" t="s">
        <v>1132</v>
      </c>
      <c r="B131" s="1">
        <v>29.78</v>
      </c>
      <c r="C131" s="1">
        <f t="shared" si="2"/>
        <v>31.577999999999996</v>
      </c>
      <c r="D131" s="1">
        <f t="shared" si="3"/>
        <v>29.070399999999996</v>
      </c>
    </row>
    <row r="132" spans="1:4">
      <c r="A132" t="s">
        <v>1131</v>
      </c>
      <c r="B132" s="1">
        <v>31.34</v>
      </c>
      <c r="C132" s="1">
        <f t="shared" si="2"/>
        <v>31.545499999999993</v>
      </c>
      <c r="D132" s="1">
        <f t="shared" si="3"/>
        <v>29.156199999999995</v>
      </c>
    </row>
    <row r="133" spans="1:4">
      <c r="A133" t="s">
        <v>1130</v>
      </c>
      <c r="B133" s="1">
        <v>30.61</v>
      </c>
      <c r="C133" s="1">
        <f t="shared" si="2"/>
        <v>31.533499999999997</v>
      </c>
      <c r="D133" s="1">
        <f t="shared" si="3"/>
        <v>29.243999999999993</v>
      </c>
    </row>
    <row r="134" spans="1:4">
      <c r="A134" t="s">
        <v>1129</v>
      </c>
      <c r="B134" s="1">
        <v>30.58</v>
      </c>
      <c r="C134" s="1">
        <f t="shared" si="2"/>
        <v>31.526999999999997</v>
      </c>
      <c r="D134" s="1">
        <f t="shared" si="3"/>
        <v>29.326999999999988</v>
      </c>
    </row>
    <row r="135" spans="1:4">
      <c r="A135" t="s">
        <v>1128</v>
      </c>
      <c r="B135" s="1">
        <v>31.1</v>
      </c>
      <c r="C135" s="1">
        <f t="shared" si="2"/>
        <v>31.525000000000006</v>
      </c>
      <c r="D135" s="1">
        <f t="shared" si="3"/>
        <v>29.423999999999982</v>
      </c>
    </row>
    <row r="136" spans="1:4">
      <c r="A136" t="s">
        <v>1127</v>
      </c>
      <c r="B136" s="1">
        <v>31.75</v>
      </c>
      <c r="C136" s="1">
        <f t="shared" si="2"/>
        <v>31.551499999999997</v>
      </c>
      <c r="D136" s="1">
        <f t="shared" si="3"/>
        <v>29.523399999999988</v>
      </c>
    </row>
    <row r="137" spans="1:4">
      <c r="A137" t="s">
        <v>1126</v>
      </c>
      <c r="B137" s="1">
        <v>32</v>
      </c>
      <c r="C137" s="1">
        <f t="shared" si="2"/>
        <v>31.562999999999999</v>
      </c>
      <c r="D137" s="1">
        <f t="shared" si="3"/>
        <v>29.644199999999991</v>
      </c>
    </row>
    <row r="138" spans="1:4">
      <c r="A138" t="s">
        <v>1125</v>
      </c>
      <c r="B138" s="1">
        <v>31.06</v>
      </c>
      <c r="C138" s="1">
        <f t="shared" si="2"/>
        <v>31.488999999999997</v>
      </c>
      <c r="D138" s="1">
        <f t="shared" si="3"/>
        <v>29.755399999999991</v>
      </c>
    </row>
    <row r="139" spans="1:4">
      <c r="A139" t="s">
        <v>1124</v>
      </c>
      <c r="B139" s="1">
        <v>32.15</v>
      </c>
      <c r="C139" s="1">
        <f t="shared" si="2"/>
        <v>31.508499999999998</v>
      </c>
      <c r="D139" s="1">
        <f t="shared" si="3"/>
        <v>29.879599999999993</v>
      </c>
    </row>
    <row r="140" spans="1:4">
      <c r="A140" t="s">
        <v>1123</v>
      </c>
      <c r="B140" s="1">
        <v>32.68</v>
      </c>
      <c r="C140" s="1">
        <f t="shared" si="2"/>
        <v>31.55299999999999</v>
      </c>
      <c r="D140" s="1">
        <f t="shared" si="3"/>
        <v>30.018799999999992</v>
      </c>
    </row>
    <row r="141" spans="1:4">
      <c r="A141" t="s">
        <v>1122</v>
      </c>
      <c r="B141" s="1">
        <v>32.81</v>
      </c>
      <c r="C141" s="1">
        <f t="shared" si="2"/>
        <v>31.608499999999992</v>
      </c>
      <c r="D141" s="1">
        <f t="shared" si="3"/>
        <v>30.176199999999994</v>
      </c>
    </row>
    <row r="142" spans="1:4">
      <c r="A142" t="s">
        <v>1121</v>
      </c>
      <c r="B142" s="1">
        <v>32.64</v>
      </c>
      <c r="C142" s="1">
        <f t="shared" si="2"/>
        <v>31.599499999999995</v>
      </c>
      <c r="D142" s="1">
        <f t="shared" si="3"/>
        <v>30.329599999999999</v>
      </c>
    </row>
    <row r="143" spans="1:4">
      <c r="A143" t="s">
        <v>1120</v>
      </c>
      <c r="B143" s="1">
        <v>31.77</v>
      </c>
      <c r="C143" s="1">
        <f t="shared" si="2"/>
        <v>31.512499999999996</v>
      </c>
      <c r="D143" s="1">
        <f t="shared" si="3"/>
        <v>30.460999999999999</v>
      </c>
    </row>
    <row r="144" spans="1:4">
      <c r="A144" t="s">
        <v>1119</v>
      </c>
      <c r="B144" s="1">
        <v>31.76</v>
      </c>
      <c r="C144" s="1">
        <f t="shared" si="2"/>
        <v>31.371999999999996</v>
      </c>
      <c r="D144" s="1">
        <f t="shared" si="3"/>
        <v>30.582799999999999</v>
      </c>
    </row>
    <row r="145" spans="1:4">
      <c r="A145" t="s">
        <v>1118</v>
      </c>
      <c r="B145" s="1">
        <v>31.34</v>
      </c>
      <c r="C145" s="1">
        <f t="shared" si="2"/>
        <v>31.241000000000003</v>
      </c>
      <c r="D145" s="1">
        <f t="shared" si="3"/>
        <v>30.680199999999996</v>
      </c>
    </row>
    <row r="146" spans="1:4">
      <c r="A146" t="s">
        <v>1117</v>
      </c>
      <c r="B146" s="1">
        <v>31.47</v>
      </c>
      <c r="C146" s="1">
        <f t="shared" si="2"/>
        <v>31.172500000000003</v>
      </c>
      <c r="D146" s="1">
        <f t="shared" si="3"/>
        <v>30.767999999999997</v>
      </c>
    </row>
    <row r="147" spans="1:4">
      <c r="A147" t="s">
        <v>1116</v>
      </c>
      <c r="B147" s="1">
        <v>31.5</v>
      </c>
      <c r="C147" s="1">
        <f t="shared" si="2"/>
        <v>31.256499999999999</v>
      </c>
      <c r="D147" s="1">
        <f t="shared" si="3"/>
        <v>30.854400000000002</v>
      </c>
    </row>
    <row r="148" spans="1:4">
      <c r="A148" t="s">
        <v>1115</v>
      </c>
      <c r="B148" s="1">
        <v>31.98</v>
      </c>
      <c r="C148" s="1">
        <f t="shared" si="2"/>
        <v>31.3445</v>
      </c>
      <c r="D148" s="1">
        <f t="shared" si="3"/>
        <v>30.9072</v>
      </c>
    </row>
    <row r="149" spans="1:4">
      <c r="A149" t="s">
        <v>1114</v>
      </c>
      <c r="B149" s="1">
        <v>31.5</v>
      </c>
      <c r="C149" s="1">
        <f t="shared" si="2"/>
        <v>31.441499999999998</v>
      </c>
      <c r="D149" s="1">
        <f t="shared" si="3"/>
        <v>30.944400000000002</v>
      </c>
    </row>
    <row r="150" spans="1:4">
      <c r="A150" t="s">
        <v>1113</v>
      </c>
      <c r="B150" s="1">
        <v>33.72</v>
      </c>
      <c r="C150" s="1">
        <f t="shared" ref="C150:C213" si="4">AVERAGE(B131:B150)</f>
        <v>31.677</v>
      </c>
      <c r="D150" s="1">
        <f t="shared" si="3"/>
        <v>31.037000000000003</v>
      </c>
    </row>
    <row r="151" spans="1:4">
      <c r="A151" t="s">
        <v>1112</v>
      </c>
      <c r="B151" s="1">
        <v>34</v>
      </c>
      <c r="C151" s="1">
        <f t="shared" si="4"/>
        <v>31.887999999999998</v>
      </c>
      <c r="D151" s="1">
        <f t="shared" si="3"/>
        <v>31.143000000000008</v>
      </c>
    </row>
    <row r="152" spans="1:4">
      <c r="A152" t="s">
        <v>1111</v>
      </c>
      <c r="B152" s="1">
        <v>31.93</v>
      </c>
      <c r="C152" s="1">
        <f t="shared" si="4"/>
        <v>31.917499999999997</v>
      </c>
      <c r="D152" s="1">
        <f t="shared" si="3"/>
        <v>31.202600000000007</v>
      </c>
    </row>
    <row r="153" spans="1:4">
      <c r="A153" t="s">
        <v>1110</v>
      </c>
      <c r="B153" s="1">
        <v>30.71</v>
      </c>
      <c r="C153" s="1">
        <f t="shared" si="4"/>
        <v>31.922500000000003</v>
      </c>
      <c r="D153" s="1">
        <f t="shared" si="3"/>
        <v>31.256400000000006</v>
      </c>
    </row>
    <row r="154" spans="1:4">
      <c r="A154" t="s">
        <v>1109</v>
      </c>
      <c r="B154" s="1">
        <v>29.65</v>
      </c>
      <c r="C154" s="1">
        <f t="shared" si="4"/>
        <v>31.875999999999998</v>
      </c>
      <c r="D154" s="1">
        <f t="shared" si="3"/>
        <v>31.296800000000012</v>
      </c>
    </row>
    <row r="155" spans="1:4">
      <c r="A155" t="s">
        <v>1108</v>
      </c>
      <c r="B155" s="1">
        <v>30.76</v>
      </c>
      <c r="C155" s="1">
        <f t="shared" si="4"/>
        <v>31.858999999999998</v>
      </c>
      <c r="D155" s="1">
        <f t="shared" si="3"/>
        <v>31.35860000000001</v>
      </c>
    </row>
    <row r="156" spans="1:4">
      <c r="A156" t="s">
        <v>1107</v>
      </c>
      <c r="B156" s="1">
        <v>30.64</v>
      </c>
      <c r="C156" s="1">
        <f t="shared" si="4"/>
        <v>31.803500000000003</v>
      </c>
      <c r="D156" s="1">
        <f t="shared" si="3"/>
        <v>31.419000000000011</v>
      </c>
    </row>
    <row r="157" spans="1:4">
      <c r="A157" t="s">
        <v>1106</v>
      </c>
      <c r="B157" s="1">
        <v>30.22</v>
      </c>
      <c r="C157" s="1">
        <f t="shared" si="4"/>
        <v>31.714499999999997</v>
      </c>
      <c r="D157" s="1">
        <f t="shared" si="3"/>
        <v>31.478000000000012</v>
      </c>
    </row>
    <row r="158" spans="1:4">
      <c r="A158" t="s">
        <v>1105</v>
      </c>
      <c r="B158" s="1">
        <v>30.9</v>
      </c>
      <c r="C158" s="1">
        <f t="shared" si="4"/>
        <v>31.706499999999998</v>
      </c>
      <c r="D158" s="1">
        <f t="shared" si="3"/>
        <v>31.500000000000011</v>
      </c>
    </row>
    <row r="159" spans="1:4">
      <c r="A159" t="s">
        <v>1104</v>
      </c>
      <c r="B159" s="1">
        <v>30.43</v>
      </c>
      <c r="C159" s="1">
        <f t="shared" si="4"/>
        <v>31.620499999999993</v>
      </c>
      <c r="D159" s="1">
        <f t="shared" si="3"/>
        <v>31.506600000000006</v>
      </c>
    </row>
    <row r="160" spans="1:4">
      <c r="A160" t="s">
        <v>1103</v>
      </c>
      <c r="B160" s="1">
        <v>31.98</v>
      </c>
      <c r="C160" s="1">
        <f t="shared" si="4"/>
        <v>31.585499999999996</v>
      </c>
      <c r="D160" s="1">
        <f t="shared" si="3"/>
        <v>31.547200000000011</v>
      </c>
    </row>
    <row r="161" spans="1:4">
      <c r="A161" t="s">
        <v>1102</v>
      </c>
      <c r="B161" s="1">
        <v>31.42</v>
      </c>
      <c r="C161" s="1">
        <f t="shared" si="4"/>
        <v>31.515999999999991</v>
      </c>
      <c r="D161" s="1">
        <f t="shared" si="3"/>
        <v>31.559200000000011</v>
      </c>
    </row>
    <row r="162" spans="1:4">
      <c r="A162" t="s">
        <v>1101</v>
      </c>
      <c r="B162" s="1">
        <v>36.770000000000003</v>
      </c>
      <c r="C162" s="1">
        <f t="shared" si="4"/>
        <v>31.722499999999989</v>
      </c>
      <c r="D162" s="1">
        <f t="shared" si="3"/>
        <v>31.654800000000009</v>
      </c>
    </row>
    <row r="163" spans="1:4">
      <c r="A163" t="s">
        <v>1100</v>
      </c>
      <c r="B163" s="1">
        <v>37.04</v>
      </c>
      <c r="C163" s="1">
        <f t="shared" si="4"/>
        <v>31.98599999999999</v>
      </c>
      <c r="D163" s="1">
        <f t="shared" si="3"/>
        <v>31.778600000000012</v>
      </c>
    </row>
    <row r="164" spans="1:4">
      <c r="A164" t="s">
        <v>1099</v>
      </c>
      <c r="B164" s="1">
        <v>35.020000000000003</v>
      </c>
      <c r="C164" s="1">
        <f t="shared" si="4"/>
        <v>32.148999999999994</v>
      </c>
      <c r="D164" s="1">
        <f t="shared" si="3"/>
        <v>31.86480000000001</v>
      </c>
    </row>
    <row r="165" spans="1:4">
      <c r="A165" t="s">
        <v>1098</v>
      </c>
      <c r="B165" s="1">
        <v>34.380000000000003</v>
      </c>
      <c r="C165" s="1">
        <f t="shared" si="4"/>
        <v>32.300999999999995</v>
      </c>
      <c r="D165" s="1">
        <f t="shared" si="3"/>
        <v>31.929600000000015</v>
      </c>
    </row>
    <row r="166" spans="1:4">
      <c r="A166" t="s">
        <v>1097</v>
      </c>
      <c r="B166" s="1">
        <v>36.46</v>
      </c>
      <c r="C166" s="1">
        <f t="shared" si="4"/>
        <v>32.5505</v>
      </c>
      <c r="D166" s="1">
        <f t="shared" si="3"/>
        <v>32.034400000000012</v>
      </c>
    </row>
    <row r="167" spans="1:4">
      <c r="A167" t="s">
        <v>1096</v>
      </c>
      <c r="B167" s="1">
        <v>38</v>
      </c>
      <c r="C167" s="1">
        <f t="shared" si="4"/>
        <v>32.875500000000002</v>
      </c>
      <c r="D167" s="1">
        <f t="shared" si="3"/>
        <v>32.159000000000013</v>
      </c>
    </row>
    <row r="168" spans="1:4">
      <c r="A168" t="s">
        <v>1095</v>
      </c>
      <c r="B168" s="1">
        <v>37.6</v>
      </c>
      <c r="C168" s="1">
        <f t="shared" si="4"/>
        <v>33.156500000000008</v>
      </c>
      <c r="D168" s="1">
        <f t="shared" si="3"/>
        <v>32.260200000000012</v>
      </c>
    </row>
    <row r="169" spans="1:4">
      <c r="A169" t="s">
        <v>1094</v>
      </c>
      <c r="B169" s="1">
        <v>37.909999999999997</v>
      </c>
      <c r="C169" s="1">
        <f t="shared" si="4"/>
        <v>33.477000000000004</v>
      </c>
      <c r="D169" s="1">
        <f t="shared" si="3"/>
        <v>32.383200000000009</v>
      </c>
    </row>
    <row r="170" spans="1:4">
      <c r="A170" t="s">
        <v>1093</v>
      </c>
      <c r="B170" s="1">
        <v>37.909999999999997</v>
      </c>
      <c r="C170" s="1">
        <f t="shared" si="4"/>
        <v>33.686500000000002</v>
      </c>
      <c r="D170" s="1">
        <f t="shared" si="3"/>
        <v>32.505600000000008</v>
      </c>
    </row>
    <row r="171" spans="1:4">
      <c r="A171" t="s">
        <v>1092</v>
      </c>
      <c r="B171" s="1">
        <v>37.130000000000003</v>
      </c>
      <c r="C171" s="1">
        <f t="shared" si="4"/>
        <v>33.842999999999996</v>
      </c>
      <c r="D171" s="1">
        <f t="shared" si="3"/>
        <v>32.614200000000011</v>
      </c>
    </row>
    <row r="172" spans="1:4">
      <c r="A172" t="s">
        <v>1091</v>
      </c>
      <c r="B172" s="1">
        <v>38.79</v>
      </c>
      <c r="C172" s="1">
        <f t="shared" si="4"/>
        <v>34.185999999999993</v>
      </c>
      <c r="D172" s="1">
        <f t="shared" si="3"/>
        <v>32.73360000000001</v>
      </c>
    </row>
    <row r="173" spans="1:4">
      <c r="A173" t="s">
        <v>1090</v>
      </c>
      <c r="B173" s="1">
        <v>41.26</v>
      </c>
      <c r="C173" s="1">
        <f t="shared" si="4"/>
        <v>34.713499999999996</v>
      </c>
      <c r="D173" s="1">
        <f t="shared" si="3"/>
        <v>32.888600000000011</v>
      </c>
    </row>
    <row r="174" spans="1:4">
      <c r="A174" t="s">
        <v>1089</v>
      </c>
      <c r="B174" s="1">
        <v>41.29</v>
      </c>
      <c r="C174" s="1">
        <f t="shared" si="4"/>
        <v>35.29549999999999</v>
      </c>
      <c r="D174" s="1">
        <f t="shared" si="3"/>
        <v>33.023000000000003</v>
      </c>
    </row>
    <row r="175" spans="1:4">
      <c r="A175" t="s">
        <v>1088</v>
      </c>
      <c r="B175" s="1">
        <v>41.06</v>
      </c>
      <c r="C175" s="1">
        <f t="shared" si="4"/>
        <v>35.81049999999999</v>
      </c>
      <c r="D175" s="1">
        <f t="shared" si="3"/>
        <v>33.165000000000006</v>
      </c>
    </row>
    <row r="176" spans="1:4">
      <c r="A176" t="s">
        <v>1087</v>
      </c>
      <c r="B176" s="1">
        <v>40.25</v>
      </c>
      <c r="C176" s="1">
        <f t="shared" si="4"/>
        <v>36.290999999999997</v>
      </c>
      <c r="D176" s="1">
        <f t="shared" si="3"/>
        <v>33.313200000000009</v>
      </c>
    </row>
    <row r="177" spans="1:4">
      <c r="A177" t="s">
        <v>1086</v>
      </c>
      <c r="B177" s="1">
        <v>39.96</v>
      </c>
      <c r="C177" s="1">
        <f t="shared" si="4"/>
        <v>36.777999999999999</v>
      </c>
      <c r="D177" s="1">
        <f t="shared" si="3"/>
        <v>33.516000000000005</v>
      </c>
    </row>
    <row r="178" spans="1:4">
      <c r="A178" t="s">
        <v>1085</v>
      </c>
      <c r="B178" s="1">
        <v>41.07</v>
      </c>
      <c r="C178" s="1">
        <f t="shared" si="4"/>
        <v>37.286500000000004</v>
      </c>
      <c r="D178" s="1">
        <f t="shared" si="3"/>
        <v>33.733000000000004</v>
      </c>
    </row>
    <row r="179" spans="1:4">
      <c r="A179" t="s">
        <v>1084</v>
      </c>
      <c r="B179" s="1">
        <v>42.95</v>
      </c>
      <c r="C179" s="1">
        <f t="shared" si="4"/>
        <v>37.912500000000009</v>
      </c>
      <c r="D179" s="1">
        <f t="shared" si="3"/>
        <v>34.000799999999998</v>
      </c>
    </row>
    <row r="180" spans="1:4">
      <c r="A180" t="s">
        <v>1083</v>
      </c>
      <c r="B180" s="1">
        <v>42.36</v>
      </c>
      <c r="C180" s="1">
        <f t="shared" si="4"/>
        <v>38.431500000000007</v>
      </c>
      <c r="D180" s="1">
        <f t="shared" ref="D180:D243" si="5">AVERAGE(B131:B180)</f>
        <v>34.267799999999994</v>
      </c>
    </row>
    <row r="181" spans="1:4">
      <c r="A181" t="s">
        <v>1082</v>
      </c>
      <c r="B181" s="1">
        <v>42.35</v>
      </c>
      <c r="C181" s="1">
        <f t="shared" si="4"/>
        <v>38.978000000000016</v>
      </c>
      <c r="D181" s="1">
        <f t="shared" si="5"/>
        <v>34.519199999999998</v>
      </c>
    </row>
    <row r="182" spans="1:4">
      <c r="A182" t="s">
        <v>1081</v>
      </c>
      <c r="B182" s="1">
        <v>42.41</v>
      </c>
      <c r="C182" s="1">
        <f t="shared" si="4"/>
        <v>39.260000000000005</v>
      </c>
      <c r="D182" s="1">
        <f t="shared" si="5"/>
        <v>34.740599999999993</v>
      </c>
    </row>
    <row r="183" spans="1:4">
      <c r="A183" t="s">
        <v>1080</v>
      </c>
      <c r="B183" s="1">
        <v>42.11</v>
      </c>
      <c r="C183" s="1">
        <f t="shared" si="4"/>
        <v>39.513500000000008</v>
      </c>
      <c r="D183" s="1">
        <f t="shared" si="5"/>
        <v>34.970599999999997</v>
      </c>
    </row>
    <row r="184" spans="1:4">
      <c r="A184" t="s">
        <v>1079</v>
      </c>
      <c r="B184" s="1">
        <v>42.62</v>
      </c>
      <c r="C184" s="1">
        <f t="shared" si="4"/>
        <v>39.893500000000003</v>
      </c>
      <c r="D184" s="1">
        <f t="shared" si="5"/>
        <v>35.21139999999999</v>
      </c>
    </row>
    <row r="185" spans="1:4">
      <c r="A185" t="s">
        <v>1078</v>
      </c>
      <c r="B185" s="1">
        <v>41.74</v>
      </c>
      <c r="C185" s="1">
        <f t="shared" si="4"/>
        <v>40.261499999999998</v>
      </c>
      <c r="D185" s="1">
        <f t="shared" si="5"/>
        <v>35.424199999999992</v>
      </c>
    </row>
    <row r="186" spans="1:4">
      <c r="A186" t="s">
        <v>1077</v>
      </c>
      <c r="B186" s="1">
        <v>40.69</v>
      </c>
      <c r="C186" s="1">
        <f t="shared" si="4"/>
        <v>40.472999999999999</v>
      </c>
      <c r="D186" s="1">
        <f t="shared" si="5"/>
        <v>35.602999999999994</v>
      </c>
    </row>
    <row r="187" spans="1:4">
      <c r="A187" t="s">
        <v>1076</v>
      </c>
      <c r="B187" s="1">
        <v>41.85</v>
      </c>
      <c r="C187" s="1">
        <f t="shared" si="4"/>
        <v>40.665500000000002</v>
      </c>
      <c r="D187" s="1">
        <f t="shared" si="5"/>
        <v>35.79999999999999</v>
      </c>
    </row>
    <row r="188" spans="1:4">
      <c r="A188" t="s">
        <v>1075</v>
      </c>
      <c r="B188" s="1">
        <v>41.08</v>
      </c>
      <c r="C188" s="1">
        <f t="shared" si="4"/>
        <v>40.839500000000001</v>
      </c>
      <c r="D188" s="1">
        <f t="shared" si="5"/>
        <v>36.000399999999992</v>
      </c>
    </row>
    <row r="189" spans="1:4">
      <c r="A189" t="s">
        <v>1074</v>
      </c>
      <c r="B189" s="1">
        <v>41.11</v>
      </c>
      <c r="C189" s="1">
        <f t="shared" si="4"/>
        <v>40.999500000000005</v>
      </c>
      <c r="D189" s="1">
        <f t="shared" si="5"/>
        <v>36.179599999999986</v>
      </c>
    </row>
    <row r="190" spans="1:4">
      <c r="A190" t="s">
        <v>1073</v>
      </c>
      <c r="B190" s="1">
        <v>40.68</v>
      </c>
      <c r="C190" s="1">
        <f t="shared" si="4"/>
        <v>41.137999999999998</v>
      </c>
      <c r="D190" s="1">
        <f t="shared" si="5"/>
        <v>36.33959999999999</v>
      </c>
    </row>
    <row r="191" spans="1:4">
      <c r="A191" t="s">
        <v>1072</v>
      </c>
      <c r="B191" s="1">
        <v>40.14</v>
      </c>
      <c r="C191" s="1">
        <f t="shared" si="4"/>
        <v>41.288500000000006</v>
      </c>
      <c r="D191" s="1">
        <f t="shared" si="5"/>
        <v>36.486199999999982</v>
      </c>
    </row>
    <row r="192" spans="1:4">
      <c r="A192" t="s">
        <v>1071</v>
      </c>
      <c r="B192" s="1">
        <v>38.94</v>
      </c>
      <c r="C192" s="1">
        <f t="shared" si="4"/>
        <v>41.296000000000006</v>
      </c>
      <c r="D192" s="1">
        <f t="shared" si="5"/>
        <v>36.612199999999987</v>
      </c>
    </row>
    <row r="193" spans="1:4">
      <c r="A193" t="s">
        <v>1070</v>
      </c>
      <c r="B193" s="1">
        <v>40.24</v>
      </c>
      <c r="C193" s="1">
        <f t="shared" si="4"/>
        <v>41.245000000000005</v>
      </c>
      <c r="D193" s="1">
        <f t="shared" si="5"/>
        <v>36.78159999999999</v>
      </c>
    </row>
    <row r="194" spans="1:4">
      <c r="A194" t="s">
        <v>1069</v>
      </c>
      <c r="B194" s="1">
        <v>39.729999999999997</v>
      </c>
      <c r="C194" s="1">
        <f t="shared" si="4"/>
        <v>41.167000000000009</v>
      </c>
      <c r="D194" s="1">
        <f t="shared" si="5"/>
        <v>36.940999999999988</v>
      </c>
    </row>
    <row r="195" spans="1:4">
      <c r="A195" t="s">
        <v>1068</v>
      </c>
      <c r="B195" s="1">
        <v>40.15</v>
      </c>
      <c r="C195" s="1">
        <f t="shared" si="4"/>
        <v>41.121499999999997</v>
      </c>
      <c r="D195" s="1">
        <f t="shared" si="5"/>
        <v>37.117199999999997</v>
      </c>
    </row>
    <row r="196" spans="1:4">
      <c r="A196" t="s">
        <v>1067</v>
      </c>
      <c r="B196" s="1">
        <v>40.03</v>
      </c>
      <c r="C196" s="1">
        <f t="shared" si="4"/>
        <v>41.110499999999995</v>
      </c>
      <c r="D196" s="1">
        <f t="shared" si="5"/>
        <v>37.288399999999996</v>
      </c>
    </row>
    <row r="197" spans="1:4">
      <c r="A197" t="s">
        <v>1066</v>
      </c>
      <c r="B197" s="1">
        <v>40.56</v>
      </c>
      <c r="C197" s="1">
        <f t="shared" si="4"/>
        <v>41.140499999999996</v>
      </c>
      <c r="D197" s="1">
        <f t="shared" si="5"/>
        <v>37.469599999999993</v>
      </c>
    </row>
    <row r="198" spans="1:4">
      <c r="A198" t="s">
        <v>1065</v>
      </c>
      <c r="B198" s="1">
        <v>40.21</v>
      </c>
      <c r="C198" s="1">
        <f t="shared" si="4"/>
        <v>41.097500000000004</v>
      </c>
      <c r="D198" s="1">
        <f t="shared" si="5"/>
        <v>37.634199999999993</v>
      </c>
    </row>
    <row r="199" spans="1:4">
      <c r="A199" t="s">
        <v>1064</v>
      </c>
      <c r="B199" s="1">
        <v>38.729999999999997</v>
      </c>
      <c r="C199" s="1">
        <f t="shared" si="4"/>
        <v>40.886499999999998</v>
      </c>
      <c r="D199" s="1">
        <f t="shared" si="5"/>
        <v>37.778799999999997</v>
      </c>
    </row>
    <row r="200" spans="1:4">
      <c r="A200" t="s">
        <v>1063</v>
      </c>
      <c r="B200" s="1">
        <v>39.549999999999997</v>
      </c>
      <c r="C200" s="1">
        <f t="shared" si="4"/>
        <v>40.745999999999995</v>
      </c>
      <c r="D200" s="1">
        <f t="shared" si="5"/>
        <v>37.895399999999995</v>
      </c>
    </row>
    <row r="201" spans="1:4">
      <c r="A201" t="s">
        <v>1062</v>
      </c>
      <c r="B201" s="1">
        <v>40.380000000000003</v>
      </c>
      <c r="C201" s="1">
        <f t="shared" si="4"/>
        <v>40.647499999999994</v>
      </c>
      <c r="D201" s="1">
        <f t="shared" si="5"/>
        <v>38.022999999999996</v>
      </c>
    </row>
    <row r="202" spans="1:4">
      <c r="A202" t="s">
        <v>1061</v>
      </c>
      <c r="B202" s="1">
        <v>40.229999999999997</v>
      </c>
      <c r="C202" s="1">
        <f t="shared" si="4"/>
        <v>40.538500000000006</v>
      </c>
      <c r="D202" s="1">
        <f t="shared" si="5"/>
        <v>38.189</v>
      </c>
    </row>
    <row r="203" spans="1:4">
      <c r="A203" t="s">
        <v>1060</v>
      </c>
      <c r="B203" s="1">
        <v>40.020000000000003</v>
      </c>
      <c r="C203" s="1">
        <f t="shared" si="4"/>
        <v>40.433999999999997</v>
      </c>
      <c r="D203" s="1">
        <f t="shared" si="5"/>
        <v>38.3752</v>
      </c>
    </row>
    <row r="204" spans="1:4">
      <c r="A204" t="s">
        <v>1059</v>
      </c>
      <c r="B204" s="1">
        <v>39.409999999999997</v>
      </c>
      <c r="C204" s="1">
        <f t="shared" si="4"/>
        <v>40.273499999999999</v>
      </c>
      <c r="D204" s="1">
        <f t="shared" si="5"/>
        <v>38.570399999999999</v>
      </c>
    </row>
    <row r="205" spans="1:4">
      <c r="A205" t="s">
        <v>1058</v>
      </c>
      <c r="B205" s="1">
        <v>40.299999999999997</v>
      </c>
      <c r="C205" s="1">
        <f t="shared" si="4"/>
        <v>40.201499999999996</v>
      </c>
      <c r="D205" s="1">
        <f t="shared" si="5"/>
        <v>38.761200000000002</v>
      </c>
    </row>
    <row r="206" spans="1:4">
      <c r="A206" t="s">
        <v>1057</v>
      </c>
      <c r="B206" s="1">
        <v>40.450000000000003</v>
      </c>
      <c r="C206" s="1">
        <f t="shared" si="4"/>
        <v>40.189499999999995</v>
      </c>
      <c r="D206" s="1">
        <f t="shared" si="5"/>
        <v>38.957400000000007</v>
      </c>
    </row>
    <row r="207" spans="1:4">
      <c r="A207" t="s">
        <v>1056</v>
      </c>
      <c r="B207" s="1">
        <v>41.47</v>
      </c>
      <c r="C207" s="1">
        <f t="shared" si="4"/>
        <v>40.170499999999997</v>
      </c>
      <c r="D207" s="1">
        <f t="shared" si="5"/>
        <v>39.182400000000008</v>
      </c>
    </row>
    <row r="208" spans="1:4">
      <c r="A208" t="s">
        <v>1055</v>
      </c>
      <c r="B208" s="1">
        <v>39.979999999999997</v>
      </c>
      <c r="C208" s="1">
        <f t="shared" si="4"/>
        <v>40.115500000000004</v>
      </c>
      <c r="D208" s="1">
        <f t="shared" si="5"/>
        <v>39.364000000000011</v>
      </c>
    </row>
    <row r="209" spans="1:4">
      <c r="A209" t="s">
        <v>1054</v>
      </c>
      <c r="B209" s="1">
        <v>40.31</v>
      </c>
      <c r="C209" s="1">
        <f t="shared" si="4"/>
        <v>40.075499999999998</v>
      </c>
      <c r="D209" s="1">
        <f t="shared" si="5"/>
        <v>39.561600000000006</v>
      </c>
    </row>
    <row r="210" spans="1:4">
      <c r="A210" t="s">
        <v>1053</v>
      </c>
      <c r="B210" s="1">
        <v>41.62</v>
      </c>
      <c r="C210" s="1">
        <f t="shared" si="4"/>
        <v>40.122499999999995</v>
      </c>
      <c r="D210" s="1">
        <f t="shared" si="5"/>
        <v>39.754400000000004</v>
      </c>
    </row>
    <row r="211" spans="1:4">
      <c r="A211" t="s">
        <v>1052</v>
      </c>
      <c r="B211" s="1">
        <v>40.67</v>
      </c>
      <c r="C211" s="1">
        <f t="shared" si="4"/>
        <v>40.149000000000001</v>
      </c>
      <c r="D211" s="1">
        <f t="shared" si="5"/>
        <v>39.939400000000006</v>
      </c>
    </row>
    <row r="212" spans="1:4">
      <c r="A212" t="s">
        <v>1051</v>
      </c>
      <c r="B212" s="1">
        <v>40</v>
      </c>
      <c r="C212" s="1">
        <f t="shared" si="4"/>
        <v>40.201999999999998</v>
      </c>
      <c r="D212" s="1">
        <f t="shared" si="5"/>
        <v>40.004000000000012</v>
      </c>
    </row>
    <row r="213" spans="1:4">
      <c r="A213" t="s">
        <v>1050</v>
      </c>
      <c r="B213" s="1">
        <v>38.9</v>
      </c>
      <c r="C213" s="1">
        <f t="shared" si="4"/>
        <v>40.134999999999998</v>
      </c>
      <c r="D213" s="1">
        <f t="shared" si="5"/>
        <v>40.041200000000011</v>
      </c>
    </row>
    <row r="214" spans="1:4">
      <c r="A214" t="s">
        <v>1049</v>
      </c>
      <c r="B214" s="1">
        <v>39.32</v>
      </c>
      <c r="C214" s="1">
        <f t="shared" ref="C214:C277" si="6">AVERAGE(B195:B214)</f>
        <v>40.1145</v>
      </c>
      <c r="D214" s="1">
        <f t="shared" si="5"/>
        <v>40.127200000000009</v>
      </c>
    </row>
    <row r="215" spans="1:4">
      <c r="A215" t="s">
        <v>1048</v>
      </c>
      <c r="B215" s="1">
        <v>38.520000000000003</v>
      </c>
      <c r="C215" s="1">
        <f t="shared" si="6"/>
        <v>40.033000000000001</v>
      </c>
      <c r="D215" s="1">
        <f t="shared" si="5"/>
        <v>40.210000000000008</v>
      </c>
    </row>
    <row r="216" spans="1:4">
      <c r="A216" t="s">
        <v>1047</v>
      </c>
      <c r="B216" s="1">
        <v>40.08</v>
      </c>
      <c r="C216" s="1">
        <f t="shared" si="6"/>
        <v>40.035500000000006</v>
      </c>
      <c r="D216" s="1">
        <f t="shared" si="5"/>
        <v>40.282400000000003</v>
      </c>
    </row>
    <row r="217" spans="1:4">
      <c r="A217" t="s">
        <v>1046</v>
      </c>
      <c r="B217" s="1">
        <v>37.96</v>
      </c>
      <c r="C217" s="1">
        <f t="shared" si="6"/>
        <v>39.905500000000004</v>
      </c>
      <c r="D217" s="1">
        <f t="shared" si="5"/>
        <v>40.281600000000005</v>
      </c>
    </row>
    <row r="218" spans="1:4">
      <c r="A218" t="s">
        <v>1045</v>
      </c>
      <c r="B218" s="1">
        <v>37.82</v>
      </c>
      <c r="C218" s="1">
        <f t="shared" si="6"/>
        <v>39.786000000000008</v>
      </c>
      <c r="D218" s="1">
        <f t="shared" si="5"/>
        <v>40.286000000000001</v>
      </c>
    </row>
    <row r="219" spans="1:4">
      <c r="A219" t="s">
        <v>1044</v>
      </c>
      <c r="B219" s="1">
        <v>38.799999999999997</v>
      </c>
      <c r="C219" s="1">
        <f t="shared" si="6"/>
        <v>39.789500000000004</v>
      </c>
      <c r="D219" s="1">
        <f t="shared" si="5"/>
        <v>40.303800000000003</v>
      </c>
    </row>
    <row r="220" spans="1:4">
      <c r="A220" t="s">
        <v>1043</v>
      </c>
      <c r="B220" s="1">
        <v>39.78</v>
      </c>
      <c r="C220" s="1">
        <f t="shared" si="6"/>
        <v>39.801000000000002</v>
      </c>
      <c r="D220" s="1">
        <f t="shared" si="5"/>
        <v>40.341200000000001</v>
      </c>
    </row>
    <row r="221" spans="1:4">
      <c r="A221" t="s">
        <v>1042</v>
      </c>
      <c r="B221" s="1">
        <v>40.93</v>
      </c>
      <c r="C221" s="1">
        <f t="shared" si="6"/>
        <v>39.828499999999998</v>
      </c>
      <c r="D221" s="1">
        <f t="shared" si="5"/>
        <v>40.417200000000001</v>
      </c>
    </row>
    <row r="222" spans="1:4">
      <c r="A222" t="s">
        <v>1041</v>
      </c>
      <c r="B222" s="1">
        <v>41.15</v>
      </c>
      <c r="C222" s="1">
        <f t="shared" si="6"/>
        <v>39.874499999999998</v>
      </c>
      <c r="D222" s="1">
        <f t="shared" si="5"/>
        <v>40.464400000000005</v>
      </c>
    </row>
    <row r="223" spans="1:4">
      <c r="A223" t="s">
        <v>1040</v>
      </c>
      <c r="B223" s="1">
        <v>43.24</v>
      </c>
      <c r="C223" s="1">
        <f t="shared" si="6"/>
        <v>40.035499999999999</v>
      </c>
      <c r="D223" s="1">
        <f t="shared" si="5"/>
        <v>40.504000000000005</v>
      </c>
    </row>
    <row r="224" spans="1:4">
      <c r="A224" t="s">
        <v>1039</v>
      </c>
      <c r="B224" s="1">
        <v>42.51</v>
      </c>
      <c r="C224" s="1">
        <f t="shared" si="6"/>
        <v>40.190499999999993</v>
      </c>
      <c r="D224" s="1">
        <f t="shared" si="5"/>
        <v>40.528400000000005</v>
      </c>
    </row>
    <row r="225" spans="1:4">
      <c r="A225" t="s">
        <v>1038</v>
      </c>
      <c r="B225" s="1">
        <v>42.9</v>
      </c>
      <c r="C225" s="1">
        <f t="shared" si="6"/>
        <v>40.320499999999988</v>
      </c>
      <c r="D225" s="1">
        <f t="shared" si="5"/>
        <v>40.565200000000004</v>
      </c>
    </row>
    <row r="226" spans="1:4">
      <c r="A226" t="s">
        <v>1037</v>
      </c>
      <c r="B226" s="1">
        <v>42.72</v>
      </c>
      <c r="C226" s="1">
        <f t="shared" si="6"/>
        <v>40.43399999999999</v>
      </c>
      <c r="D226" s="1">
        <f t="shared" si="5"/>
        <v>40.614600000000003</v>
      </c>
    </row>
    <row r="227" spans="1:4">
      <c r="A227" t="s">
        <v>1036</v>
      </c>
      <c r="B227" s="1">
        <v>43.29</v>
      </c>
      <c r="C227" s="1">
        <f t="shared" si="6"/>
        <v>40.524999999999991</v>
      </c>
      <c r="D227" s="1">
        <f t="shared" si="5"/>
        <v>40.681200000000004</v>
      </c>
    </row>
    <row r="228" spans="1:4">
      <c r="A228" t="s">
        <v>1035</v>
      </c>
      <c r="B228" s="1">
        <v>44.65</v>
      </c>
      <c r="C228" s="1">
        <f t="shared" si="6"/>
        <v>40.758499999999991</v>
      </c>
      <c r="D228" s="1">
        <f t="shared" si="5"/>
        <v>40.752800000000001</v>
      </c>
    </row>
    <row r="229" spans="1:4">
      <c r="A229" t="s">
        <v>1034</v>
      </c>
      <c r="B229" s="1">
        <v>44.39</v>
      </c>
      <c r="C229" s="1">
        <f t="shared" si="6"/>
        <v>40.962499999999999</v>
      </c>
      <c r="D229" s="1">
        <f t="shared" si="5"/>
        <v>40.781600000000005</v>
      </c>
    </row>
    <row r="230" spans="1:4">
      <c r="A230" t="s">
        <v>1033</v>
      </c>
      <c r="B230" s="1">
        <v>44.38</v>
      </c>
      <c r="C230" s="1">
        <f t="shared" si="6"/>
        <v>41.100499999999997</v>
      </c>
      <c r="D230" s="1">
        <f t="shared" si="5"/>
        <v>40.822000000000003</v>
      </c>
    </row>
    <row r="231" spans="1:4">
      <c r="A231" t="s">
        <v>1032</v>
      </c>
      <c r="B231" s="1">
        <v>45.67</v>
      </c>
      <c r="C231" s="1">
        <f t="shared" si="6"/>
        <v>41.350499999999997</v>
      </c>
      <c r="D231" s="1">
        <f t="shared" si="5"/>
        <v>40.888400000000004</v>
      </c>
    </row>
    <row r="232" spans="1:4">
      <c r="A232" t="s">
        <v>1031</v>
      </c>
      <c r="B232" s="1">
        <v>47.74</v>
      </c>
      <c r="C232" s="1">
        <f t="shared" si="6"/>
        <v>41.737499999999997</v>
      </c>
      <c r="D232" s="1">
        <f t="shared" si="5"/>
        <v>40.995000000000012</v>
      </c>
    </row>
    <row r="233" spans="1:4">
      <c r="A233" t="s">
        <v>1030</v>
      </c>
      <c r="B233" s="1">
        <v>48.34</v>
      </c>
      <c r="C233" s="1">
        <f t="shared" si="6"/>
        <v>42.209499999999991</v>
      </c>
      <c r="D233" s="1">
        <f t="shared" si="5"/>
        <v>41.119600000000013</v>
      </c>
    </row>
    <row r="234" spans="1:4">
      <c r="A234" t="s">
        <v>1029</v>
      </c>
      <c r="B234" s="1">
        <v>49.6</v>
      </c>
      <c r="C234" s="1">
        <f t="shared" si="6"/>
        <v>42.723499999999994</v>
      </c>
      <c r="D234" s="1">
        <f t="shared" si="5"/>
        <v>41.259200000000007</v>
      </c>
    </row>
    <row r="235" spans="1:4">
      <c r="A235" t="s">
        <v>1028</v>
      </c>
      <c r="B235" s="1">
        <v>48.25</v>
      </c>
      <c r="C235" s="1">
        <f t="shared" si="6"/>
        <v>43.21</v>
      </c>
      <c r="D235" s="1">
        <f t="shared" si="5"/>
        <v>41.389400000000002</v>
      </c>
    </row>
    <row r="236" spans="1:4">
      <c r="A236" t="s">
        <v>1027</v>
      </c>
      <c r="B236" s="1">
        <v>47.94</v>
      </c>
      <c r="C236" s="1">
        <f t="shared" si="6"/>
        <v>43.602999999999994</v>
      </c>
      <c r="D236" s="1">
        <f t="shared" si="5"/>
        <v>41.534400000000005</v>
      </c>
    </row>
    <row r="237" spans="1:4">
      <c r="A237" t="s">
        <v>1026</v>
      </c>
      <c r="B237" s="1">
        <v>48.06</v>
      </c>
      <c r="C237" s="1">
        <f t="shared" si="6"/>
        <v>44.108000000000004</v>
      </c>
      <c r="D237" s="1">
        <f t="shared" si="5"/>
        <v>41.658600000000007</v>
      </c>
    </row>
    <row r="238" spans="1:4">
      <c r="A238" t="s">
        <v>1025</v>
      </c>
      <c r="B238" s="1">
        <v>48.23</v>
      </c>
      <c r="C238" s="1">
        <f t="shared" si="6"/>
        <v>44.628499999999995</v>
      </c>
      <c r="D238" s="1">
        <f t="shared" si="5"/>
        <v>41.801600000000008</v>
      </c>
    </row>
    <row r="239" spans="1:4">
      <c r="A239" t="s">
        <v>1024</v>
      </c>
      <c r="B239" s="1">
        <v>48.35</v>
      </c>
      <c r="C239" s="1">
        <f t="shared" si="6"/>
        <v>45.106000000000002</v>
      </c>
      <c r="D239" s="1">
        <f t="shared" si="5"/>
        <v>41.946400000000004</v>
      </c>
    </row>
    <row r="240" spans="1:4">
      <c r="A240" t="s">
        <v>1023</v>
      </c>
      <c r="B240" s="1">
        <v>46.96</v>
      </c>
      <c r="C240" s="1">
        <f t="shared" si="6"/>
        <v>45.465000000000003</v>
      </c>
      <c r="D240" s="1">
        <f t="shared" si="5"/>
        <v>42.07200000000001</v>
      </c>
    </row>
    <row r="241" spans="1:4">
      <c r="A241" t="s">
        <v>1022</v>
      </c>
      <c r="B241" s="1">
        <v>46.21</v>
      </c>
      <c r="C241" s="1">
        <f t="shared" si="6"/>
        <v>45.728999999999999</v>
      </c>
      <c r="D241" s="1">
        <f t="shared" si="5"/>
        <v>42.193400000000004</v>
      </c>
    </row>
    <row r="242" spans="1:4">
      <c r="A242" t="s">
        <v>1021</v>
      </c>
      <c r="B242" s="1">
        <v>47.88</v>
      </c>
      <c r="C242" s="1">
        <f t="shared" si="6"/>
        <v>46.065500000000007</v>
      </c>
      <c r="D242" s="1">
        <f t="shared" si="5"/>
        <v>42.372200000000014</v>
      </c>
    </row>
    <row r="243" spans="1:4">
      <c r="A243" t="s">
        <v>1020</v>
      </c>
      <c r="B243" s="1">
        <v>47.62</v>
      </c>
      <c r="C243" s="1">
        <f t="shared" si="6"/>
        <v>46.284500000000008</v>
      </c>
      <c r="D243" s="1">
        <f t="shared" si="5"/>
        <v>42.519800000000004</v>
      </c>
    </row>
    <row r="244" spans="1:4">
      <c r="A244" t="s">
        <v>1019</v>
      </c>
      <c r="B244" s="1">
        <v>47.8</v>
      </c>
      <c r="C244" s="1">
        <f t="shared" si="6"/>
        <v>46.549000000000007</v>
      </c>
      <c r="D244" s="1">
        <f t="shared" ref="D244:D307" si="7">AVERAGE(B195:B244)</f>
        <v>42.681200000000018</v>
      </c>
    </row>
    <row r="245" spans="1:4">
      <c r="A245" t="s">
        <v>1018</v>
      </c>
      <c r="B245" s="1">
        <v>48.32</v>
      </c>
      <c r="C245" s="1">
        <f t="shared" si="6"/>
        <v>46.820000000000007</v>
      </c>
      <c r="D245" s="1">
        <f t="shared" si="7"/>
        <v>42.844600000000021</v>
      </c>
    </row>
    <row r="246" spans="1:4">
      <c r="A246" t="s">
        <v>1017</v>
      </c>
      <c r="B246" s="1">
        <v>49.83</v>
      </c>
      <c r="C246" s="1">
        <f t="shared" si="6"/>
        <v>47.175500000000014</v>
      </c>
      <c r="D246" s="1">
        <f t="shared" si="7"/>
        <v>43.040600000000012</v>
      </c>
    </row>
    <row r="247" spans="1:4">
      <c r="A247" t="s">
        <v>1016</v>
      </c>
      <c r="B247" s="1">
        <v>50.99</v>
      </c>
      <c r="C247" s="1">
        <f t="shared" si="6"/>
        <v>47.560500000000005</v>
      </c>
      <c r="D247" s="1">
        <f t="shared" si="7"/>
        <v>43.249200000000002</v>
      </c>
    </row>
    <row r="248" spans="1:4">
      <c r="A248" t="s">
        <v>1015</v>
      </c>
      <c r="B248" s="1">
        <v>49.39</v>
      </c>
      <c r="C248" s="1">
        <f t="shared" si="6"/>
        <v>47.797500000000007</v>
      </c>
      <c r="D248" s="1">
        <f t="shared" si="7"/>
        <v>43.4328</v>
      </c>
    </row>
    <row r="249" spans="1:4">
      <c r="A249" t="s">
        <v>1014</v>
      </c>
      <c r="B249" s="1">
        <v>50.44</v>
      </c>
      <c r="C249" s="1">
        <f t="shared" si="6"/>
        <v>48.100000000000009</v>
      </c>
      <c r="D249" s="1">
        <f t="shared" si="7"/>
        <v>43.667000000000002</v>
      </c>
    </row>
    <row r="250" spans="1:4">
      <c r="A250" t="s">
        <v>1013</v>
      </c>
      <c r="B250" s="1">
        <v>49.18</v>
      </c>
      <c r="C250" s="1">
        <f t="shared" si="6"/>
        <v>48.34</v>
      </c>
      <c r="D250" s="1">
        <f t="shared" si="7"/>
        <v>43.8596</v>
      </c>
    </row>
    <row r="251" spans="1:4">
      <c r="A251" t="s">
        <v>1012</v>
      </c>
      <c r="B251" s="1">
        <v>49</v>
      </c>
      <c r="C251" s="1">
        <f t="shared" si="6"/>
        <v>48.506500000000003</v>
      </c>
      <c r="D251" s="1">
        <f t="shared" si="7"/>
        <v>44.031999999999996</v>
      </c>
    </row>
    <row r="252" spans="1:4">
      <c r="A252" t="s">
        <v>1011</v>
      </c>
      <c r="B252" s="1">
        <v>47.97</v>
      </c>
      <c r="C252" s="1">
        <f t="shared" si="6"/>
        <v>48.518000000000001</v>
      </c>
      <c r="D252" s="1">
        <f t="shared" si="7"/>
        <v>44.186799999999991</v>
      </c>
    </row>
    <row r="253" spans="1:4">
      <c r="A253" t="s">
        <v>1010</v>
      </c>
      <c r="B253" s="1">
        <v>45.64</v>
      </c>
      <c r="C253" s="1">
        <f t="shared" si="6"/>
        <v>48.383000000000003</v>
      </c>
      <c r="D253" s="1">
        <f t="shared" si="7"/>
        <v>44.299199999999992</v>
      </c>
    </row>
    <row r="254" spans="1:4">
      <c r="A254" t="s">
        <v>1009</v>
      </c>
      <c r="B254" s="1">
        <v>45.61</v>
      </c>
      <c r="C254" s="1">
        <f t="shared" si="6"/>
        <v>48.183499999999995</v>
      </c>
      <c r="D254" s="1">
        <f t="shared" si="7"/>
        <v>44.423199999999987</v>
      </c>
    </row>
    <row r="255" spans="1:4">
      <c r="A255" t="s">
        <v>1008</v>
      </c>
      <c r="B255" s="1">
        <v>47.01</v>
      </c>
      <c r="C255" s="1">
        <f t="shared" si="6"/>
        <v>48.121499999999997</v>
      </c>
      <c r="D255" s="1">
        <f t="shared" si="7"/>
        <v>44.557400000000001</v>
      </c>
    </row>
    <row r="256" spans="1:4">
      <c r="A256" t="s">
        <v>1007</v>
      </c>
      <c r="B256" s="1">
        <v>47.66</v>
      </c>
      <c r="C256" s="1">
        <f t="shared" si="6"/>
        <v>48.107499999999995</v>
      </c>
      <c r="D256" s="1">
        <f t="shared" si="7"/>
        <v>44.701599999999992</v>
      </c>
    </row>
    <row r="257" spans="1:4">
      <c r="A257" t="s">
        <v>1006</v>
      </c>
      <c r="B257" s="1">
        <v>47.32</v>
      </c>
      <c r="C257" s="1">
        <f t="shared" si="6"/>
        <v>48.070499999999996</v>
      </c>
      <c r="D257" s="1">
        <f t="shared" si="7"/>
        <v>44.818599999999996</v>
      </c>
    </row>
    <row r="258" spans="1:4">
      <c r="A258" t="s">
        <v>1005</v>
      </c>
      <c r="B258" s="1">
        <v>48.9</v>
      </c>
      <c r="C258" s="1">
        <f t="shared" si="6"/>
        <v>48.103999999999999</v>
      </c>
      <c r="D258" s="1">
        <f t="shared" si="7"/>
        <v>44.997000000000007</v>
      </c>
    </row>
    <row r="259" spans="1:4">
      <c r="A259" t="s">
        <v>1004</v>
      </c>
      <c r="B259" s="1">
        <v>48.28</v>
      </c>
      <c r="C259" s="1">
        <f t="shared" si="6"/>
        <v>48.100499999999997</v>
      </c>
      <c r="D259" s="1">
        <f t="shared" si="7"/>
        <v>45.156400000000012</v>
      </c>
    </row>
    <row r="260" spans="1:4">
      <c r="A260" t="s">
        <v>1003</v>
      </c>
      <c r="B260" s="1">
        <v>48.83</v>
      </c>
      <c r="C260" s="1">
        <f t="shared" si="6"/>
        <v>48.194000000000003</v>
      </c>
      <c r="D260" s="1">
        <f t="shared" si="7"/>
        <v>45.300600000000003</v>
      </c>
    </row>
    <row r="261" spans="1:4">
      <c r="A261" t="s">
        <v>1002</v>
      </c>
      <c r="B261" s="1">
        <v>50.25</v>
      </c>
      <c r="C261" s="1">
        <f t="shared" si="6"/>
        <v>48.396000000000001</v>
      </c>
      <c r="D261" s="1">
        <f t="shared" si="7"/>
        <v>45.492200000000011</v>
      </c>
    </row>
    <row r="262" spans="1:4">
      <c r="A262" t="s">
        <v>1001</v>
      </c>
      <c r="B262" s="1">
        <v>51.65</v>
      </c>
      <c r="C262" s="1">
        <f t="shared" si="6"/>
        <v>48.584499999999998</v>
      </c>
      <c r="D262" s="1">
        <f t="shared" si="7"/>
        <v>45.725200000000001</v>
      </c>
    </row>
    <row r="263" spans="1:4">
      <c r="A263" t="s">
        <v>1000</v>
      </c>
      <c r="B263" s="1">
        <v>50.2</v>
      </c>
      <c r="C263" s="1">
        <f t="shared" si="6"/>
        <v>48.713499999999996</v>
      </c>
      <c r="D263" s="1">
        <f t="shared" si="7"/>
        <v>45.9512</v>
      </c>
    </row>
    <row r="264" spans="1:4">
      <c r="A264" t="s">
        <v>999</v>
      </c>
      <c r="B264" s="1">
        <v>49.81</v>
      </c>
      <c r="C264" s="1">
        <f t="shared" si="6"/>
        <v>48.814</v>
      </c>
      <c r="D264" s="1">
        <f t="shared" si="7"/>
        <v>46.160999999999994</v>
      </c>
    </row>
    <row r="265" spans="1:4">
      <c r="A265" t="s">
        <v>998</v>
      </c>
      <c r="B265" s="1">
        <v>49.27</v>
      </c>
      <c r="C265" s="1">
        <f t="shared" si="6"/>
        <v>48.861499999999999</v>
      </c>
      <c r="D265" s="1">
        <f t="shared" si="7"/>
        <v>46.376000000000005</v>
      </c>
    </row>
    <row r="266" spans="1:4">
      <c r="A266" t="s">
        <v>997</v>
      </c>
      <c r="B266" s="1">
        <v>48.82</v>
      </c>
      <c r="C266" s="1">
        <f t="shared" si="6"/>
        <v>48.811000000000007</v>
      </c>
      <c r="D266" s="1">
        <f t="shared" si="7"/>
        <v>46.550800000000002</v>
      </c>
    </row>
    <row r="267" spans="1:4">
      <c r="A267" t="s">
        <v>996</v>
      </c>
      <c r="B267" s="1">
        <v>48.26</v>
      </c>
      <c r="C267" s="1">
        <f t="shared" si="6"/>
        <v>48.674500000000009</v>
      </c>
      <c r="D267" s="1">
        <f t="shared" si="7"/>
        <v>46.756800000000005</v>
      </c>
    </row>
    <row r="268" spans="1:4">
      <c r="A268" t="s">
        <v>995</v>
      </c>
      <c r="B268" s="1">
        <v>48.17</v>
      </c>
      <c r="C268" s="1">
        <f t="shared" si="6"/>
        <v>48.613500000000002</v>
      </c>
      <c r="D268" s="1">
        <f t="shared" si="7"/>
        <v>46.963799999999999</v>
      </c>
    </row>
    <row r="269" spans="1:4">
      <c r="A269" t="s">
        <v>994</v>
      </c>
      <c r="B269" s="1">
        <v>46.82</v>
      </c>
      <c r="C269" s="1">
        <f t="shared" si="6"/>
        <v>48.432500000000012</v>
      </c>
      <c r="D269" s="1">
        <f t="shared" si="7"/>
        <v>47.124200000000009</v>
      </c>
    </row>
    <row r="270" spans="1:4">
      <c r="A270" t="s">
        <v>993</v>
      </c>
      <c r="B270" s="1">
        <v>46.64</v>
      </c>
      <c r="C270" s="1">
        <f t="shared" si="6"/>
        <v>48.305500000000009</v>
      </c>
      <c r="D270" s="1">
        <f t="shared" si="7"/>
        <v>47.261400000000009</v>
      </c>
    </row>
    <row r="271" spans="1:4">
      <c r="A271" t="s">
        <v>992</v>
      </c>
      <c r="B271" s="1">
        <v>46.15</v>
      </c>
      <c r="C271" s="1">
        <f t="shared" si="6"/>
        <v>48.163000000000004</v>
      </c>
      <c r="D271" s="1">
        <f t="shared" si="7"/>
        <v>47.365800000000014</v>
      </c>
    </row>
    <row r="272" spans="1:4">
      <c r="A272" t="s">
        <v>991</v>
      </c>
      <c r="B272" s="1">
        <v>44.45</v>
      </c>
      <c r="C272" s="1">
        <f t="shared" si="6"/>
        <v>47.986999999999995</v>
      </c>
      <c r="D272" s="1">
        <f t="shared" si="7"/>
        <v>47.43180000000001</v>
      </c>
    </row>
    <row r="273" spans="1:4">
      <c r="A273" t="s">
        <v>990</v>
      </c>
      <c r="B273" s="1">
        <v>45.7</v>
      </c>
      <c r="C273" s="1">
        <f t="shared" si="6"/>
        <v>47.99</v>
      </c>
      <c r="D273" s="1">
        <f t="shared" si="7"/>
        <v>47.481000000000002</v>
      </c>
    </row>
    <row r="274" spans="1:4">
      <c r="A274" t="s">
        <v>989</v>
      </c>
      <c r="B274" s="1">
        <v>44.65</v>
      </c>
      <c r="C274" s="1">
        <f t="shared" si="6"/>
        <v>47.942</v>
      </c>
      <c r="D274" s="1">
        <f t="shared" si="7"/>
        <v>47.523800000000008</v>
      </c>
    </row>
    <row r="275" spans="1:4">
      <c r="A275" t="s">
        <v>988</v>
      </c>
      <c r="B275" s="1">
        <v>45.8</v>
      </c>
      <c r="C275" s="1">
        <f t="shared" si="6"/>
        <v>47.881500000000003</v>
      </c>
      <c r="D275" s="1">
        <f t="shared" si="7"/>
        <v>47.581800000000015</v>
      </c>
    </row>
    <row r="276" spans="1:4">
      <c r="A276" t="s">
        <v>987</v>
      </c>
      <c r="B276" s="1">
        <v>46.61</v>
      </c>
      <c r="C276" s="1">
        <f t="shared" si="6"/>
        <v>47.828999999999994</v>
      </c>
      <c r="D276" s="1">
        <f t="shared" si="7"/>
        <v>47.659600000000012</v>
      </c>
    </row>
    <row r="277" spans="1:4">
      <c r="A277" t="s">
        <v>986</v>
      </c>
      <c r="B277" s="1">
        <v>46.34</v>
      </c>
      <c r="C277" s="1">
        <f t="shared" si="6"/>
        <v>47.78</v>
      </c>
      <c r="D277" s="1">
        <f t="shared" si="7"/>
        <v>47.720600000000012</v>
      </c>
    </row>
    <row r="278" spans="1:4">
      <c r="A278" t="s">
        <v>985</v>
      </c>
      <c r="B278" s="1">
        <v>46.44</v>
      </c>
      <c r="C278" s="1">
        <f t="shared" ref="C278:C341" si="8">AVERAGE(B259:B278)</f>
        <v>47.657000000000004</v>
      </c>
      <c r="D278" s="1">
        <f t="shared" si="7"/>
        <v>47.756400000000014</v>
      </c>
    </row>
    <row r="279" spans="1:4">
      <c r="A279" t="s">
        <v>984</v>
      </c>
      <c r="B279" s="1">
        <v>46.38</v>
      </c>
      <c r="C279" s="1">
        <f t="shared" si="8"/>
        <v>47.562000000000005</v>
      </c>
      <c r="D279" s="1">
        <f t="shared" si="7"/>
        <v>47.79620000000002</v>
      </c>
    </row>
    <row r="280" spans="1:4">
      <c r="A280" t="s">
        <v>983</v>
      </c>
      <c r="B280" s="1">
        <v>46.92</v>
      </c>
      <c r="C280" s="1">
        <f t="shared" si="8"/>
        <v>47.466500000000011</v>
      </c>
      <c r="D280" s="1">
        <f t="shared" si="7"/>
        <v>47.847000000000016</v>
      </c>
    </row>
    <row r="281" spans="1:4">
      <c r="A281" t="s">
        <v>982</v>
      </c>
      <c r="B281" s="1">
        <v>46.57</v>
      </c>
      <c r="C281" s="1">
        <f t="shared" si="8"/>
        <v>47.282499999999999</v>
      </c>
      <c r="D281" s="1">
        <f t="shared" si="7"/>
        <v>47.865000000000016</v>
      </c>
    </row>
    <row r="282" spans="1:4">
      <c r="A282" t="s">
        <v>981</v>
      </c>
      <c r="B282" s="1">
        <v>44.66</v>
      </c>
      <c r="C282" s="1">
        <f t="shared" si="8"/>
        <v>46.932999999999993</v>
      </c>
      <c r="D282" s="1">
        <f t="shared" si="7"/>
        <v>47.803400000000018</v>
      </c>
    </row>
    <row r="283" spans="1:4">
      <c r="A283" t="s">
        <v>980</v>
      </c>
      <c r="B283" s="1">
        <v>45.2</v>
      </c>
      <c r="C283" s="1">
        <f t="shared" si="8"/>
        <v>46.682999999999993</v>
      </c>
      <c r="D283" s="1">
        <f t="shared" si="7"/>
        <v>47.740600000000015</v>
      </c>
    </row>
    <row r="284" spans="1:4">
      <c r="A284" t="s">
        <v>979</v>
      </c>
      <c r="B284" s="1">
        <v>44.93</v>
      </c>
      <c r="C284" s="1">
        <f t="shared" si="8"/>
        <v>46.438999999999993</v>
      </c>
      <c r="D284" s="1">
        <f t="shared" si="7"/>
        <v>47.647200000000005</v>
      </c>
    </row>
    <row r="285" spans="1:4">
      <c r="A285" t="s">
        <v>978</v>
      </c>
      <c r="B285" s="1">
        <v>46.11</v>
      </c>
      <c r="C285" s="1">
        <f t="shared" si="8"/>
        <v>46.280999999999992</v>
      </c>
      <c r="D285" s="1">
        <f t="shared" si="7"/>
        <v>47.604399999999998</v>
      </c>
    </row>
    <row r="286" spans="1:4">
      <c r="A286" t="s">
        <v>977</v>
      </c>
      <c r="B286" s="1">
        <v>45.43</v>
      </c>
      <c r="C286" s="1">
        <f t="shared" si="8"/>
        <v>46.111499999999992</v>
      </c>
      <c r="D286" s="1">
        <f t="shared" si="7"/>
        <v>47.554199999999994</v>
      </c>
    </row>
    <row r="287" spans="1:4">
      <c r="A287" t="s">
        <v>976</v>
      </c>
      <c r="B287" s="1">
        <v>44.52</v>
      </c>
      <c r="C287" s="1">
        <f t="shared" si="8"/>
        <v>45.924500000000002</v>
      </c>
      <c r="D287" s="1">
        <f t="shared" si="7"/>
        <v>47.483399999999989</v>
      </c>
    </row>
    <row r="288" spans="1:4">
      <c r="A288" t="s">
        <v>975</v>
      </c>
      <c r="B288" s="1">
        <v>43.03</v>
      </c>
      <c r="C288" s="1">
        <f t="shared" si="8"/>
        <v>45.667499999999997</v>
      </c>
      <c r="D288" s="1">
        <f t="shared" si="7"/>
        <v>47.379399999999997</v>
      </c>
    </row>
    <row r="289" spans="1:4">
      <c r="A289" t="s">
        <v>974</v>
      </c>
      <c r="B289" s="1">
        <v>43.97</v>
      </c>
      <c r="C289" s="1">
        <f t="shared" si="8"/>
        <v>45.524999999999999</v>
      </c>
      <c r="D289" s="1">
        <f t="shared" si="7"/>
        <v>47.291800000000002</v>
      </c>
    </row>
    <row r="290" spans="1:4">
      <c r="A290" t="s">
        <v>973</v>
      </c>
      <c r="B290" s="1">
        <v>46.31</v>
      </c>
      <c r="C290" s="1">
        <f t="shared" si="8"/>
        <v>45.508500000000005</v>
      </c>
      <c r="D290" s="1">
        <f t="shared" si="7"/>
        <v>47.278800000000004</v>
      </c>
    </row>
    <row r="291" spans="1:4">
      <c r="A291" t="s">
        <v>972</v>
      </c>
      <c r="B291" s="1">
        <v>46.75</v>
      </c>
      <c r="C291" s="1">
        <f t="shared" si="8"/>
        <v>45.538499999999999</v>
      </c>
      <c r="D291" s="1">
        <f t="shared" si="7"/>
        <v>47.2896</v>
      </c>
    </row>
    <row r="292" spans="1:4">
      <c r="A292" t="s">
        <v>971</v>
      </c>
      <c r="B292" s="1">
        <v>46.73</v>
      </c>
      <c r="C292" s="1">
        <f t="shared" si="8"/>
        <v>45.652499999999996</v>
      </c>
      <c r="D292" s="1">
        <f t="shared" si="7"/>
        <v>47.266600000000011</v>
      </c>
    </row>
    <row r="293" spans="1:4">
      <c r="A293" t="s">
        <v>970</v>
      </c>
      <c r="B293" s="1">
        <v>46.14</v>
      </c>
      <c r="C293" s="1">
        <f t="shared" si="8"/>
        <v>45.674499999999995</v>
      </c>
      <c r="D293" s="1">
        <f t="shared" si="7"/>
        <v>47.237000000000009</v>
      </c>
    </row>
    <row r="294" spans="1:4">
      <c r="A294" t="s">
        <v>969</v>
      </c>
      <c r="B294" s="1">
        <v>45.41</v>
      </c>
      <c r="C294" s="1">
        <f t="shared" si="8"/>
        <v>45.712499999999999</v>
      </c>
      <c r="D294" s="1">
        <f t="shared" si="7"/>
        <v>47.1892</v>
      </c>
    </row>
    <row r="295" spans="1:4">
      <c r="A295" t="s">
        <v>968</v>
      </c>
      <c r="B295" s="1">
        <v>45.21</v>
      </c>
      <c r="C295" s="1">
        <f t="shared" si="8"/>
        <v>45.683000000000007</v>
      </c>
      <c r="D295" s="1">
        <f t="shared" si="7"/>
        <v>47.126999999999995</v>
      </c>
    </row>
    <row r="296" spans="1:4">
      <c r="A296" t="s">
        <v>967</v>
      </c>
      <c r="B296" s="1">
        <v>46.17</v>
      </c>
      <c r="C296" s="1">
        <f t="shared" si="8"/>
        <v>45.660999999999994</v>
      </c>
      <c r="D296" s="1">
        <f t="shared" si="7"/>
        <v>47.05380000000001</v>
      </c>
    </row>
    <row r="297" spans="1:4">
      <c r="A297" t="s">
        <v>966</v>
      </c>
      <c r="B297" s="1">
        <v>46.67</v>
      </c>
      <c r="C297" s="1">
        <f t="shared" si="8"/>
        <v>45.677499999999995</v>
      </c>
      <c r="D297" s="1">
        <f t="shared" si="7"/>
        <v>46.967400000000005</v>
      </c>
    </row>
    <row r="298" spans="1:4">
      <c r="A298" t="s">
        <v>965</v>
      </c>
      <c r="B298" s="1">
        <v>47.49</v>
      </c>
      <c r="C298" s="1">
        <f t="shared" si="8"/>
        <v>45.73</v>
      </c>
      <c r="D298" s="1">
        <f t="shared" si="7"/>
        <v>46.929399999999994</v>
      </c>
    </row>
    <row r="299" spans="1:4">
      <c r="A299" t="s">
        <v>964</v>
      </c>
      <c r="B299" s="1">
        <v>48.05</v>
      </c>
      <c r="C299" s="1">
        <f t="shared" si="8"/>
        <v>45.813499999999998</v>
      </c>
      <c r="D299" s="1">
        <f t="shared" si="7"/>
        <v>46.881600000000006</v>
      </c>
    </row>
    <row r="300" spans="1:4">
      <c r="A300" t="s">
        <v>963</v>
      </c>
      <c r="B300" s="1">
        <v>47.68</v>
      </c>
      <c r="C300" s="1">
        <f t="shared" si="8"/>
        <v>45.851499999999994</v>
      </c>
      <c r="D300" s="1">
        <f t="shared" si="7"/>
        <v>46.851600000000005</v>
      </c>
    </row>
    <row r="301" spans="1:4">
      <c r="A301" t="s">
        <v>962</v>
      </c>
      <c r="B301" s="1">
        <v>47.7</v>
      </c>
      <c r="C301" s="1">
        <f t="shared" si="8"/>
        <v>45.908000000000001</v>
      </c>
      <c r="D301" s="1">
        <f t="shared" si="7"/>
        <v>46.825600000000001</v>
      </c>
    </row>
    <row r="302" spans="1:4">
      <c r="A302" t="s">
        <v>961</v>
      </c>
      <c r="B302" s="1">
        <v>47.77</v>
      </c>
      <c r="C302" s="1">
        <f t="shared" si="8"/>
        <v>46.063499999999998</v>
      </c>
      <c r="D302" s="1">
        <f t="shared" si="7"/>
        <v>46.821599999999997</v>
      </c>
    </row>
    <row r="303" spans="1:4">
      <c r="A303" t="s">
        <v>960</v>
      </c>
      <c r="B303" s="1">
        <v>46.13</v>
      </c>
      <c r="C303" s="1">
        <f t="shared" si="8"/>
        <v>46.11</v>
      </c>
      <c r="D303" s="1">
        <f t="shared" si="7"/>
        <v>46.831400000000002</v>
      </c>
    </row>
    <row r="304" spans="1:4">
      <c r="A304" t="s">
        <v>959</v>
      </c>
      <c r="B304" s="1">
        <v>45.98</v>
      </c>
      <c r="C304" s="1">
        <f t="shared" si="8"/>
        <v>46.162499999999994</v>
      </c>
      <c r="D304" s="1">
        <f t="shared" si="7"/>
        <v>46.838800000000013</v>
      </c>
    </row>
    <row r="305" spans="1:4">
      <c r="A305" t="s">
        <v>958</v>
      </c>
      <c r="B305" s="1">
        <v>46.08</v>
      </c>
      <c r="C305" s="1">
        <f t="shared" si="8"/>
        <v>46.160999999999994</v>
      </c>
      <c r="D305" s="1">
        <f t="shared" si="7"/>
        <v>46.820200000000007</v>
      </c>
    </row>
    <row r="306" spans="1:4">
      <c r="A306" t="s">
        <v>957</v>
      </c>
      <c r="B306" s="1">
        <v>47.04</v>
      </c>
      <c r="C306" s="1">
        <f t="shared" si="8"/>
        <v>46.241499999999995</v>
      </c>
      <c r="D306" s="1">
        <f t="shared" si="7"/>
        <v>46.807800000000007</v>
      </c>
    </row>
    <row r="307" spans="1:4">
      <c r="A307" t="s">
        <v>956</v>
      </c>
      <c r="B307" s="1">
        <v>46.52</v>
      </c>
      <c r="C307" s="1">
        <f t="shared" si="8"/>
        <v>46.341500000000003</v>
      </c>
      <c r="D307" s="1">
        <f t="shared" si="7"/>
        <v>46.791800000000009</v>
      </c>
    </row>
    <row r="308" spans="1:4">
      <c r="A308" t="s">
        <v>955</v>
      </c>
      <c r="B308" s="1">
        <v>46.28</v>
      </c>
      <c r="C308" s="1">
        <f t="shared" si="8"/>
        <v>46.503999999999998</v>
      </c>
      <c r="D308" s="1">
        <f t="shared" ref="D308:D371" si="9">AVERAGE(B259:B308)</f>
        <v>46.739400000000018</v>
      </c>
    </row>
    <row r="309" spans="1:4">
      <c r="A309" t="s">
        <v>954</v>
      </c>
      <c r="B309" s="1">
        <v>46.5</v>
      </c>
      <c r="C309" s="1">
        <f t="shared" si="8"/>
        <v>46.630499999999998</v>
      </c>
      <c r="D309" s="1">
        <f t="shared" si="9"/>
        <v>46.703800000000008</v>
      </c>
    </row>
    <row r="310" spans="1:4">
      <c r="A310" t="s">
        <v>953</v>
      </c>
      <c r="B310" s="1">
        <v>45.9</v>
      </c>
      <c r="C310" s="1">
        <f t="shared" si="8"/>
        <v>46.61</v>
      </c>
      <c r="D310" s="1">
        <f t="shared" si="9"/>
        <v>46.645200000000017</v>
      </c>
    </row>
    <row r="311" spans="1:4">
      <c r="A311" t="s">
        <v>952</v>
      </c>
      <c r="B311" s="1">
        <v>45.53</v>
      </c>
      <c r="C311" s="1">
        <f t="shared" si="8"/>
        <v>46.548999999999999</v>
      </c>
      <c r="D311" s="1">
        <f t="shared" si="9"/>
        <v>46.550800000000017</v>
      </c>
    </row>
    <row r="312" spans="1:4">
      <c r="A312" t="s">
        <v>951</v>
      </c>
      <c r="B312" s="1">
        <v>45.52</v>
      </c>
      <c r="C312" s="1">
        <f t="shared" si="8"/>
        <v>46.488500000000002</v>
      </c>
      <c r="D312" s="1">
        <f t="shared" si="9"/>
        <v>46.428200000000018</v>
      </c>
    </row>
    <row r="313" spans="1:4">
      <c r="A313" t="s">
        <v>950</v>
      </c>
      <c r="B313" s="1">
        <v>44.57</v>
      </c>
      <c r="C313" s="1">
        <f t="shared" si="8"/>
        <v>46.41</v>
      </c>
      <c r="D313" s="1">
        <f t="shared" si="9"/>
        <v>46.315600000000011</v>
      </c>
    </row>
    <row r="314" spans="1:4">
      <c r="A314" t="s">
        <v>949</v>
      </c>
      <c r="B314" s="1">
        <v>44.96</v>
      </c>
      <c r="C314" s="1">
        <f t="shared" si="8"/>
        <v>46.387500000000003</v>
      </c>
      <c r="D314" s="1">
        <f t="shared" si="9"/>
        <v>46.218600000000016</v>
      </c>
    </row>
    <row r="315" spans="1:4">
      <c r="A315" t="s">
        <v>948</v>
      </c>
      <c r="B315" s="1">
        <v>45.77</v>
      </c>
      <c r="C315" s="1">
        <f t="shared" si="8"/>
        <v>46.415499999999994</v>
      </c>
      <c r="D315" s="1">
        <f t="shared" si="9"/>
        <v>46.148600000000016</v>
      </c>
    </row>
    <row r="316" spans="1:4">
      <c r="A316" t="s">
        <v>947</v>
      </c>
      <c r="B316" s="1">
        <v>45.37</v>
      </c>
      <c r="C316" s="1">
        <f t="shared" si="8"/>
        <v>46.375500000000002</v>
      </c>
      <c r="D316" s="1">
        <f t="shared" si="9"/>
        <v>46.079600000000006</v>
      </c>
    </row>
    <row r="317" spans="1:4">
      <c r="A317" t="s">
        <v>946</v>
      </c>
      <c r="B317" s="1">
        <v>45.27</v>
      </c>
      <c r="C317" s="1">
        <f t="shared" si="8"/>
        <v>46.305500000000002</v>
      </c>
      <c r="D317" s="1">
        <f t="shared" si="9"/>
        <v>46.019800000000011</v>
      </c>
    </row>
    <row r="318" spans="1:4">
      <c r="A318" t="s">
        <v>945</v>
      </c>
      <c r="B318" s="1">
        <v>44.91</v>
      </c>
      <c r="C318" s="1">
        <f t="shared" si="8"/>
        <v>46.176499999999997</v>
      </c>
      <c r="D318" s="1">
        <f t="shared" si="9"/>
        <v>45.954599999999999</v>
      </c>
    </row>
    <row r="319" spans="1:4">
      <c r="A319" t="s">
        <v>944</v>
      </c>
      <c r="B319" s="1">
        <v>44.43</v>
      </c>
      <c r="C319" s="1">
        <f t="shared" si="8"/>
        <v>45.995499999999993</v>
      </c>
      <c r="D319" s="1">
        <f t="shared" si="9"/>
        <v>45.906799999999997</v>
      </c>
    </row>
    <row r="320" spans="1:4">
      <c r="A320" t="s">
        <v>943</v>
      </c>
      <c r="B320" s="1">
        <v>43.12</v>
      </c>
      <c r="C320" s="1">
        <f t="shared" si="8"/>
        <v>45.767499999999998</v>
      </c>
      <c r="D320" s="1">
        <f t="shared" si="9"/>
        <v>45.836400000000005</v>
      </c>
    </row>
    <row r="321" spans="1:4">
      <c r="A321" t="s">
        <v>942</v>
      </c>
      <c r="B321" s="1">
        <v>42.87</v>
      </c>
      <c r="C321" s="1">
        <f t="shared" si="8"/>
        <v>45.525999999999996</v>
      </c>
      <c r="D321" s="1">
        <f t="shared" si="9"/>
        <v>45.770799999999987</v>
      </c>
    </row>
    <row r="322" spans="1:4">
      <c r="A322" t="s">
        <v>941</v>
      </c>
      <c r="B322" s="1">
        <v>43.26</v>
      </c>
      <c r="C322" s="1">
        <f t="shared" si="8"/>
        <v>45.300499999999985</v>
      </c>
      <c r="D322" s="1">
        <f t="shared" si="9"/>
        <v>45.747</v>
      </c>
    </row>
    <row r="323" spans="1:4">
      <c r="A323" t="s">
        <v>940</v>
      </c>
      <c r="B323" s="1">
        <v>44.23</v>
      </c>
      <c r="C323" s="1">
        <f t="shared" si="8"/>
        <v>45.205499999999986</v>
      </c>
      <c r="D323" s="1">
        <f t="shared" si="9"/>
        <v>45.71759999999999</v>
      </c>
    </row>
    <row r="324" spans="1:4">
      <c r="A324" t="s">
        <v>939</v>
      </c>
      <c r="B324" s="1">
        <v>44.15</v>
      </c>
      <c r="C324" s="1">
        <f t="shared" si="8"/>
        <v>45.11399999999999</v>
      </c>
      <c r="D324" s="1">
        <f t="shared" si="9"/>
        <v>45.707599999999999</v>
      </c>
    </row>
    <row r="325" spans="1:4">
      <c r="A325" t="s">
        <v>938</v>
      </c>
      <c r="B325" s="1">
        <v>43.24</v>
      </c>
      <c r="C325" s="1">
        <f t="shared" si="8"/>
        <v>44.971999999999994</v>
      </c>
      <c r="D325" s="1">
        <f t="shared" si="9"/>
        <v>45.656400000000005</v>
      </c>
    </row>
    <row r="326" spans="1:4">
      <c r="A326" t="s">
        <v>937</v>
      </c>
      <c r="B326" s="1">
        <v>42.54</v>
      </c>
      <c r="C326" s="1">
        <f t="shared" si="8"/>
        <v>44.746999999999993</v>
      </c>
      <c r="D326" s="1">
        <f t="shared" si="9"/>
        <v>45.575000000000003</v>
      </c>
    </row>
    <row r="327" spans="1:4">
      <c r="A327" t="s">
        <v>936</v>
      </c>
      <c r="B327" s="1">
        <v>42.07</v>
      </c>
      <c r="C327" s="1">
        <f t="shared" si="8"/>
        <v>44.524499999999996</v>
      </c>
      <c r="D327" s="1">
        <f t="shared" si="9"/>
        <v>45.489600000000003</v>
      </c>
    </row>
    <row r="328" spans="1:4">
      <c r="A328" t="s">
        <v>935</v>
      </c>
      <c r="B328" s="1">
        <v>42.92</v>
      </c>
      <c r="C328" s="1">
        <f t="shared" si="8"/>
        <v>44.356499999999997</v>
      </c>
      <c r="D328" s="1">
        <f t="shared" si="9"/>
        <v>45.419199999999989</v>
      </c>
    </row>
    <row r="329" spans="1:4">
      <c r="A329" t="s">
        <v>934</v>
      </c>
      <c r="B329" s="1">
        <v>42.85</v>
      </c>
      <c r="C329" s="1">
        <f t="shared" si="8"/>
        <v>44.173999999999992</v>
      </c>
      <c r="D329" s="1">
        <f t="shared" si="9"/>
        <v>45.348599999999998</v>
      </c>
    </row>
    <row r="330" spans="1:4">
      <c r="A330" t="s">
        <v>933</v>
      </c>
      <c r="B330" s="1">
        <v>41.33</v>
      </c>
      <c r="C330" s="1">
        <f t="shared" si="8"/>
        <v>43.945500000000003</v>
      </c>
      <c r="D330" s="1">
        <f t="shared" si="9"/>
        <v>45.236799999999995</v>
      </c>
    </row>
    <row r="331" spans="1:4">
      <c r="A331" t="s">
        <v>932</v>
      </c>
      <c r="B331" s="1">
        <v>40.68</v>
      </c>
      <c r="C331" s="1">
        <f t="shared" si="8"/>
        <v>43.702999999999996</v>
      </c>
      <c r="D331" s="1">
        <f t="shared" si="9"/>
        <v>45.118999999999986</v>
      </c>
    </row>
    <row r="332" spans="1:4">
      <c r="A332" t="s">
        <v>931</v>
      </c>
      <c r="B332" s="1">
        <v>41.35</v>
      </c>
      <c r="C332" s="1">
        <f t="shared" si="8"/>
        <v>43.494500000000002</v>
      </c>
      <c r="D332" s="1">
        <f t="shared" si="9"/>
        <v>45.052799999999991</v>
      </c>
    </row>
    <row r="333" spans="1:4">
      <c r="A333" t="s">
        <v>930</v>
      </c>
      <c r="B333" s="1">
        <v>40.06</v>
      </c>
      <c r="C333" s="1">
        <f t="shared" si="8"/>
        <v>43.268999999999991</v>
      </c>
      <c r="D333" s="1">
        <f t="shared" si="9"/>
        <v>44.949999999999989</v>
      </c>
    </row>
    <row r="334" spans="1:4">
      <c r="A334" t="s">
        <v>929</v>
      </c>
      <c r="B334" s="1">
        <v>38.56</v>
      </c>
      <c r="C334" s="1">
        <f t="shared" si="8"/>
        <v>42.948999999999998</v>
      </c>
      <c r="D334" s="1">
        <f t="shared" si="9"/>
        <v>44.822599999999987</v>
      </c>
    </row>
    <row r="335" spans="1:4">
      <c r="A335" t="s">
        <v>928</v>
      </c>
      <c r="B335" s="1">
        <v>40.659999999999997</v>
      </c>
      <c r="C335" s="1">
        <f t="shared" si="8"/>
        <v>42.6935</v>
      </c>
      <c r="D335" s="1">
        <f t="shared" si="9"/>
        <v>44.713599999999985</v>
      </c>
    </row>
    <row r="336" spans="1:4">
      <c r="A336" t="s">
        <v>927</v>
      </c>
      <c r="B336" s="1">
        <v>41.61</v>
      </c>
      <c r="C336" s="1">
        <f t="shared" si="8"/>
        <v>42.505499999999998</v>
      </c>
      <c r="D336" s="1">
        <f t="shared" si="9"/>
        <v>44.637199999999993</v>
      </c>
    </row>
    <row r="337" spans="1:4">
      <c r="A337" t="s">
        <v>926</v>
      </c>
      <c r="B337" s="1">
        <v>41.06</v>
      </c>
      <c r="C337" s="1">
        <f t="shared" si="8"/>
        <v>42.294999999999995</v>
      </c>
      <c r="D337" s="1">
        <f t="shared" si="9"/>
        <v>44.567999999999991</v>
      </c>
    </row>
    <row r="338" spans="1:4">
      <c r="A338" t="s">
        <v>925</v>
      </c>
      <c r="B338" s="1">
        <v>40.409999999999997</v>
      </c>
      <c r="C338" s="1">
        <f t="shared" si="8"/>
        <v>42.069999999999986</v>
      </c>
      <c r="D338" s="1">
        <f t="shared" si="9"/>
        <v>44.515599999999985</v>
      </c>
    </row>
    <row r="339" spans="1:4">
      <c r="A339" t="s">
        <v>924</v>
      </c>
      <c r="B339" s="1">
        <v>41.67</v>
      </c>
      <c r="C339" s="1">
        <f t="shared" si="8"/>
        <v>41.931999999999995</v>
      </c>
      <c r="D339" s="1">
        <f t="shared" si="9"/>
        <v>44.469599999999993</v>
      </c>
    </row>
    <row r="340" spans="1:4">
      <c r="A340" t="s">
        <v>923</v>
      </c>
      <c r="B340" s="1">
        <v>40.96</v>
      </c>
      <c r="C340" s="1">
        <f t="shared" si="8"/>
        <v>41.823999999999998</v>
      </c>
      <c r="D340" s="1">
        <f t="shared" si="9"/>
        <v>44.362599999999993</v>
      </c>
    </row>
    <row r="341" spans="1:4">
      <c r="A341" t="s">
        <v>922</v>
      </c>
      <c r="B341" s="1">
        <v>41.3</v>
      </c>
      <c r="C341" s="1">
        <f t="shared" si="8"/>
        <v>41.745499999999993</v>
      </c>
      <c r="D341" s="1">
        <f t="shared" si="9"/>
        <v>44.253599999999999</v>
      </c>
    </row>
    <row r="342" spans="1:4">
      <c r="A342" t="s">
        <v>921</v>
      </c>
      <c r="B342" s="1">
        <v>41.23</v>
      </c>
      <c r="C342" s="1">
        <f t="shared" ref="C342:C405" si="10">AVERAGE(B323:B342)</f>
        <v>41.643999999999991</v>
      </c>
      <c r="D342" s="1">
        <f t="shared" si="9"/>
        <v>44.143599999999999</v>
      </c>
    </row>
    <row r="343" spans="1:4">
      <c r="A343" t="s">
        <v>920</v>
      </c>
      <c r="B343" s="1">
        <v>39.9</v>
      </c>
      <c r="C343" s="1">
        <f t="shared" si="10"/>
        <v>41.427500000000002</v>
      </c>
      <c r="D343" s="1">
        <f t="shared" si="9"/>
        <v>44.018799999999999</v>
      </c>
    </row>
    <row r="344" spans="1:4">
      <c r="A344" t="s">
        <v>919</v>
      </c>
      <c r="B344" s="1">
        <v>39.450000000000003</v>
      </c>
      <c r="C344" s="1">
        <f t="shared" si="10"/>
        <v>41.192500000000003</v>
      </c>
      <c r="D344" s="1">
        <f t="shared" si="9"/>
        <v>43.8996</v>
      </c>
    </row>
    <row r="345" spans="1:4">
      <c r="A345" t="s">
        <v>918</v>
      </c>
      <c r="B345" s="1">
        <v>39.770000000000003</v>
      </c>
      <c r="C345" s="1">
        <f t="shared" si="10"/>
        <v>41.018999999999998</v>
      </c>
      <c r="D345" s="1">
        <f t="shared" si="9"/>
        <v>43.79079999999999</v>
      </c>
    </row>
    <row r="346" spans="1:4">
      <c r="A346" t="s">
        <v>917</v>
      </c>
      <c r="B346" s="1">
        <v>38.35</v>
      </c>
      <c r="C346" s="1">
        <f t="shared" si="10"/>
        <v>40.8095</v>
      </c>
      <c r="D346" s="1">
        <f t="shared" si="9"/>
        <v>43.634399999999985</v>
      </c>
    </row>
    <row r="347" spans="1:4">
      <c r="A347" t="s">
        <v>916</v>
      </c>
      <c r="B347" s="1">
        <v>39.99</v>
      </c>
      <c r="C347" s="1">
        <f t="shared" si="10"/>
        <v>40.705500000000001</v>
      </c>
      <c r="D347" s="1">
        <f t="shared" si="9"/>
        <v>43.500799999999991</v>
      </c>
    </row>
    <row r="348" spans="1:4">
      <c r="A348" t="s">
        <v>915</v>
      </c>
      <c r="B348" s="1">
        <v>40.32</v>
      </c>
      <c r="C348" s="1">
        <f t="shared" si="10"/>
        <v>40.575500000000005</v>
      </c>
      <c r="D348" s="1">
        <f t="shared" si="9"/>
        <v>43.357399999999998</v>
      </c>
    </row>
    <row r="349" spans="1:4">
      <c r="A349" t="s">
        <v>914</v>
      </c>
      <c r="B349" s="1">
        <v>39.29</v>
      </c>
      <c r="C349" s="1">
        <f t="shared" si="10"/>
        <v>40.397500000000001</v>
      </c>
      <c r="D349" s="1">
        <f t="shared" si="9"/>
        <v>43.182199999999995</v>
      </c>
    </row>
    <row r="350" spans="1:4">
      <c r="A350" t="s">
        <v>913</v>
      </c>
      <c r="B350" s="1">
        <v>40.46</v>
      </c>
      <c r="C350" s="1">
        <f t="shared" si="10"/>
        <v>40.354000000000006</v>
      </c>
      <c r="D350" s="1">
        <f t="shared" si="9"/>
        <v>43.037799999999997</v>
      </c>
    </row>
    <row r="351" spans="1:4">
      <c r="A351" t="s">
        <v>912</v>
      </c>
      <c r="B351" s="1">
        <v>41.3</v>
      </c>
      <c r="C351" s="1">
        <f t="shared" si="10"/>
        <v>40.385000000000005</v>
      </c>
      <c r="D351" s="1">
        <f t="shared" si="9"/>
        <v>42.909799999999997</v>
      </c>
    </row>
    <row r="352" spans="1:4">
      <c r="A352" t="s">
        <v>911</v>
      </c>
      <c r="B352" s="1">
        <v>40.53</v>
      </c>
      <c r="C352" s="1">
        <f t="shared" si="10"/>
        <v>40.344000000000001</v>
      </c>
      <c r="D352" s="1">
        <f t="shared" si="9"/>
        <v>42.764999999999993</v>
      </c>
    </row>
    <row r="353" spans="1:4">
      <c r="A353" t="s">
        <v>910</v>
      </c>
      <c r="B353" s="1">
        <v>39.9</v>
      </c>
      <c r="C353" s="1">
        <f t="shared" si="10"/>
        <v>40.335999999999999</v>
      </c>
      <c r="D353" s="1">
        <f t="shared" si="9"/>
        <v>42.6404</v>
      </c>
    </row>
    <row r="354" spans="1:4">
      <c r="A354" t="s">
        <v>909</v>
      </c>
      <c r="B354" s="1">
        <v>39.93</v>
      </c>
      <c r="C354" s="1">
        <f t="shared" si="10"/>
        <v>40.404499999999999</v>
      </c>
      <c r="D354" s="1">
        <f t="shared" si="9"/>
        <v>42.51939999999999</v>
      </c>
    </row>
    <row r="355" spans="1:4">
      <c r="A355" t="s">
        <v>908</v>
      </c>
      <c r="B355" s="1">
        <v>38.78</v>
      </c>
      <c r="C355" s="1">
        <f t="shared" si="10"/>
        <v>40.31049999999999</v>
      </c>
      <c r="D355" s="1">
        <f t="shared" si="9"/>
        <v>42.37339999999999</v>
      </c>
    </row>
    <row r="356" spans="1:4">
      <c r="A356" t="s">
        <v>907</v>
      </c>
      <c r="B356" s="1">
        <v>38.65</v>
      </c>
      <c r="C356" s="1">
        <f t="shared" si="10"/>
        <v>40.162499999999987</v>
      </c>
      <c r="D356" s="1">
        <f t="shared" si="9"/>
        <v>42.205600000000004</v>
      </c>
    </row>
    <row r="357" spans="1:4">
      <c r="A357" t="s">
        <v>906</v>
      </c>
      <c r="B357" s="1">
        <v>37.93</v>
      </c>
      <c r="C357" s="1">
        <f t="shared" si="10"/>
        <v>40.005999999999986</v>
      </c>
      <c r="D357" s="1">
        <f t="shared" si="9"/>
        <v>42.033799999999992</v>
      </c>
    </row>
    <row r="358" spans="1:4">
      <c r="A358" t="s">
        <v>905</v>
      </c>
      <c r="B358" s="1">
        <v>38.119999999999997</v>
      </c>
      <c r="C358" s="1">
        <f t="shared" si="10"/>
        <v>39.891499999999994</v>
      </c>
      <c r="D358" s="1">
        <f t="shared" si="9"/>
        <v>41.870599999999996</v>
      </c>
    </row>
    <row r="359" spans="1:4">
      <c r="A359" t="s">
        <v>904</v>
      </c>
      <c r="B359" s="1">
        <v>39.21</v>
      </c>
      <c r="C359" s="1">
        <f t="shared" si="10"/>
        <v>39.768499999999996</v>
      </c>
      <c r="D359" s="1">
        <f t="shared" si="9"/>
        <v>41.724799999999995</v>
      </c>
    </row>
    <row r="360" spans="1:4">
      <c r="A360" t="s">
        <v>903</v>
      </c>
      <c r="B360" s="1">
        <v>40.53</v>
      </c>
      <c r="C360" s="1">
        <f t="shared" si="10"/>
        <v>39.746999999999993</v>
      </c>
      <c r="D360" s="1">
        <f t="shared" si="9"/>
        <v>41.617400000000004</v>
      </c>
    </row>
    <row r="361" spans="1:4">
      <c r="A361" t="s">
        <v>902</v>
      </c>
      <c r="B361" s="1">
        <v>41.3</v>
      </c>
      <c r="C361" s="1">
        <f t="shared" si="10"/>
        <v>39.746999999999993</v>
      </c>
      <c r="D361" s="1">
        <f t="shared" si="9"/>
        <v>41.532800000000009</v>
      </c>
    </row>
    <row r="362" spans="1:4">
      <c r="A362" t="s">
        <v>901</v>
      </c>
      <c r="B362" s="1">
        <v>40.770000000000003</v>
      </c>
      <c r="C362" s="1">
        <f t="shared" si="10"/>
        <v>39.723999999999997</v>
      </c>
      <c r="D362" s="1">
        <f t="shared" si="9"/>
        <v>41.43780000000001</v>
      </c>
    </row>
    <row r="363" spans="1:4">
      <c r="A363" t="s">
        <v>900</v>
      </c>
      <c r="B363" s="1">
        <v>41.52</v>
      </c>
      <c r="C363" s="1">
        <f t="shared" si="10"/>
        <v>39.804999999999993</v>
      </c>
      <c r="D363" s="1">
        <f t="shared" si="9"/>
        <v>41.376800000000003</v>
      </c>
    </row>
    <row r="364" spans="1:4">
      <c r="A364" t="s">
        <v>899</v>
      </c>
      <c r="B364" s="1">
        <v>39.909999999999997</v>
      </c>
      <c r="C364" s="1">
        <f t="shared" si="10"/>
        <v>39.827999999999989</v>
      </c>
      <c r="D364" s="1">
        <f t="shared" si="9"/>
        <v>41.275799999999997</v>
      </c>
    </row>
    <row r="365" spans="1:4">
      <c r="A365" t="s">
        <v>898</v>
      </c>
      <c r="B365" s="1">
        <v>40.44</v>
      </c>
      <c r="C365" s="1">
        <f t="shared" si="10"/>
        <v>39.861499999999992</v>
      </c>
      <c r="D365" s="1">
        <f t="shared" si="9"/>
        <v>41.169200000000004</v>
      </c>
    </row>
    <row r="366" spans="1:4">
      <c r="A366" t="s">
        <v>897</v>
      </c>
      <c r="B366" s="1">
        <v>40.4</v>
      </c>
      <c r="C366" s="1">
        <f t="shared" si="10"/>
        <v>39.963999999999992</v>
      </c>
      <c r="D366" s="1">
        <f t="shared" si="9"/>
        <v>41.069799999999994</v>
      </c>
    </row>
    <row r="367" spans="1:4">
      <c r="A367" t="s">
        <v>896</v>
      </c>
      <c r="B367" s="1">
        <v>40.82</v>
      </c>
      <c r="C367" s="1">
        <f t="shared" si="10"/>
        <v>40.005499999999998</v>
      </c>
      <c r="D367" s="1">
        <f t="shared" si="9"/>
        <v>40.980800000000002</v>
      </c>
    </row>
    <row r="368" spans="1:4">
      <c r="A368" t="s">
        <v>895</v>
      </c>
      <c r="B368" s="1">
        <v>40.25</v>
      </c>
      <c r="C368" s="1">
        <f t="shared" si="10"/>
        <v>40.001999999999995</v>
      </c>
      <c r="D368" s="1">
        <f t="shared" si="9"/>
        <v>40.887599999999999</v>
      </c>
    </row>
    <row r="369" spans="1:4">
      <c r="A369" t="s">
        <v>894</v>
      </c>
      <c r="B369" s="1">
        <v>40.35</v>
      </c>
      <c r="C369" s="1">
        <f t="shared" si="10"/>
        <v>40.055</v>
      </c>
      <c r="D369" s="1">
        <f t="shared" si="9"/>
        <v>40.805999999999997</v>
      </c>
    </row>
    <row r="370" spans="1:4">
      <c r="A370" t="s">
        <v>893</v>
      </c>
      <c r="B370" s="1">
        <v>39.65</v>
      </c>
      <c r="C370" s="1">
        <f t="shared" si="10"/>
        <v>40.014499999999998</v>
      </c>
      <c r="D370" s="1">
        <f t="shared" si="9"/>
        <v>40.736600000000003</v>
      </c>
    </row>
    <row r="371" spans="1:4">
      <c r="A371" t="s">
        <v>892</v>
      </c>
      <c r="B371" s="1">
        <v>41.09</v>
      </c>
      <c r="C371" s="1">
        <f t="shared" si="10"/>
        <v>40.004000000000005</v>
      </c>
      <c r="D371" s="1">
        <f t="shared" si="9"/>
        <v>40.701000000000001</v>
      </c>
    </row>
    <row r="372" spans="1:4">
      <c r="A372" t="s">
        <v>891</v>
      </c>
      <c r="B372" s="1">
        <v>39.36</v>
      </c>
      <c r="C372" s="1">
        <f t="shared" si="10"/>
        <v>39.945500000000003</v>
      </c>
      <c r="D372" s="1">
        <f t="shared" ref="D372:D435" si="11">AVERAGE(B323:B372)</f>
        <v>40.622999999999998</v>
      </c>
    </row>
    <row r="373" spans="1:4">
      <c r="A373" t="s">
        <v>890</v>
      </c>
      <c r="B373" s="1">
        <v>40.18</v>
      </c>
      <c r="C373" s="1">
        <f t="shared" si="10"/>
        <v>39.959500000000006</v>
      </c>
      <c r="D373" s="1">
        <f t="shared" si="11"/>
        <v>40.542000000000002</v>
      </c>
    </row>
    <row r="374" spans="1:4">
      <c r="A374" t="s">
        <v>889</v>
      </c>
      <c r="B374" s="1">
        <v>39.44</v>
      </c>
      <c r="C374" s="1">
        <f t="shared" si="10"/>
        <v>39.935000000000002</v>
      </c>
      <c r="D374" s="1">
        <f t="shared" si="11"/>
        <v>40.447800000000001</v>
      </c>
    </row>
    <row r="375" spans="1:4">
      <c r="A375" t="s">
        <v>888</v>
      </c>
      <c r="B375" s="1">
        <v>39.64</v>
      </c>
      <c r="C375" s="1">
        <f t="shared" si="10"/>
        <v>39.977999999999994</v>
      </c>
      <c r="D375" s="1">
        <f t="shared" si="11"/>
        <v>40.375800000000005</v>
      </c>
    </row>
    <row r="376" spans="1:4">
      <c r="A376" t="s">
        <v>887</v>
      </c>
      <c r="B376" s="1">
        <v>40.22</v>
      </c>
      <c r="C376" s="1">
        <f t="shared" si="10"/>
        <v>40.0565</v>
      </c>
      <c r="D376" s="1">
        <f t="shared" si="11"/>
        <v>40.329400000000007</v>
      </c>
    </row>
    <row r="377" spans="1:4">
      <c r="A377" t="s">
        <v>886</v>
      </c>
      <c r="B377" s="1">
        <v>40.11</v>
      </c>
      <c r="C377" s="1">
        <f t="shared" si="10"/>
        <v>40.165499999999994</v>
      </c>
      <c r="D377" s="1">
        <f t="shared" si="11"/>
        <v>40.290200000000006</v>
      </c>
    </row>
    <row r="378" spans="1:4">
      <c r="A378" t="s">
        <v>885</v>
      </c>
      <c r="B378" s="1">
        <v>40.78</v>
      </c>
      <c r="C378" s="1">
        <f t="shared" si="10"/>
        <v>40.298500000000004</v>
      </c>
      <c r="D378" s="1">
        <f t="shared" si="11"/>
        <v>40.247399999999999</v>
      </c>
    </row>
    <row r="379" spans="1:4">
      <c r="A379" t="s">
        <v>884</v>
      </c>
      <c r="B379" s="1">
        <v>40.36</v>
      </c>
      <c r="C379" s="1">
        <f t="shared" si="10"/>
        <v>40.356000000000002</v>
      </c>
      <c r="D379" s="1">
        <f t="shared" si="11"/>
        <v>40.197599999999994</v>
      </c>
    </row>
    <row r="380" spans="1:4">
      <c r="A380" t="s">
        <v>883</v>
      </c>
      <c r="B380" s="1">
        <v>41.59</v>
      </c>
      <c r="C380" s="1">
        <f t="shared" si="10"/>
        <v>40.409000000000006</v>
      </c>
      <c r="D380" s="1">
        <f t="shared" si="11"/>
        <v>40.202799999999996</v>
      </c>
    </row>
    <row r="381" spans="1:4">
      <c r="A381" t="s">
        <v>882</v>
      </c>
      <c r="B381" s="1">
        <v>42.59</v>
      </c>
      <c r="C381" s="1">
        <f t="shared" si="10"/>
        <v>40.473500000000008</v>
      </c>
      <c r="D381" s="1">
        <f t="shared" si="11"/>
        <v>40.240999999999993</v>
      </c>
    </row>
    <row r="382" spans="1:4">
      <c r="A382" t="s">
        <v>881</v>
      </c>
      <c r="B382" s="1">
        <v>43.53</v>
      </c>
      <c r="C382" s="1">
        <f t="shared" si="10"/>
        <v>40.611499999999999</v>
      </c>
      <c r="D382" s="1">
        <f t="shared" si="11"/>
        <v>40.28459999999999</v>
      </c>
    </row>
    <row r="383" spans="1:4">
      <c r="A383" t="s">
        <v>880</v>
      </c>
      <c r="B383" s="1">
        <v>43.78</v>
      </c>
      <c r="C383" s="1">
        <f t="shared" si="10"/>
        <v>40.724499999999999</v>
      </c>
      <c r="D383" s="1">
        <f t="shared" si="11"/>
        <v>40.358999999999988</v>
      </c>
    </row>
    <row r="384" spans="1:4">
      <c r="A384" t="s">
        <v>879</v>
      </c>
      <c r="B384" s="1">
        <v>43.44</v>
      </c>
      <c r="C384" s="1">
        <f t="shared" si="10"/>
        <v>40.900999999999996</v>
      </c>
      <c r="D384" s="1">
        <f t="shared" si="11"/>
        <v>40.456599999999995</v>
      </c>
    </row>
    <row r="385" spans="1:4">
      <c r="A385" t="s">
        <v>878</v>
      </c>
      <c r="B385" s="1">
        <v>43.36</v>
      </c>
      <c r="C385" s="1">
        <f t="shared" si="10"/>
        <v>41.046999999999997</v>
      </c>
      <c r="D385" s="1">
        <f t="shared" si="11"/>
        <v>40.51059999999999</v>
      </c>
    </row>
    <row r="386" spans="1:4">
      <c r="A386" t="s">
        <v>877</v>
      </c>
      <c r="B386" s="1">
        <v>42.61</v>
      </c>
      <c r="C386" s="1">
        <f t="shared" si="10"/>
        <v>41.157500000000006</v>
      </c>
      <c r="D386" s="1">
        <f t="shared" si="11"/>
        <v>40.530599999999986</v>
      </c>
    </row>
    <row r="387" spans="1:4">
      <c r="A387" t="s">
        <v>876</v>
      </c>
      <c r="B387" s="1">
        <v>45.38</v>
      </c>
      <c r="C387" s="1">
        <f t="shared" si="10"/>
        <v>41.385499999999993</v>
      </c>
      <c r="D387" s="1">
        <f t="shared" si="11"/>
        <v>40.61699999999999</v>
      </c>
    </row>
    <row r="388" spans="1:4">
      <c r="A388" t="s">
        <v>875</v>
      </c>
      <c r="B388" s="1">
        <v>44.96</v>
      </c>
      <c r="C388" s="1">
        <f t="shared" si="10"/>
        <v>41.620999999999995</v>
      </c>
      <c r="D388" s="1">
        <f t="shared" si="11"/>
        <v>40.707999999999991</v>
      </c>
    </row>
    <row r="389" spans="1:4">
      <c r="A389" t="s">
        <v>874</v>
      </c>
      <c r="B389" s="1">
        <v>44.74</v>
      </c>
      <c r="C389" s="1">
        <f t="shared" si="10"/>
        <v>41.840500000000006</v>
      </c>
      <c r="D389" s="1">
        <f t="shared" si="11"/>
        <v>40.76939999999999</v>
      </c>
    </row>
    <row r="390" spans="1:4">
      <c r="A390" t="s">
        <v>873</v>
      </c>
      <c r="B390" s="1">
        <v>44.02</v>
      </c>
      <c r="C390" s="1">
        <f t="shared" si="10"/>
        <v>42.058999999999997</v>
      </c>
      <c r="D390" s="1">
        <f t="shared" si="11"/>
        <v>40.830599999999983</v>
      </c>
    </row>
    <row r="391" spans="1:4">
      <c r="A391" t="s">
        <v>872</v>
      </c>
      <c r="B391" s="1">
        <v>43.68</v>
      </c>
      <c r="C391" s="1">
        <f t="shared" si="10"/>
        <v>42.188499999999998</v>
      </c>
      <c r="D391" s="1">
        <f t="shared" si="11"/>
        <v>40.878199999999985</v>
      </c>
    </row>
    <row r="392" spans="1:4">
      <c r="A392" t="s">
        <v>871</v>
      </c>
      <c r="B392" s="1">
        <v>43.38</v>
      </c>
      <c r="C392" s="1">
        <f t="shared" si="10"/>
        <v>42.389499999999998</v>
      </c>
      <c r="D392" s="1">
        <f t="shared" si="11"/>
        <v>40.921199999999992</v>
      </c>
    </row>
    <row r="393" spans="1:4">
      <c r="A393" t="s">
        <v>870</v>
      </c>
      <c r="B393" s="1">
        <v>43.19</v>
      </c>
      <c r="C393" s="1">
        <f t="shared" si="10"/>
        <v>42.54</v>
      </c>
      <c r="D393" s="1">
        <f t="shared" si="11"/>
        <v>40.986999999999988</v>
      </c>
    </row>
    <row r="394" spans="1:4">
      <c r="A394" t="s">
        <v>869</v>
      </c>
      <c r="B394" s="1">
        <v>43.54</v>
      </c>
      <c r="C394" s="1">
        <f t="shared" si="10"/>
        <v>42.745000000000005</v>
      </c>
      <c r="D394" s="1">
        <f t="shared" si="11"/>
        <v>41.068799999999989</v>
      </c>
    </row>
    <row r="395" spans="1:4">
      <c r="A395" t="s">
        <v>868</v>
      </c>
      <c r="B395" s="1">
        <v>41.03</v>
      </c>
      <c r="C395" s="1">
        <f t="shared" si="10"/>
        <v>42.814499999999995</v>
      </c>
      <c r="D395" s="1">
        <f t="shared" si="11"/>
        <v>41.093999999999994</v>
      </c>
    </row>
    <row r="396" spans="1:4">
      <c r="A396" t="s">
        <v>867</v>
      </c>
      <c r="B396" s="1">
        <v>41.2</v>
      </c>
      <c r="C396" s="1">
        <f t="shared" si="10"/>
        <v>42.863500000000002</v>
      </c>
      <c r="D396" s="1">
        <f t="shared" si="11"/>
        <v>41.150999999999996</v>
      </c>
    </row>
    <row r="397" spans="1:4">
      <c r="A397" t="s">
        <v>866</v>
      </c>
      <c r="B397" s="1">
        <v>40.99</v>
      </c>
      <c r="C397" s="1">
        <f t="shared" si="10"/>
        <v>42.907499999999992</v>
      </c>
      <c r="D397" s="1">
        <f t="shared" si="11"/>
        <v>41.170999999999992</v>
      </c>
    </row>
    <row r="398" spans="1:4">
      <c r="A398" t="s">
        <v>865</v>
      </c>
      <c r="B398" s="1">
        <v>41.01</v>
      </c>
      <c r="C398" s="1">
        <f t="shared" si="10"/>
        <v>42.918999999999997</v>
      </c>
      <c r="D398" s="1">
        <f t="shared" si="11"/>
        <v>41.184799999999996</v>
      </c>
    </row>
    <row r="399" spans="1:4">
      <c r="A399" t="s">
        <v>864</v>
      </c>
      <c r="B399" s="1">
        <v>40.450000000000003</v>
      </c>
      <c r="C399" s="1">
        <f t="shared" si="10"/>
        <v>42.923500000000004</v>
      </c>
      <c r="D399" s="1">
        <f t="shared" si="11"/>
        <v>41.207999999999991</v>
      </c>
    </row>
    <row r="400" spans="1:4">
      <c r="A400" t="s">
        <v>863</v>
      </c>
      <c r="B400" s="1">
        <v>40.299999999999997</v>
      </c>
      <c r="C400" s="1">
        <f t="shared" si="10"/>
        <v>42.859000000000002</v>
      </c>
      <c r="D400" s="1">
        <f t="shared" si="11"/>
        <v>41.204799999999999</v>
      </c>
    </row>
    <row r="401" spans="1:4">
      <c r="A401" t="s">
        <v>862</v>
      </c>
      <c r="B401" s="1">
        <v>40.4</v>
      </c>
      <c r="C401" s="1">
        <f t="shared" si="10"/>
        <v>42.749499999999998</v>
      </c>
      <c r="D401" s="1">
        <f t="shared" si="11"/>
        <v>41.186799999999991</v>
      </c>
    </row>
    <row r="402" spans="1:4">
      <c r="A402" t="s">
        <v>861</v>
      </c>
      <c r="B402" s="1">
        <v>39.74</v>
      </c>
      <c r="C402" s="1">
        <f t="shared" si="10"/>
        <v>42.559999999999995</v>
      </c>
      <c r="D402" s="1">
        <f t="shared" si="11"/>
        <v>41.170999999999992</v>
      </c>
    </row>
    <row r="403" spans="1:4">
      <c r="A403" t="s">
        <v>860</v>
      </c>
      <c r="B403" s="1">
        <v>39.51</v>
      </c>
      <c r="C403" s="1">
        <f t="shared" si="10"/>
        <v>42.346500000000006</v>
      </c>
      <c r="D403" s="1">
        <f t="shared" si="11"/>
        <v>41.163200000000003</v>
      </c>
    </row>
    <row r="404" spans="1:4">
      <c r="A404" t="s">
        <v>859</v>
      </c>
      <c r="B404" s="1">
        <v>39.71</v>
      </c>
      <c r="C404" s="1">
        <f t="shared" si="10"/>
        <v>42.160000000000004</v>
      </c>
      <c r="D404" s="1">
        <f t="shared" si="11"/>
        <v>41.158799999999999</v>
      </c>
    </row>
    <row r="405" spans="1:4">
      <c r="A405" t="s">
        <v>858</v>
      </c>
      <c r="B405" s="1">
        <v>39.07</v>
      </c>
      <c r="C405" s="1">
        <f t="shared" si="10"/>
        <v>41.945500000000003</v>
      </c>
      <c r="D405" s="1">
        <f t="shared" si="11"/>
        <v>41.1646</v>
      </c>
    </row>
    <row r="406" spans="1:4">
      <c r="A406" t="s">
        <v>857</v>
      </c>
      <c r="B406" s="1">
        <v>39.15</v>
      </c>
      <c r="C406" s="1">
        <f t="shared" ref="C406:C469" si="12">AVERAGE(B387:B406)</f>
        <v>41.772500000000008</v>
      </c>
      <c r="D406" s="1">
        <f t="shared" si="11"/>
        <v>41.174600000000012</v>
      </c>
    </row>
    <row r="407" spans="1:4">
      <c r="A407" t="s">
        <v>856</v>
      </c>
      <c r="B407" s="1">
        <v>39.130000000000003</v>
      </c>
      <c r="C407" s="1">
        <f t="shared" si="12"/>
        <v>41.46</v>
      </c>
      <c r="D407" s="1">
        <f t="shared" si="11"/>
        <v>41.198600000000006</v>
      </c>
    </row>
    <row r="408" spans="1:4">
      <c r="A408" t="s">
        <v>855</v>
      </c>
      <c r="B408" s="1">
        <v>40.42</v>
      </c>
      <c r="C408" s="1">
        <f t="shared" si="12"/>
        <v>41.233000000000004</v>
      </c>
      <c r="D408" s="1">
        <f t="shared" si="11"/>
        <v>41.244600000000013</v>
      </c>
    </row>
    <row r="409" spans="1:4">
      <c r="A409" t="s">
        <v>854</v>
      </c>
      <c r="B409" s="1">
        <v>40.39</v>
      </c>
      <c r="C409" s="1">
        <f t="shared" si="12"/>
        <v>41.015499999999996</v>
      </c>
      <c r="D409" s="1">
        <f t="shared" si="11"/>
        <v>41.268200000000007</v>
      </c>
    </row>
    <row r="410" spans="1:4">
      <c r="A410" t="s">
        <v>853</v>
      </c>
      <c r="B410" s="1">
        <v>41.24</v>
      </c>
      <c r="C410" s="1">
        <f t="shared" si="12"/>
        <v>40.8765</v>
      </c>
      <c r="D410" s="1">
        <f t="shared" si="11"/>
        <v>41.28240000000001</v>
      </c>
    </row>
    <row r="411" spans="1:4">
      <c r="A411" t="s">
        <v>852</v>
      </c>
      <c r="B411" s="1">
        <v>40.99</v>
      </c>
      <c r="C411" s="1">
        <f t="shared" si="12"/>
        <v>40.741999999999997</v>
      </c>
      <c r="D411" s="1">
        <f t="shared" si="11"/>
        <v>41.276200000000017</v>
      </c>
    </row>
    <row r="412" spans="1:4">
      <c r="A412" t="s">
        <v>851</v>
      </c>
      <c r="B412" s="1">
        <v>44.29</v>
      </c>
      <c r="C412" s="1">
        <f t="shared" si="12"/>
        <v>40.787499999999994</v>
      </c>
      <c r="D412" s="1">
        <f t="shared" si="11"/>
        <v>41.346600000000016</v>
      </c>
    </row>
    <row r="413" spans="1:4">
      <c r="A413" t="s">
        <v>850</v>
      </c>
      <c r="B413" s="1">
        <v>44.65</v>
      </c>
      <c r="C413" s="1">
        <f t="shared" si="12"/>
        <v>40.860499999999988</v>
      </c>
      <c r="D413" s="1">
        <f t="shared" si="11"/>
        <v>41.409200000000013</v>
      </c>
    </row>
    <row r="414" spans="1:4">
      <c r="A414" t="s">
        <v>849</v>
      </c>
      <c r="B414" s="1">
        <v>44.53</v>
      </c>
      <c r="C414" s="1">
        <f t="shared" si="12"/>
        <v>40.909999999999989</v>
      </c>
      <c r="D414" s="1">
        <f t="shared" si="11"/>
        <v>41.501600000000018</v>
      </c>
    </row>
    <row r="415" spans="1:4">
      <c r="A415" t="s">
        <v>848</v>
      </c>
      <c r="B415" s="1">
        <v>43.71</v>
      </c>
      <c r="C415" s="1">
        <f t="shared" si="12"/>
        <v>41.043999999999997</v>
      </c>
      <c r="D415" s="1">
        <f t="shared" si="11"/>
        <v>41.567000000000014</v>
      </c>
    </row>
    <row r="416" spans="1:4">
      <c r="A416" t="s">
        <v>847</v>
      </c>
      <c r="B416" s="1">
        <v>43.45</v>
      </c>
      <c r="C416" s="1">
        <f t="shared" si="12"/>
        <v>41.156500000000001</v>
      </c>
      <c r="D416" s="1">
        <f t="shared" si="11"/>
        <v>41.628000000000014</v>
      </c>
    </row>
    <row r="417" spans="1:4">
      <c r="A417" t="s">
        <v>846</v>
      </c>
      <c r="B417" s="1">
        <v>42.22</v>
      </c>
      <c r="C417" s="1">
        <f t="shared" si="12"/>
        <v>41.218000000000004</v>
      </c>
      <c r="D417" s="1">
        <f t="shared" si="11"/>
        <v>41.656000000000013</v>
      </c>
    </row>
    <row r="418" spans="1:4">
      <c r="A418" t="s">
        <v>845</v>
      </c>
      <c r="B418" s="1">
        <v>42.38</v>
      </c>
      <c r="C418" s="1">
        <f t="shared" si="12"/>
        <v>41.286500000000004</v>
      </c>
      <c r="D418" s="1">
        <f t="shared" si="11"/>
        <v>41.698600000000006</v>
      </c>
    </row>
    <row r="419" spans="1:4">
      <c r="A419" t="s">
        <v>844</v>
      </c>
      <c r="B419" s="1">
        <v>41.04</v>
      </c>
      <c r="C419" s="1">
        <f t="shared" si="12"/>
        <v>41.316000000000003</v>
      </c>
      <c r="D419" s="1">
        <f t="shared" si="11"/>
        <v>41.712400000000017</v>
      </c>
    </row>
    <row r="420" spans="1:4">
      <c r="A420" t="s">
        <v>843</v>
      </c>
      <c r="B420" s="1">
        <v>40.71</v>
      </c>
      <c r="C420" s="1">
        <f t="shared" si="12"/>
        <v>41.336500000000008</v>
      </c>
      <c r="D420" s="1">
        <f t="shared" si="11"/>
        <v>41.733600000000003</v>
      </c>
    </row>
    <row r="421" spans="1:4">
      <c r="A421" t="s">
        <v>842</v>
      </c>
      <c r="B421" s="1">
        <v>40.119999999999997</v>
      </c>
      <c r="C421" s="1">
        <f t="shared" si="12"/>
        <v>41.322500000000005</v>
      </c>
      <c r="D421" s="1">
        <f t="shared" si="11"/>
        <v>41.714200000000012</v>
      </c>
    </row>
    <row r="422" spans="1:4">
      <c r="A422" t="s">
        <v>841</v>
      </c>
      <c r="B422" s="1">
        <v>39.69</v>
      </c>
      <c r="C422" s="1">
        <f t="shared" si="12"/>
        <v>41.320000000000007</v>
      </c>
      <c r="D422" s="1">
        <f t="shared" si="11"/>
        <v>41.720800000000011</v>
      </c>
    </row>
    <row r="423" spans="1:4">
      <c r="A423" t="s">
        <v>840</v>
      </c>
      <c r="B423" s="1">
        <v>39.770000000000003</v>
      </c>
      <c r="C423" s="1">
        <f t="shared" si="12"/>
        <v>41.333000000000006</v>
      </c>
      <c r="D423" s="1">
        <f t="shared" si="11"/>
        <v>41.712600000000009</v>
      </c>
    </row>
    <row r="424" spans="1:4">
      <c r="A424" t="s">
        <v>839</v>
      </c>
      <c r="B424" s="1">
        <v>39.53</v>
      </c>
      <c r="C424" s="1">
        <f t="shared" si="12"/>
        <v>41.323999999999998</v>
      </c>
      <c r="D424" s="1">
        <f t="shared" si="11"/>
        <v>41.714400000000012</v>
      </c>
    </row>
    <row r="425" spans="1:4">
      <c r="A425" t="s">
        <v>838</v>
      </c>
      <c r="B425" s="1">
        <v>39.69</v>
      </c>
      <c r="C425" s="1">
        <f t="shared" si="12"/>
        <v>41.354999999999997</v>
      </c>
      <c r="D425" s="1">
        <f t="shared" si="11"/>
        <v>41.71540000000001</v>
      </c>
    </row>
    <row r="426" spans="1:4">
      <c r="A426" t="s">
        <v>837</v>
      </c>
      <c r="B426" s="1">
        <v>36.380000000000003</v>
      </c>
      <c r="C426" s="1">
        <f t="shared" si="12"/>
        <v>41.216500000000003</v>
      </c>
      <c r="D426" s="1">
        <f t="shared" si="11"/>
        <v>41.638600000000018</v>
      </c>
    </row>
    <row r="427" spans="1:4">
      <c r="A427" t="s">
        <v>836</v>
      </c>
      <c r="B427" s="1">
        <v>36.24</v>
      </c>
      <c r="C427" s="1">
        <f t="shared" si="12"/>
        <v>41.071999999999996</v>
      </c>
      <c r="D427" s="1">
        <f t="shared" si="11"/>
        <v>41.561200000000007</v>
      </c>
    </row>
    <row r="428" spans="1:4">
      <c r="A428" t="s">
        <v>835</v>
      </c>
      <c r="B428" s="1">
        <v>36.200000000000003</v>
      </c>
      <c r="C428" s="1">
        <f t="shared" si="12"/>
        <v>40.861000000000004</v>
      </c>
      <c r="D428" s="1">
        <f t="shared" si="11"/>
        <v>41.469600000000007</v>
      </c>
    </row>
    <row r="429" spans="1:4">
      <c r="A429" t="s">
        <v>834</v>
      </c>
      <c r="B429" s="1">
        <v>33.53</v>
      </c>
      <c r="C429" s="1">
        <f t="shared" si="12"/>
        <v>40.518000000000001</v>
      </c>
      <c r="D429" s="1">
        <f t="shared" si="11"/>
        <v>41.333000000000013</v>
      </c>
    </row>
    <row r="430" spans="1:4">
      <c r="A430" t="s">
        <v>833</v>
      </c>
      <c r="B430" s="1">
        <v>36.64</v>
      </c>
      <c r="C430" s="1">
        <f t="shared" si="12"/>
        <v>40.287999999999997</v>
      </c>
      <c r="D430" s="1">
        <f t="shared" si="11"/>
        <v>41.234000000000016</v>
      </c>
    </row>
    <row r="431" spans="1:4">
      <c r="A431" t="s">
        <v>832</v>
      </c>
      <c r="B431" s="1">
        <v>35.979999999999997</v>
      </c>
      <c r="C431" s="1">
        <f t="shared" si="12"/>
        <v>40.037500000000001</v>
      </c>
      <c r="D431" s="1">
        <f t="shared" si="11"/>
        <v>41.101800000000011</v>
      </c>
    </row>
    <row r="432" spans="1:4">
      <c r="A432" t="s">
        <v>831</v>
      </c>
      <c r="B432" s="1">
        <v>38.14</v>
      </c>
      <c r="C432" s="1">
        <f t="shared" si="12"/>
        <v>39.730000000000004</v>
      </c>
      <c r="D432" s="1">
        <f t="shared" si="11"/>
        <v>40.994000000000014</v>
      </c>
    </row>
    <row r="433" spans="1:4">
      <c r="A433" t="s">
        <v>830</v>
      </c>
      <c r="B433" s="1">
        <v>38.04</v>
      </c>
      <c r="C433" s="1">
        <f t="shared" si="12"/>
        <v>39.399500000000003</v>
      </c>
      <c r="D433" s="1">
        <f t="shared" si="11"/>
        <v>40.879200000000012</v>
      </c>
    </row>
    <row r="434" spans="1:4">
      <c r="A434" t="s">
        <v>829</v>
      </c>
      <c r="B434" s="1">
        <v>38.880000000000003</v>
      </c>
      <c r="C434" s="1">
        <f t="shared" si="12"/>
        <v>39.116999999999997</v>
      </c>
      <c r="D434" s="1">
        <f t="shared" si="11"/>
        <v>40.788000000000018</v>
      </c>
    </row>
    <row r="435" spans="1:4">
      <c r="A435" t="s">
        <v>828</v>
      </c>
      <c r="B435" s="1">
        <v>38.5</v>
      </c>
      <c r="C435" s="1">
        <f t="shared" si="12"/>
        <v>38.856499999999997</v>
      </c>
      <c r="D435" s="1">
        <f t="shared" si="11"/>
        <v>40.69080000000001</v>
      </c>
    </row>
    <row r="436" spans="1:4">
      <c r="A436" t="s">
        <v>827</v>
      </c>
      <c r="B436" s="1">
        <v>38.18</v>
      </c>
      <c r="C436" s="1">
        <f t="shared" si="12"/>
        <v>38.592999999999996</v>
      </c>
      <c r="D436" s="1">
        <f t="shared" ref="D436:D499" si="13">AVERAGE(B387:B436)</f>
        <v>40.602200000000018</v>
      </c>
    </row>
    <row r="437" spans="1:4">
      <c r="A437" t="s">
        <v>826</v>
      </c>
      <c r="B437" s="1">
        <v>36.869999999999997</v>
      </c>
      <c r="C437" s="1">
        <f t="shared" si="12"/>
        <v>38.325499999999991</v>
      </c>
      <c r="D437" s="1">
        <f t="shared" si="13"/>
        <v>40.432000000000009</v>
      </c>
    </row>
    <row r="438" spans="1:4">
      <c r="A438" t="s">
        <v>825</v>
      </c>
      <c r="B438" s="1">
        <v>36.53</v>
      </c>
      <c r="C438" s="1">
        <f t="shared" si="12"/>
        <v>38.032999999999994</v>
      </c>
      <c r="D438" s="1">
        <f t="shared" si="13"/>
        <v>40.263400000000011</v>
      </c>
    </row>
    <row r="439" spans="1:4">
      <c r="A439" t="s">
        <v>824</v>
      </c>
      <c r="B439" s="1">
        <v>36.61</v>
      </c>
      <c r="C439" s="1">
        <f t="shared" si="12"/>
        <v>37.811499999999995</v>
      </c>
      <c r="D439" s="1">
        <f t="shared" si="13"/>
        <v>40.100800000000007</v>
      </c>
    </row>
    <row r="440" spans="1:4">
      <c r="A440" t="s">
        <v>823</v>
      </c>
      <c r="B440" s="1">
        <v>35.799999999999997</v>
      </c>
      <c r="C440" s="1">
        <f t="shared" si="12"/>
        <v>37.565999999999995</v>
      </c>
      <c r="D440" s="1">
        <f t="shared" si="13"/>
        <v>39.936400000000006</v>
      </c>
    </row>
    <row r="441" spans="1:4">
      <c r="A441" t="s">
        <v>822</v>
      </c>
      <c r="B441" s="1">
        <v>36.56</v>
      </c>
      <c r="C441" s="1">
        <f t="shared" si="12"/>
        <v>37.387999999999998</v>
      </c>
      <c r="D441" s="1">
        <f t="shared" si="13"/>
        <v>39.794000000000004</v>
      </c>
    </row>
    <row r="442" spans="1:4">
      <c r="A442" t="s">
        <v>821</v>
      </c>
      <c r="B442" s="1">
        <v>36.369999999999997</v>
      </c>
      <c r="C442" s="1">
        <f t="shared" si="12"/>
        <v>37.221999999999994</v>
      </c>
      <c r="D442" s="1">
        <f t="shared" si="13"/>
        <v>39.653800000000004</v>
      </c>
    </row>
    <row r="443" spans="1:4">
      <c r="A443" t="s">
        <v>820</v>
      </c>
      <c r="B443" s="1">
        <v>38.520000000000003</v>
      </c>
      <c r="C443" s="1">
        <f t="shared" si="12"/>
        <v>37.159499999999994</v>
      </c>
      <c r="D443" s="1">
        <f t="shared" si="13"/>
        <v>39.560400000000001</v>
      </c>
    </row>
    <row r="444" spans="1:4">
      <c r="A444" t="s">
        <v>819</v>
      </c>
      <c r="B444" s="1">
        <v>39.130000000000003</v>
      </c>
      <c r="C444" s="1">
        <f t="shared" si="12"/>
        <v>37.139499999999998</v>
      </c>
      <c r="D444" s="1">
        <f t="shared" si="13"/>
        <v>39.472200000000001</v>
      </c>
    </row>
    <row r="445" spans="1:4">
      <c r="A445" t="s">
        <v>818</v>
      </c>
      <c r="B445" s="1">
        <v>39.299999999999997</v>
      </c>
      <c r="C445" s="1">
        <f t="shared" si="12"/>
        <v>37.11999999999999</v>
      </c>
      <c r="D445" s="1">
        <f t="shared" si="13"/>
        <v>39.437599999999996</v>
      </c>
    </row>
    <row r="446" spans="1:4">
      <c r="A446" t="s">
        <v>817</v>
      </c>
      <c r="B446" s="1">
        <v>39</v>
      </c>
      <c r="C446" s="1">
        <f t="shared" si="12"/>
        <v>37.250999999999998</v>
      </c>
      <c r="D446" s="1">
        <f t="shared" si="13"/>
        <v>39.393599999999999</v>
      </c>
    </row>
    <row r="447" spans="1:4">
      <c r="A447" t="s">
        <v>816</v>
      </c>
      <c r="B447" s="1">
        <v>39.630000000000003</v>
      </c>
      <c r="C447" s="1">
        <f t="shared" si="12"/>
        <v>37.420499999999997</v>
      </c>
      <c r="D447" s="1">
        <f t="shared" si="13"/>
        <v>39.366400000000006</v>
      </c>
    </row>
    <row r="448" spans="1:4">
      <c r="A448" t="s">
        <v>815</v>
      </c>
      <c r="B448" s="1">
        <v>39.159999999999997</v>
      </c>
      <c r="C448" s="1">
        <f t="shared" si="12"/>
        <v>37.5685</v>
      </c>
      <c r="D448" s="1">
        <f t="shared" si="13"/>
        <v>39.329400000000007</v>
      </c>
    </row>
    <row r="449" spans="1:4">
      <c r="A449" t="s">
        <v>814</v>
      </c>
      <c r="B449" s="1">
        <v>39.04</v>
      </c>
      <c r="C449" s="1">
        <f t="shared" si="12"/>
        <v>37.843999999999994</v>
      </c>
      <c r="D449" s="1">
        <f t="shared" si="13"/>
        <v>39.301200000000009</v>
      </c>
    </row>
    <row r="450" spans="1:4">
      <c r="A450" t="s">
        <v>813</v>
      </c>
      <c r="B450" s="1">
        <v>39.08</v>
      </c>
      <c r="C450" s="1">
        <f t="shared" si="12"/>
        <v>37.965999999999994</v>
      </c>
      <c r="D450" s="1">
        <f t="shared" si="13"/>
        <v>39.276800000000009</v>
      </c>
    </row>
    <row r="451" spans="1:4">
      <c r="A451" t="s">
        <v>812</v>
      </c>
      <c r="B451" s="1">
        <v>40.29</v>
      </c>
      <c r="C451" s="1">
        <f t="shared" si="12"/>
        <v>38.181499999999993</v>
      </c>
      <c r="D451" s="1">
        <f t="shared" si="13"/>
        <v>39.2746</v>
      </c>
    </row>
    <row r="452" spans="1:4">
      <c r="A452" t="s">
        <v>811</v>
      </c>
      <c r="B452" s="1">
        <v>40.590000000000003</v>
      </c>
      <c r="C452" s="1">
        <f t="shared" si="12"/>
        <v>38.303999999999995</v>
      </c>
      <c r="D452" s="1">
        <f t="shared" si="13"/>
        <v>39.291599999999995</v>
      </c>
    </row>
    <row r="453" spans="1:4">
      <c r="A453" t="s">
        <v>810</v>
      </c>
      <c r="B453" s="1">
        <v>40.28</v>
      </c>
      <c r="C453" s="1">
        <f t="shared" si="12"/>
        <v>38.415999999999997</v>
      </c>
      <c r="D453" s="1">
        <f t="shared" si="13"/>
        <v>39.307000000000002</v>
      </c>
    </row>
    <row r="454" spans="1:4">
      <c r="A454" t="s">
        <v>809</v>
      </c>
      <c r="B454" s="1">
        <v>40.11</v>
      </c>
      <c r="C454" s="1">
        <f t="shared" si="12"/>
        <v>38.477499999999999</v>
      </c>
      <c r="D454" s="1">
        <f t="shared" si="13"/>
        <v>39.314999999999998</v>
      </c>
    </row>
    <row r="455" spans="1:4">
      <c r="A455" t="s">
        <v>808</v>
      </c>
      <c r="B455" s="1">
        <v>41.51</v>
      </c>
      <c r="C455" s="1">
        <f t="shared" si="12"/>
        <v>38.628</v>
      </c>
      <c r="D455" s="1">
        <f t="shared" si="13"/>
        <v>39.363799999999991</v>
      </c>
    </row>
    <row r="456" spans="1:4">
      <c r="A456" t="s">
        <v>807</v>
      </c>
      <c r="B456" s="1">
        <v>40.630000000000003</v>
      </c>
      <c r="C456" s="1">
        <f t="shared" si="12"/>
        <v>38.750500000000002</v>
      </c>
      <c r="D456" s="1">
        <f t="shared" si="13"/>
        <v>39.3934</v>
      </c>
    </row>
    <row r="457" spans="1:4">
      <c r="A457" t="s">
        <v>806</v>
      </c>
      <c r="B457" s="1">
        <v>41.23</v>
      </c>
      <c r="C457" s="1">
        <f t="shared" si="12"/>
        <v>38.968499999999999</v>
      </c>
      <c r="D457" s="1">
        <f t="shared" si="13"/>
        <v>39.435399999999994</v>
      </c>
    </row>
    <row r="458" spans="1:4">
      <c r="A458" t="s">
        <v>805</v>
      </c>
      <c r="B458" s="1">
        <v>40.61</v>
      </c>
      <c r="C458" s="1">
        <f t="shared" si="12"/>
        <v>39.172499999999999</v>
      </c>
      <c r="D458" s="1">
        <f t="shared" si="13"/>
        <v>39.439199999999992</v>
      </c>
    </row>
    <row r="459" spans="1:4">
      <c r="A459" t="s">
        <v>804</v>
      </c>
      <c r="B459" s="1">
        <v>41.47</v>
      </c>
      <c r="C459" s="1">
        <f t="shared" si="12"/>
        <v>39.415500000000002</v>
      </c>
      <c r="D459" s="1">
        <f t="shared" si="13"/>
        <v>39.460799999999992</v>
      </c>
    </row>
    <row r="460" spans="1:4">
      <c r="A460" t="s">
        <v>803</v>
      </c>
      <c r="B460" s="1">
        <v>40.31</v>
      </c>
      <c r="C460" s="1">
        <f t="shared" si="12"/>
        <v>39.640999999999998</v>
      </c>
      <c r="D460" s="1">
        <f t="shared" si="13"/>
        <v>39.442199999999985</v>
      </c>
    </row>
    <row r="461" spans="1:4">
      <c r="A461" t="s">
        <v>802</v>
      </c>
      <c r="B461" s="1">
        <v>39.54</v>
      </c>
      <c r="C461" s="1">
        <f t="shared" si="12"/>
        <v>39.79</v>
      </c>
      <c r="D461" s="1">
        <f t="shared" si="13"/>
        <v>39.413199999999989</v>
      </c>
    </row>
    <row r="462" spans="1:4">
      <c r="A462" t="s">
        <v>801</v>
      </c>
      <c r="B462" s="1">
        <v>38.82</v>
      </c>
      <c r="C462" s="1">
        <f t="shared" si="12"/>
        <v>39.912500000000009</v>
      </c>
      <c r="D462" s="1">
        <f t="shared" si="13"/>
        <v>39.303799999999988</v>
      </c>
    </row>
    <row r="463" spans="1:4">
      <c r="A463" t="s">
        <v>800</v>
      </c>
      <c r="B463" s="1">
        <v>38.840000000000003</v>
      </c>
      <c r="C463" s="1">
        <f t="shared" si="12"/>
        <v>39.928500000000007</v>
      </c>
      <c r="D463" s="1">
        <f t="shared" si="13"/>
        <v>39.187599999999989</v>
      </c>
    </row>
    <row r="464" spans="1:4">
      <c r="A464" t="s">
        <v>799</v>
      </c>
      <c r="B464" s="1">
        <v>37.86</v>
      </c>
      <c r="C464" s="1">
        <f t="shared" si="12"/>
        <v>39.865000000000002</v>
      </c>
      <c r="D464" s="1">
        <f t="shared" si="13"/>
        <v>39.054199999999987</v>
      </c>
    </row>
    <row r="465" spans="1:4">
      <c r="A465" t="s">
        <v>798</v>
      </c>
      <c r="B465" s="1">
        <v>37.909999999999997</v>
      </c>
      <c r="C465" s="1">
        <f t="shared" si="12"/>
        <v>39.795500000000004</v>
      </c>
      <c r="D465" s="1">
        <f t="shared" si="13"/>
        <v>38.938199999999988</v>
      </c>
    </row>
    <row r="466" spans="1:4">
      <c r="A466" t="s">
        <v>797</v>
      </c>
      <c r="B466" s="1">
        <v>38.72</v>
      </c>
      <c r="C466" s="1">
        <f t="shared" si="12"/>
        <v>39.781500000000008</v>
      </c>
      <c r="D466" s="1">
        <f t="shared" si="13"/>
        <v>38.843599999999995</v>
      </c>
    </row>
    <row r="467" spans="1:4">
      <c r="A467" t="s">
        <v>796</v>
      </c>
      <c r="B467" s="1">
        <v>38.76</v>
      </c>
      <c r="C467" s="1">
        <f t="shared" si="12"/>
        <v>39.738</v>
      </c>
      <c r="D467" s="1">
        <f t="shared" si="13"/>
        <v>38.774399999999986</v>
      </c>
    </row>
    <row r="468" spans="1:4">
      <c r="A468" t="s">
        <v>795</v>
      </c>
      <c r="B468" s="1">
        <v>38.340000000000003</v>
      </c>
      <c r="C468" s="1">
        <f t="shared" si="12"/>
        <v>39.69700000000001</v>
      </c>
      <c r="D468" s="1">
        <f t="shared" si="13"/>
        <v>38.693599999999989</v>
      </c>
    </row>
    <row r="469" spans="1:4">
      <c r="A469" t="s">
        <v>794</v>
      </c>
      <c r="B469" s="1">
        <v>38.28</v>
      </c>
      <c r="C469" s="1">
        <f t="shared" si="12"/>
        <v>39.659000000000006</v>
      </c>
      <c r="D469" s="1">
        <f t="shared" si="13"/>
        <v>38.63839999999999</v>
      </c>
    </row>
    <row r="470" spans="1:4">
      <c r="A470" t="s">
        <v>793</v>
      </c>
      <c r="B470" s="1">
        <v>39.69</v>
      </c>
      <c r="C470" s="1">
        <f t="shared" ref="C470:C533" si="14">AVERAGE(B451:B470)</f>
        <v>39.689499999999995</v>
      </c>
      <c r="D470" s="1">
        <f t="shared" si="13"/>
        <v>38.617999999999981</v>
      </c>
    </row>
    <row r="471" spans="1:4">
      <c r="A471" t="s">
        <v>792</v>
      </c>
      <c r="B471" s="1">
        <v>40.49</v>
      </c>
      <c r="C471" s="1">
        <f t="shared" si="14"/>
        <v>39.6995</v>
      </c>
      <c r="D471" s="1">
        <f t="shared" si="13"/>
        <v>38.625399999999985</v>
      </c>
    </row>
    <row r="472" spans="1:4">
      <c r="A472" t="s">
        <v>791</v>
      </c>
      <c r="B472" s="1">
        <v>40.520000000000003</v>
      </c>
      <c r="C472" s="1">
        <f t="shared" si="14"/>
        <v>39.696000000000005</v>
      </c>
      <c r="D472" s="1">
        <f t="shared" si="13"/>
        <v>38.641999999999982</v>
      </c>
    </row>
    <row r="473" spans="1:4">
      <c r="A473" t="s">
        <v>790</v>
      </c>
      <c r="B473" s="1">
        <v>39.729999999999997</v>
      </c>
      <c r="C473" s="1">
        <f t="shared" si="14"/>
        <v>39.668500000000009</v>
      </c>
      <c r="D473" s="1">
        <f t="shared" si="13"/>
        <v>38.641199999999991</v>
      </c>
    </row>
    <row r="474" spans="1:4">
      <c r="A474" t="s">
        <v>789</v>
      </c>
      <c r="B474" s="1">
        <v>39.85</v>
      </c>
      <c r="C474" s="1">
        <f t="shared" si="14"/>
        <v>39.655500000000004</v>
      </c>
      <c r="D474" s="1">
        <f t="shared" si="13"/>
        <v>38.64759999999999</v>
      </c>
    </row>
    <row r="475" spans="1:4">
      <c r="A475" t="s">
        <v>788</v>
      </c>
      <c r="B475" s="1">
        <v>40.94</v>
      </c>
      <c r="C475" s="1">
        <f t="shared" si="14"/>
        <v>39.626999999999995</v>
      </c>
      <c r="D475" s="1">
        <f t="shared" si="13"/>
        <v>38.672599999999989</v>
      </c>
    </row>
    <row r="476" spans="1:4">
      <c r="A476" t="s">
        <v>787</v>
      </c>
      <c r="B476" s="1">
        <v>42.61</v>
      </c>
      <c r="C476" s="1">
        <f t="shared" si="14"/>
        <v>39.726000000000006</v>
      </c>
      <c r="D476" s="1">
        <f t="shared" si="13"/>
        <v>38.797199999999989</v>
      </c>
    </row>
    <row r="477" spans="1:4">
      <c r="A477" t="s">
        <v>786</v>
      </c>
      <c r="B477" s="1">
        <v>43.88</v>
      </c>
      <c r="C477" s="1">
        <f t="shared" si="14"/>
        <v>39.858500000000006</v>
      </c>
      <c r="D477" s="1">
        <f t="shared" si="13"/>
        <v>38.949999999999989</v>
      </c>
    </row>
    <row r="478" spans="1:4">
      <c r="A478" t="s">
        <v>785</v>
      </c>
      <c r="B478" s="1">
        <v>43.9</v>
      </c>
      <c r="C478" s="1">
        <f t="shared" si="14"/>
        <v>40.02300000000001</v>
      </c>
      <c r="D478" s="1">
        <f t="shared" si="13"/>
        <v>39.103999999999999</v>
      </c>
    </row>
    <row r="479" spans="1:4">
      <c r="A479" t="s">
        <v>784</v>
      </c>
      <c r="B479" s="1">
        <v>42.33</v>
      </c>
      <c r="C479" s="1">
        <f t="shared" si="14"/>
        <v>40.065999999999995</v>
      </c>
      <c r="D479" s="1">
        <f t="shared" si="13"/>
        <v>39.279999999999994</v>
      </c>
    </row>
    <row r="480" spans="1:4">
      <c r="A480" t="s">
        <v>783</v>
      </c>
      <c r="B480" s="1">
        <v>41.97</v>
      </c>
      <c r="C480" s="1">
        <f t="shared" si="14"/>
        <v>40.149000000000001</v>
      </c>
      <c r="D480" s="1">
        <f t="shared" si="13"/>
        <v>39.386599999999987</v>
      </c>
    </row>
    <row r="481" spans="1:4">
      <c r="A481" t="s">
        <v>782</v>
      </c>
      <c r="B481" s="1">
        <v>44.49</v>
      </c>
      <c r="C481" s="1">
        <f t="shared" si="14"/>
        <v>40.396500000000003</v>
      </c>
      <c r="D481" s="1">
        <f t="shared" si="13"/>
        <v>39.556799999999996</v>
      </c>
    </row>
    <row r="482" spans="1:4">
      <c r="A482" t="s">
        <v>781</v>
      </c>
      <c r="B482" s="1">
        <v>44.41</v>
      </c>
      <c r="C482" s="1">
        <f t="shared" si="14"/>
        <v>40.676000000000002</v>
      </c>
      <c r="D482" s="1">
        <f t="shared" si="13"/>
        <v>39.682199999999995</v>
      </c>
    </row>
    <row r="483" spans="1:4">
      <c r="A483" t="s">
        <v>780</v>
      </c>
      <c r="B483" s="1">
        <v>43.31</v>
      </c>
      <c r="C483" s="1">
        <f t="shared" si="14"/>
        <v>40.899500000000003</v>
      </c>
      <c r="D483" s="1">
        <f t="shared" si="13"/>
        <v>39.787599999999998</v>
      </c>
    </row>
    <row r="484" spans="1:4">
      <c r="A484" t="s">
        <v>779</v>
      </c>
      <c r="B484" s="1">
        <v>42.84</v>
      </c>
      <c r="C484" s="1">
        <f t="shared" si="14"/>
        <v>41.148500000000006</v>
      </c>
      <c r="D484" s="1">
        <f t="shared" si="13"/>
        <v>39.866799999999991</v>
      </c>
    </row>
    <row r="485" spans="1:4">
      <c r="A485" t="s">
        <v>778</v>
      </c>
      <c r="B485" s="1">
        <v>41.89</v>
      </c>
      <c r="C485" s="1">
        <f t="shared" si="14"/>
        <v>41.347500000000004</v>
      </c>
      <c r="D485" s="1">
        <f t="shared" si="13"/>
        <v>39.934599999999996</v>
      </c>
    </row>
    <row r="486" spans="1:4">
      <c r="A486" t="s">
        <v>777</v>
      </c>
      <c r="B486" s="1">
        <v>40.19</v>
      </c>
      <c r="C486" s="1">
        <f t="shared" si="14"/>
        <v>41.421000000000006</v>
      </c>
      <c r="D486" s="1">
        <f t="shared" si="13"/>
        <v>39.974800000000002</v>
      </c>
    </row>
    <row r="487" spans="1:4">
      <c r="A487" t="s">
        <v>776</v>
      </c>
      <c r="B487" s="1">
        <v>40.33</v>
      </c>
      <c r="C487" s="1">
        <f t="shared" si="14"/>
        <v>41.499500000000005</v>
      </c>
      <c r="D487" s="1">
        <f t="shared" si="13"/>
        <v>40.044000000000004</v>
      </c>
    </row>
    <row r="488" spans="1:4">
      <c r="A488" t="s">
        <v>775</v>
      </c>
      <c r="B488" s="1">
        <v>41.54</v>
      </c>
      <c r="C488" s="1">
        <f t="shared" si="14"/>
        <v>41.659499999999994</v>
      </c>
      <c r="D488" s="1">
        <f t="shared" si="13"/>
        <v>40.144199999999998</v>
      </c>
    </row>
    <row r="489" spans="1:4">
      <c r="A489" t="s">
        <v>774</v>
      </c>
      <c r="B489" s="1">
        <v>39.92</v>
      </c>
      <c r="C489" s="1">
        <f t="shared" si="14"/>
        <v>41.741499999999995</v>
      </c>
      <c r="D489" s="1">
        <f t="shared" si="13"/>
        <v>40.210400000000007</v>
      </c>
    </row>
    <row r="490" spans="1:4">
      <c r="A490" t="s">
        <v>773</v>
      </c>
      <c r="B490" s="1">
        <v>37.64</v>
      </c>
      <c r="C490" s="1">
        <f t="shared" si="14"/>
        <v>41.638999999999996</v>
      </c>
      <c r="D490" s="1">
        <f t="shared" si="13"/>
        <v>40.247199999999999</v>
      </c>
    </row>
    <row r="491" spans="1:4">
      <c r="A491" t="s">
        <v>772</v>
      </c>
      <c r="B491" s="1">
        <v>38.04</v>
      </c>
      <c r="C491" s="1">
        <f t="shared" si="14"/>
        <v>41.516499999999994</v>
      </c>
      <c r="D491" s="1">
        <f t="shared" si="13"/>
        <v>40.276800000000001</v>
      </c>
    </row>
    <row r="492" spans="1:4">
      <c r="A492" t="s">
        <v>771</v>
      </c>
      <c r="B492" s="1">
        <v>36.56</v>
      </c>
      <c r="C492" s="1">
        <f t="shared" si="14"/>
        <v>41.318499999999993</v>
      </c>
      <c r="D492" s="1">
        <f t="shared" si="13"/>
        <v>40.280600000000007</v>
      </c>
    </row>
    <row r="493" spans="1:4">
      <c r="A493" t="s">
        <v>770</v>
      </c>
      <c r="B493" s="1">
        <v>34.520000000000003</v>
      </c>
      <c r="C493" s="1">
        <f t="shared" si="14"/>
        <v>41.057999999999993</v>
      </c>
      <c r="D493" s="1">
        <f t="shared" si="13"/>
        <v>40.200600000000009</v>
      </c>
    </row>
    <row r="494" spans="1:4">
      <c r="A494" t="s">
        <v>769</v>
      </c>
      <c r="B494" s="1">
        <v>30.11</v>
      </c>
      <c r="C494" s="1">
        <f t="shared" si="14"/>
        <v>40.570999999999998</v>
      </c>
      <c r="D494" s="1">
        <f t="shared" si="13"/>
        <v>40.020200000000003</v>
      </c>
    </row>
    <row r="495" spans="1:4">
      <c r="A495" t="s">
        <v>768</v>
      </c>
      <c r="B495" s="1">
        <v>31.22</v>
      </c>
      <c r="C495" s="1">
        <f t="shared" si="14"/>
        <v>40.084999999999994</v>
      </c>
      <c r="D495" s="1">
        <f t="shared" si="13"/>
        <v>39.858600000000003</v>
      </c>
    </row>
    <row r="496" spans="1:4">
      <c r="A496" t="s">
        <v>767</v>
      </c>
      <c r="B496" s="1">
        <v>32.76</v>
      </c>
      <c r="C496" s="1">
        <f t="shared" si="14"/>
        <v>39.592500000000001</v>
      </c>
      <c r="D496" s="1">
        <f t="shared" si="13"/>
        <v>39.733800000000002</v>
      </c>
    </row>
    <row r="497" spans="1:4">
      <c r="A497" t="s">
        <v>766</v>
      </c>
      <c r="B497" s="1">
        <v>32.549999999999997</v>
      </c>
      <c r="C497" s="1">
        <f t="shared" si="14"/>
        <v>39.025999999999996</v>
      </c>
      <c r="D497" s="1">
        <f t="shared" si="13"/>
        <v>39.592199999999998</v>
      </c>
    </row>
    <row r="498" spans="1:4">
      <c r="A498" t="s">
        <v>765</v>
      </c>
      <c r="B498" s="1">
        <v>32.07</v>
      </c>
      <c r="C498" s="1">
        <f t="shared" si="14"/>
        <v>38.4345</v>
      </c>
      <c r="D498" s="1">
        <f t="shared" si="13"/>
        <v>39.450400000000002</v>
      </c>
    </row>
    <row r="499" spans="1:4">
      <c r="A499" t="s">
        <v>764</v>
      </c>
      <c r="B499" s="1">
        <v>32.07</v>
      </c>
      <c r="C499" s="1">
        <f t="shared" si="14"/>
        <v>37.921500000000009</v>
      </c>
      <c r="D499" s="1">
        <f t="shared" si="13"/>
        <v>39.311</v>
      </c>
    </row>
    <row r="500" spans="1:4">
      <c r="A500" t="s">
        <v>763</v>
      </c>
      <c r="B500" s="1">
        <v>34.86</v>
      </c>
      <c r="C500" s="1">
        <f t="shared" si="14"/>
        <v>37.56600000000001</v>
      </c>
      <c r="D500" s="1">
        <f t="shared" ref="D500:D563" si="15">AVERAGE(B451:B500)</f>
        <v>39.226599999999991</v>
      </c>
    </row>
    <row r="501" spans="1:4">
      <c r="A501" t="s">
        <v>762</v>
      </c>
      <c r="B501" s="1">
        <v>36.93</v>
      </c>
      <c r="C501" s="1">
        <f t="shared" si="14"/>
        <v>37.188000000000002</v>
      </c>
      <c r="D501" s="1">
        <f t="shared" si="15"/>
        <v>39.159399999999998</v>
      </c>
    </row>
    <row r="502" spans="1:4">
      <c r="A502" t="s">
        <v>761</v>
      </c>
      <c r="B502" s="1">
        <v>37.15</v>
      </c>
      <c r="C502" s="1">
        <f t="shared" si="14"/>
        <v>36.825000000000003</v>
      </c>
      <c r="D502" s="1">
        <f t="shared" si="15"/>
        <v>39.090600000000002</v>
      </c>
    </row>
    <row r="503" spans="1:4">
      <c r="A503" t="s">
        <v>760</v>
      </c>
      <c r="B503" s="1">
        <v>37.68</v>
      </c>
      <c r="C503" s="1">
        <f t="shared" si="14"/>
        <v>36.543499999999995</v>
      </c>
      <c r="D503" s="1">
        <f t="shared" si="15"/>
        <v>39.038600000000002</v>
      </c>
    </row>
    <row r="504" spans="1:4">
      <c r="A504" t="s">
        <v>759</v>
      </c>
      <c r="B504" s="1">
        <v>36.090000000000003</v>
      </c>
      <c r="C504" s="1">
        <f t="shared" si="14"/>
        <v>36.206000000000003</v>
      </c>
      <c r="D504" s="1">
        <f t="shared" si="15"/>
        <v>38.958199999999998</v>
      </c>
    </row>
    <row r="505" spans="1:4">
      <c r="A505" t="s">
        <v>758</v>
      </c>
      <c r="B505" s="1">
        <v>36.979999999999997</v>
      </c>
      <c r="C505" s="1">
        <f t="shared" si="14"/>
        <v>35.960499999999996</v>
      </c>
      <c r="D505" s="1">
        <f t="shared" si="15"/>
        <v>38.867599999999996</v>
      </c>
    </row>
    <row r="506" spans="1:4">
      <c r="A506" t="s">
        <v>757</v>
      </c>
      <c r="B506" s="1">
        <v>36.22</v>
      </c>
      <c r="C506" s="1">
        <f t="shared" si="14"/>
        <v>35.762</v>
      </c>
      <c r="D506" s="1">
        <f t="shared" si="15"/>
        <v>38.779400000000003</v>
      </c>
    </row>
    <row r="507" spans="1:4">
      <c r="A507" t="s">
        <v>756</v>
      </c>
      <c r="B507" s="1">
        <v>37.26</v>
      </c>
      <c r="C507" s="1">
        <f t="shared" si="14"/>
        <v>35.608500000000006</v>
      </c>
      <c r="D507" s="1">
        <f t="shared" si="15"/>
        <v>38.700000000000003</v>
      </c>
    </row>
    <row r="508" spans="1:4">
      <c r="A508" t="s">
        <v>755</v>
      </c>
      <c r="B508" s="1">
        <v>37.909999999999997</v>
      </c>
      <c r="C508" s="1">
        <f t="shared" si="14"/>
        <v>35.427000000000007</v>
      </c>
      <c r="D508" s="1">
        <f t="shared" si="15"/>
        <v>38.646000000000001</v>
      </c>
    </row>
    <row r="509" spans="1:4">
      <c r="A509" t="s">
        <v>754</v>
      </c>
      <c r="B509" s="1">
        <v>38.340000000000003</v>
      </c>
      <c r="C509" s="1">
        <f t="shared" si="14"/>
        <v>35.347999999999999</v>
      </c>
      <c r="D509" s="1">
        <f t="shared" si="15"/>
        <v>38.583399999999997</v>
      </c>
    </row>
    <row r="510" spans="1:4">
      <c r="A510" t="s">
        <v>753</v>
      </c>
      <c r="B510" s="1">
        <v>39.520000000000003</v>
      </c>
      <c r="C510" s="1">
        <f t="shared" si="14"/>
        <v>35.442</v>
      </c>
      <c r="D510" s="1">
        <f t="shared" si="15"/>
        <v>38.567599999999999</v>
      </c>
    </row>
    <row r="511" spans="1:4">
      <c r="A511" t="s">
        <v>752</v>
      </c>
      <c r="B511" s="1">
        <v>39.33</v>
      </c>
      <c r="C511" s="1">
        <f t="shared" si="14"/>
        <v>35.506500000000003</v>
      </c>
      <c r="D511" s="1">
        <f t="shared" si="15"/>
        <v>38.563399999999994</v>
      </c>
    </row>
    <row r="512" spans="1:4">
      <c r="A512" t="s">
        <v>751</v>
      </c>
      <c r="B512" s="1">
        <v>39.57</v>
      </c>
      <c r="C512" s="1">
        <f t="shared" si="14"/>
        <v>35.657000000000004</v>
      </c>
      <c r="D512" s="1">
        <f t="shared" si="15"/>
        <v>38.578399999999995</v>
      </c>
    </row>
    <row r="513" spans="1:4">
      <c r="A513" t="s">
        <v>750</v>
      </c>
      <c r="B513" s="1">
        <v>39.31</v>
      </c>
      <c r="C513" s="1">
        <f t="shared" si="14"/>
        <v>35.896500000000003</v>
      </c>
      <c r="D513" s="1">
        <f t="shared" si="15"/>
        <v>38.587799999999994</v>
      </c>
    </row>
    <row r="514" spans="1:4">
      <c r="A514" t="s">
        <v>749</v>
      </c>
      <c r="B514" s="1">
        <v>39.4</v>
      </c>
      <c r="C514" s="1">
        <f t="shared" si="14"/>
        <v>36.361000000000004</v>
      </c>
      <c r="D514" s="1">
        <f t="shared" si="15"/>
        <v>38.618599999999994</v>
      </c>
    </row>
    <row r="515" spans="1:4">
      <c r="A515" t="s">
        <v>748</v>
      </c>
      <c r="B515" s="1">
        <v>39.03</v>
      </c>
      <c r="C515" s="1">
        <f t="shared" si="14"/>
        <v>36.751500000000007</v>
      </c>
      <c r="D515" s="1">
        <f t="shared" si="15"/>
        <v>38.640999999999991</v>
      </c>
    </row>
    <row r="516" spans="1:4">
      <c r="A516" t="s">
        <v>747</v>
      </c>
      <c r="B516" s="1">
        <v>37.590000000000003</v>
      </c>
      <c r="C516" s="1">
        <f t="shared" si="14"/>
        <v>36.993000000000009</v>
      </c>
      <c r="D516" s="1">
        <f t="shared" si="15"/>
        <v>38.618399999999994</v>
      </c>
    </row>
    <row r="517" spans="1:4">
      <c r="A517" t="s">
        <v>746</v>
      </c>
      <c r="B517" s="1">
        <v>37.130000000000003</v>
      </c>
      <c r="C517" s="1">
        <f t="shared" si="14"/>
        <v>37.222000000000008</v>
      </c>
      <c r="D517" s="1">
        <f t="shared" si="15"/>
        <v>38.585799999999992</v>
      </c>
    </row>
    <row r="518" spans="1:4">
      <c r="A518" t="s">
        <v>745</v>
      </c>
      <c r="B518" s="1">
        <v>36.74</v>
      </c>
      <c r="C518" s="1">
        <f t="shared" si="14"/>
        <v>37.455500000000001</v>
      </c>
      <c r="D518" s="1">
        <f t="shared" si="15"/>
        <v>38.553799999999995</v>
      </c>
    </row>
    <row r="519" spans="1:4">
      <c r="A519" t="s">
        <v>744</v>
      </c>
      <c r="B519" s="1">
        <v>38.21</v>
      </c>
      <c r="C519" s="1">
        <f t="shared" si="14"/>
        <v>37.762500000000003</v>
      </c>
      <c r="D519" s="1">
        <f t="shared" si="15"/>
        <v>38.552399999999992</v>
      </c>
    </row>
    <row r="520" spans="1:4">
      <c r="A520" t="s">
        <v>743</v>
      </c>
      <c r="B520" s="1">
        <v>38.619999999999997</v>
      </c>
      <c r="C520" s="1">
        <f t="shared" si="14"/>
        <v>37.950500000000005</v>
      </c>
      <c r="D520" s="1">
        <f t="shared" si="15"/>
        <v>38.530999999999992</v>
      </c>
    </row>
    <row r="521" spans="1:4">
      <c r="A521" t="s">
        <v>742</v>
      </c>
      <c r="B521" s="1">
        <v>41.02</v>
      </c>
      <c r="C521" s="1">
        <f t="shared" si="14"/>
        <v>38.155000000000001</v>
      </c>
      <c r="D521" s="1">
        <f t="shared" si="15"/>
        <v>38.541599999999995</v>
      </c>
    </row>
    <row r="522" spans="1:4">
      <c r="A522" t="s">
        <v>741</v>
      </c>
      <c r="B522" s="1">
        <v>42.36</v>
      </c>
      <c r="C522" s="1">
        <f t="shared" si="14"/>
        <v>38.415500000000002</v>
      </c>
      <c r="D522" s="1">
        <f t="shared" si="15"/>
        <v>38.578399999999995</v>
      </c>
    </row>
    <row r="523" spans="1:4">
      <c r="A523" t="s">
        <v>740</v>
      </c>
      <c r="B523" s="1">
        <v>42.13</v>
      </c>
      <c r="C523" s="1">
        <f t="shared" si="14"/>
        <v>38.637999999999998</v>
      </c>
      <c r="D523" s="1">
        <f t="shared" si="15"/>
        <v>38.626399999999997</v>
      </c>
    </row>
    <row r="524" spans="1:4">
      <c r="A524" t="s">
        <v>739</v>
      </c>
      <c r="B524" s="1">
        <v>43.04</v>
      </c>
      <c r="C524" s="1">
        <f t="shared" si="14"/>
        <v>38.985500000000002</v>
      </c>
      <c r="D524" s="1">
        <f t="shared" si="15"/>
        <v>38.690199999999997</v>
      </c>
    </row>
    <row r="525" spans="1:4">
      <c r="A525" t="s">
        <v>738</v>
      </c>
      <c r="B525" s="1">
        <v>43.54</v>
      </c>
      <c r="C525" s="1">
        <f t="shared" si="14"/>
        <v>39.313499999999998</v>
      </c>
      <c r="D525" s="1">
        <f t="shared" si="15"/>
        <v>38.742199999999997</v>
      </c>
    </row>
    <row r="526" spans="1:4">
      <c r="A526" t="s">
        <v>737</v>
      </c>
      <c r="B526" s="1">
        <v>44.73</v>
      </c>
      <c r="C526" s="1">
        <f t="shared" si="14"/>
        <v>39.73899999999999</v>
      </c>
      <c r="D526" s="1">
        <f t="shared" si="15"/>
        <v>38.784599999999998</v>
      </c>
    </row>
    <row r="527" spans="1:4">
      <c r="A527" t="s">
        <v>736</v>
      </c>
      <c r="B527" s="1">
        <v>43.69</v>
      </c>
      <c r="C527" s="1">
        <f t="shared" si="14"/>
        <v>40.060500000000005</v>
      </c>
      <c r="D527" s="1">
        <f t="shared" si="15"/>
        <v>38.780799999999992</v>
      </c>
    </row>
    <row r="528" spans="1:4">
      <c r="A528" t="s">
        <v>735</v>
      </c>
      <c r="B528" s="1">
        <v>43.27</v>
      </c>
      <c r="C528" s="1">
        <f t="shared" si="14"/>
        <v>40.328499999999998</v>
      </c>
      <c r="D528" s="1">
        <f t="shared" si="15"/>
        <v>38.7682</v>
      </c>
    </row>
    <row r="529" spans="1:4">
      <c r="A529" t="s">
        <v>734</v>
      </c>
      <c r="B529" s="1">
        <v>41.9</v>
      </c>
      <c r="C529" s="1">
        <f t="shared" si="14"/>
        <v>40.506500000000003</v>
      </c>
      <c r="D529" s="1">
        <f t="shared" si="15"/>
        <v>38.759599999999999</v>
      </c>
    </row>
    <row r="530" spans="1:4">
      <c r="A530" t="s">
        <v>733</v>
      </c>
      <c r="B530" s="1">
        <v>43.11</v>
      </c>
      <c r="C530" s="1">
        <f t="shared" si="14"/>
        <v>40.686</v>
      </c>
      <c r="D530" s="1">
        <f t="shared" si="15"/>
        <v>38.782399999999996</v>
      </c>
    </row>
    <row r="531" spans="1:4">
      <c r="A531" t="s">
        <v>732</v>
      </c>
      <c r="B531" s="1">
        <v>44.33</v>
      </c>
      <c r="C531" s="1">
        <f t="shared" si="14"/>
        <v>40.935999999999993</v>
      </c>
      <c r="D531" s="1">
        <f t="shared" si="15"/>
        <v>38.779199999999989</v>
      </c>
    </row>
    <row r="532" spans="1:4">
      <c r="A532" t="s">
        <v>731</v>
      </c>
      <c r="B532" s="1">
        <v>43.03</v>
      </c>
      <c r="C532" s="1">
        <f t="shared" si="14"/>
        <v>41.108999999999995</v>
      </c>
      <c r="D532" s="1">
        <f t="shared" si="15"/>
        <v>38.751599999999996</v>
      </c>
    </row>
    <row r="533" spans="1:4">
      <c r="A533" t="s">
        <v>730</v>
      </c>
      <c r="B533" s="1">
        <v>42.67</v>
      </c>
      <c r="C533" s="1">
        <f t="shared" si="14"/>
        <v>41.277000000000001</v>
      </c>
      <c r="D533" s="1">
        <f t="shared" si="15"/>
        <v>38.738799999999998</v>
      </c>
    </row>
    <row r="534" spans="1:4">
      <c r="A534" t="s">
        <v>729</v>
      </c>
      <c r="B534" s="1">
        <v>43.35</v>
      </c>
      <c r="C534" s="1">
        <f t="shared" ref="C534:C597" si="16">AVERAGE(B515:B534)</f>
        <v>41.474500000000006</v>
      </c>
      <c r="D534" s="1">
        <f t="shared" si="15"/>
        <v>38.748999999999995</v>
      </c>
    </row>
    <row r="535" spans="1:4">
      <c r="A535" t="s">
        <v>728</v>
      </c>
      <c r="B535" s="1">
        <v>43.85</v>
      </c>
      <c r="C535" s="1">
        <f t="shared" si="16"/>
        <v>41.715500000000006</v>
      </c>
      <c r="D535" s="1">
        <f t="shared" si="15"/>
        <v>38.788199999999996</v>
      </c>
    </row>
    <row r="536" spans="1:4">
      <c r="A536" t="s">
        <v>727</v>
      </c>
      <c r="B536" s="1">
        <v>42.13</v>
      </c>
      <c r="C536" s="1">
        <f t="shared" si="16"/>
        <v>41.94250000000001</v>
      </c>
      <c r="D536" s="1">
        <f t="shared" si="15"/>
        <v>38.826999999999998</v>
      </c>
    </row>
    <row r="537" spans="1:4">
      <c r="A537" t="s">
        <v>726</v>
      </c>
      <c r="B537" s="1">
        <v>41</v>
      </c>
      <c r="C537" s="1">
        <f t="shared" si="16"/>
        <v>42.136000000000003</v>
      </c>
      <c r="D537" s="1">
        <f t="shared" si="15"/>
        <v>38.840400000000002</v>
      </c>
    </row>
    <row r="538" spans="1:4">
      <c r="A538" t="s">
        <v>725</v>
      </c>
      <c r="B538" s="1">
        <v>38.25</v>
      </c>
      <c r="C538" s="1">
        <f t="shared" si="16"/>
        <v>42.211499999999994</v>
      </c>
      <c r="D538" s="1">
        <f t="shared" si="15"/>
        <v>38.7746</v>
      </c>
    </row>
    <row r="539" spans="1:4">
      <c r="A539" t="s">
        <v>724</v>
      </c>
      <c r="B539" s="1">
        <v>38.68</v>
      </c>
      <c r="C539" s="1">
        <f t="shared" si="16"/>
        <v>42.234999999999999</v>
      </c>
      <c r="D539" s="1">
        <f t="shared" si="15"/>
        <v>38.749799999999993</v>
      </c>
    </row>
    <row r="540" spans="1:4">
      <c r="A540" t="s">
        <v>723</v>
      </c>
      <c r="B540" s="1">
        <v>37.89</v>
      </c>
      <c r="C540" s="1">
        <f t="shared" si="16"/>
        <v>42.198499999999996</v>
      </c>
      <c r="D540" s="1">
        <f t="shared" si="15"/>
        <v>38.754800000000003</v>
      </c>
    </row>
    <row r="541" spans="1:4">
      <c r="A541" t="s">
        <v>722</v>
      </c>
      <c r="B541" s="1">
        <v>36.67</v>
      </c>
      <c r="C541" s="1">
        <f t="shared" si="16"/>
        <v>41.980999999999995</v>
      </c>
      <c r="D541" s="1">
        <f t="shared" si="15"/>
        <v>38.72740000000001</v>
      </c>
    </row>
    <row r="542" spans="1:4">
      <c r="A542" t="s">
        <v>721</v>
      </c>
      <c r="B542" s="1">
        <v>38.33</v>
      </c>
      <c r="C542" s="1">
        <f t="shared" si="16"/>
        <v>41.779499999999999</v>
      </c>
      <c r="D542" s="1">
        <f t="shared" si="15"/>
        <v>38.762799999999999</v>
      </c>
    </row>
    <row r="543" spans="1:4">
      <c r="A543" t="s">
        <v>720</v>
      </c>
      <c r="B543" s="1">
        <v>38.17</v>
      </c>
      <c r="C543" s="1">
        <f t="shared" si="16"/>
        <v>41.581499999999991</v>
      </c>
      <c r="D543" s="1">
        <f t="shared" si="15"/>
        <v>38.835800000000006</v>
      </c>
    </row>
    <row r="544" spans="1:4">
      <c r="A544" t="s">
        <v>719</v>
      </c>
      <c r="B544" s="1">
        <v>40.72</v>
      </c>
      <c r="C544" s="1">
        <f t="shared" si="16"/>
        <v>41.465500000000006</v>
      </c>
      <c r="D544" s="1">
        <f t="shared" si="15"/>
        <v>39.048000000000009</v>
      </c>
    </row>
    <row r="545" spans="1:4">
      <c r="A545" t="s">
        <v>718</v>
      </c>
      <c r="B545" s="1">
        <v>39.31</v>
      </c>
      <c r="C545" s="1">
        <f t="shared" si="16"/>
        <v>41.253999999999998</v>
      </c>
      <c r="D545" s="1">
        <f t="shared" si="15"/>
        <v>39.209800000000001</v>
      </c>
    </row>
    <row r="546" spans="1:4">
      <c r="A546" t="s">
        <v>717</v>
      </c>
      <c r="B546" s="1">
        <v>39.24</v>
      </c>
      <c r="C546" s="1">
        <f t="shared" si="16"/>
        <v>40.979500000000009</v>
      </c>
      <c r="D546" s="1">
        <f t="shared" si="15"/>
        <v>39.339400000000005</v>
      </c>
    </row>
    <row r="547" spans="1:4">
      <c r="A547" t="s">
        <v>716</v>
      </c>
      <c r="B547" s="1">
        <v>38.64</v>
      </c>
      <c r="C547" s="1">
        <f t="shared" si="16"/>
        <v>40.727000000000004</v>
      </c>
      <c r="D547" s="1">
        <f t="shared" si="15"/>
        <v>39.461200000000005</v>
      </c>
    </row>
    <row r="548" spans="1:4">
      <c r="A548" t="s">
        <v>715</v>
      </c>
      <c r="B548" s="1">
        <v>39.520000000000003</v>
      </c>
      <c r="C548" s="1">
        <f t="shared" si="16"/>
        <v>40.539500000000004</v>
      </c>
      <c r="D548" s="1">
        <f t="shared" si="15"/>
        <v>39.610200000000006</v>
      </c>
    </row>
    <row r="549" spans="1:4">
      <c r="A549" t="s">
        <v>714</v>
      </c>
      <c r="B549" s="1">
        <v>37.22</v>
      </c>
      <c r="C549" s="1">
        <f t="shared" si="16"/>
        <v>40.305500000000002</v>
      </c>
      <c r="D549" s="1">
        <f t="shared" si="15"/>
        <v>39.713200000000008</v>
      </c>
    </row>
    <row r="550" spans="1:4">
      <c r="A550" t="s">
        <v>713</v>
      </c>
      <c r="B550" s="1">
        <v>38.6</v>
      </c>
      <c r="C550" s="1">
        <f t="shared" si="16"/>
        <v>40.080000000000005</v>
      </c>
      <c r="D550" s="1">
        <f t="shared" si="15"/>
        <v>39.788000000000004</v>
      </c>
    </row>
    <row r="551" spans="1:4">
      <c r="A551" t="s">
        <v>712</v>
      </c>
      <c r="B551" s="1">
        <v>40.83</v>
      </c>
      <c r="C551" s="1">
        <f t="shared" si="16"/>
        <v>39.905000000000001</v>
      </c>
      <c r="D551" s="1">
        <f t="shared" si="15"/>
        <v>39.866</v>
      </c>
    </row>
    <row r="552" spans="1:4">
      <c r="A552" t="s">
        <v>711</v>
      </c>
      <c r="B552" s="1">
        <v>42.23</v>
      </c>
      <c r="C552" s="1">
        <f t="shared" si="16"/>
        <v>39.865000000000002</v>
      </c>
      <c r="D552" s="1">
        <f t="shared" si="15"/>
        <v>39.967600000000004</v>
      </c>
    </row>
    <row r="553" spans="1:4">
      <c r="A553" t="s">
        <v>710</v>
      </c>
      <c r="B553" s="1">
        <v>41.69</v>
      </c>
      <c r="C553" s="1">
        <f t="shared" si="16"/>
        <v>39.81600000000001</v>
      </c>
      <c r="D553" s="1">
        <f t="shared" si="15"/>
        <v>40.047800000000002</v>
      </c>
    </row>
    <row r="554" spans="1:4">
      <c r="A554" t="s">
        <v>709</v>
      </c>
      <c r="B554" s="1">
        <v>39.54</v>
      </c>
      <c r="C554" s="1">
        <f t="shared" si="16"/>
        <v>39.625500000000009</v>
      </c>
      <c r="D554" s="1">
        <f t="shared" si="15"/>
        <v>40.116800000000005</v>
      </c>
    </row>
    <row r="555" spans="1:4">
      <c r="A555" t="s">
        <v>708</v>
      </c>
      <c r="B555" s="1">
        <v>39.99</v>
      </c>
      <c r="C555" s="1">
        <f t="shared" si="16"/>
        <v>39.432500000000005</v>
      </c>
      <c r="D555" s="1">
        <f t="shared" si="15"/>
        <v>40.177</v>
      </c>
    </row>
    <row r="556" spans="1:4">
      <c r="A556" t="s">
        <v>707</v>
      </c>
      <c r="B556" s="1">
        <v>38.54</v>
      </c>
      <c r="C556" s="1">
        <f t="shared" si="16"/>
        <v>39.253</v>
      </c>
      <c r="D556" s="1">
        <f t="shared" si="15"/>
        <v>40.223399999999998</v>
      </c>
    </row>
    <row r="557" spans="1:4">
      <c r="A557" t="s">
        <v>706</v>
      </c>
      <c r="B557" s="1">
        <v>39</v>
      </c>
      <c r="C557" s="1">
        <f t="shared" si="16"/>
        <v>39.152999999999999</v>
      </c>
      <c r="D557" s="1">
        <f t="shared" si="15"/>
        <v>40.258200000000002</v>
      </c>
    </row>
    <row r="558" spans="1:4">
      <c r="A558" t="s">
        <v>705</v>
      </c>
      <c r="B558" s="1">
        <v>39.74</v>
      </c>
      <c r="C558" s="1">
        <f t="shared" si="16"/>
        <v>39.227499999999999</v>
      </c>
      <c r="D558" s="1">
        <f t="shared" si="15"/>
        <v>40.294800000000002</v>
      </c>
    </row>
    <row r="559" spans="1:4">
      <c r="A559" t="s">
        <v>704</v>
      </c>
      <c r="B559" s="1">
        <v>38.22</v>
      </c>
      <c r="C559" s="1">
        <f t="shared" si="16"/>
        <v>39.204499999999996</v>
      </c>
      <c r="D559" s="1">
        <f t="shared" si="15"/>
        <v>40.292400000000001</v>
      </c>
    </row>
    <row r="560" spans="1:4">
      <c r="A560" t="s">
        <v>703</v>
      </c>
      <c r="B560" s="1">
        <v>36.75</v>
      </c>
      <c r="C560" s="1">
        <f t="shared" si="16"/>
        <v>39.147499999999994</v>
      </c>
      <c r="D560" s="1">
        <f t="shared" si="15"/>
        <v>40.237000000000009</v>
      </c>
    </row>
    <row r="561" spans="1:4">
      <c r="A561" t="s">
        <v>702</v>
      </c>
      <c r="B561" s="1">
        <v>35.119999999999997</v>
      </c>
      <c r="C561" s="1">
        <f t="shared" si="16"/>
        <v>39.07</v>
      </c>
      <c r="D561" s="1">
        <f t="shared" si="15"/>
        <v>40.152799999999999</v>
      </c>
    </row>
    <row r="562" spans="1:4">
      <c r="A562" t="s">
        <v>701</v>
      </c>
      <c r="B562" s="1">
        <v>32.21</v>
      </c>
      <c r="C562" s="1">
        <f t="shared" si="16"/>
        <v>38.764000000000003</v>
      </c>
      <c r="D562" s="1">
        <f t="shared" si="15"/>
        <v>40.005600000000001</v>
      </c>
    </row>
    <row r="563" spans="1:4">
      <c r="A563" t="s">
        <v>700</v>
      </c>
      <c r="B563" s="1">
        <v>31.38</v>
      </c>
      <c r="C563" s="1">
        <f t="shared" si="16"/>
        <v>38.424500000000009</v>
      </c>
      <c r="D563" s="1">
        <f t="shared" si="15"/>
        <v>39.847000000000001</v>
      </c>
    </row>
    <row r="564" spans="1:4">
      <c r="A564" t="s">
        <v>699</v>
      </c>
      <c r="B564" s="1">
        <v>31.96</v>
      </c>
      <c r="C564" s="1">
        <f t="shared" si="16"/>
        <v>37.986500000000014</v>
      </c>
      <c r="D564" s="1">
        <f t="shared" ref="D564:D627" si="17">AVERAGE(B515:B564)</f>
        <v>39.698200000000007</v>
      </c>
    </row>
    <row r="565" spans="1:4">
      <c r="A565" t="s">
        <v>698</v>
      </c>
      <c r="B565" s="1">
        <v>29.58</v>
      </c>
      <c r="C565" s="1">
        <f t="shared" si="16"/>
        <v>37.500000000000014</v>
      </c>
      <c r="D565" s="1">
        <f t="shared" si="17"/>
        <v>39.5092</v>
      </c>
    </row>
    <row r="566" spans="1:4">
      <c r="A566" t="s">
        <v>697</v>
      </c>
      <c r="B566" s="1">
        <v>30.26</v>
      </c>
      <c r="C566" s="1">
        <f t="shared" si="16"/>
        <v>37.051000000000009</v>
      </c>
      <c r="D566" s="1">
        <f t="shared" si="17"/>
        <v>39.3626</v>
      </c>
    </row>
    <row r="567" spans="1:4">
      <c r="A567" t="s">
        <v>696</v>
      </c>
      <c r="B567" s="1">
        <v>30.05</v>
      </c>
      <c r="C567" s="1">
        <f t="shared" si="16"/>
        <v>36.621500000000005</v>
      </c>
      <c r="D567" s="1">
        <f t="shared" si="17"/>
        <v>39.220999999999997</v>
      </c>
    </row>
    <row r="568" spans="1:4">
      <c r="A568" t="s">
        <v>695</v>
      </c>
      <c r="B568" s="1">
        <v>30</v>
      </c>
      <c r="C568" s="1">
        <f t="shared" si="16"/>
        <v>36.145500000000006</v>
      </c>
      <c r="D568" s="1">
        <f t="shared" si="17"/>
        <v>39.086199999999991</v>
      </c>
    </row>
    <row r="569" spans="1:4">
      <c r="A569" t="s">
        <v>694</v>
      </c>
      <c r="B569" s="1">
        <v>29.56</v>
      </c>
      <c r="C569" s="1">
        <f t="shared" si="16"/>
        <v>35.762500000000003</v>
      </c>
      <c r="D569" s="1">
        <f t="shared" si="17"/>
        <v>38.913199999999989</v>
      </c>
    </row>
    <row r="570" spans="1:4">
      <c r="A570" t="s">
        <v>693</v>
      </c>
      <c r="B570" s="1">
        <v>31.2</v>
      </c>
      <c r="C570" s="1">
        <f t="shared" si="16"/>
        <v>35.392499999999998</v>
      </c>
      <c r="D570" s="1">
        <f t="shared" si="17"/>
        <v>38.764799999999994</v>
      </c>
    </row>
    <row r="571" spans="1:4">
      <c r="A571" t="s">
        <v>692</v>
      </c>
      <c r="B571" s="1">
        <v>30.44</v>
      </c>
      <c r="C571" s="1">
        <f t="shared" si="16"/>
        <v>34.872999999999998</v>
      </c>
      <c r="D571" s="1">
        <f t="shared" si="17"/>
        <v>38.553199999999997</v>
      </c>
    </row>
    <row r="572" spans="1:4">
      <c r="A572" t="s">
        <v>691</v>
      </c>
      <c r="B572" s="1">
        <v>30.33</v>
      </c>
      <c r="C572" s="1">
        <f t="shared" si="16"/>
        <v>34.278000000000006</v>
      </c>
      <c r="D572" s="1">
        <f t="shared" si="17"/>
        <v>38.312599999999996</v>
      </c>
    </row>
    <row r="573" spans="1:4">
      <c r="A573" t="s">
        <v>690</v>
      </c>
      <c r="B573" s="1">
        <v>29.64</v>
      </c>
      <c r="C573" s="1">
        <f t="shared" si="16"/>
        <v>33.6755</v>
      </c>
      <c r="D573" s="1">
        <f t="shared" si="17"/>
        <v>38.062799999999996</v>
      </c>
    </row>
    <row r="574" spans="1:4">
      <c r="A574" t="s">
        <v>689</v>
      </c>
      <c r="B574" s="1">
        <v>28.97</v>
      </c>
      <c r="C574" s="1">
        <f t="shared" si="16"/>
        <v>33.147000000000006</v>
      </c>
      <c r="D574" s="1">
        <f t="shared" si="17"/>
        <v>37.781400000000005</v>
      </c>
    </row>
    <row r="575" spans="1:4">
      <c r="A575" t="s">
        <v>688</v>
      </c>
      <c r="B575" s="1">
        <v>29.52</v>
      </c>
      <c r="C575" s="1">
        <f t="shared" si="16"/>
        <v>32.6235</v>
      </c>
      <c r="D575" s="1">
        <f t="shared" si="17"/>
        <v>37.500999999999998</v>
      </c>
    </row>
    <row r="576" spans="1:4">
      <c r="A576" t="s">
        <v>687</v>
      </c>
      <c r="B576" s="1">
        <v>29.82</v>
      </c>
      <c r="C576" s="1">
        <f t="shared" si="16"/>
        <v>32.1875</v>
      </c>
      <c r="D576" s="1">
        <f t="shared" si="17"/>
        <v>37.202800000000003</v>
      </c>
    </row>
    <row r="577" spans="1:4">
      <c r="A577" t="s">
        <v>686</v>
      </c>
      <c r="B577" s="1">
        <v>29.53</v>
      </c>
      <c r="C577" s="1">
        <f t="shared" si="16"/>
        <v>31.714000000000006</v>
      </c>
      <c r="D577" s="1">
        <f t="shared" si="17"/>
        <v>36.919600000000003</v>
      </c>
    </row>
    <row r="578" spans="1:4">
      <c r="A578" t="s">
        <v>685</v>
      </c>
      <c r="B578" s="1">
        <v>29.91</v>
      </c>
      <c r="C578" s="1">
        <f t="shared" si="16"/>
        <v>31.222499999999997</v>
      </c>
      <c r="D578" s="1">
        <f t="shared" si="17"/>
        <v>36.6524</v>
      </c>
    </row>
    <row r="579" spans="1:4">
      <c r="A579" t="s">
        <v>684</v>
      </c>
      <c r="B579" s="1">
        <v>29.72</v>
      </c>
      <c r="C579" s="1">
        <f t="shared" si="16"/>
        <v>30.797499999999996</v>
      </c>
      <c r="D579" s="1">
        <f t="shared" si="17"/>
        <v>36.408799999999999</v>
      </c>
    </row>
    <row r="580" spans="1:4">
      <c r="A580" t="s">
        <v>683</v>
      </c>
      <c r="B580" s="1">
        <v>29.29</v>
      </c>
      <c r="C580" s="1">
        <f t="shared" si="16"/>
        <v>30.424499999999995</v>
      </c>
      <c r="D580" s="1">
        <f t="shared" si="17"/>
        <v>36.132400000000004</v>
      </c>
    </row>
    <row r="581" spans="1:4">
      <c r="A581" t="s">
        <v>682</v>
      </c>
      <c r="B581" s="1">
        <v>31.09</v>
      </c>
      <c r="C581" s="1">
        <f t="shared" si="16"/>
        <v>30.223000000000003</v>
      </c>
      <c r="D581" s="1">
        <f t="shared" si="17"/>
        <v>35.867599999999996</v>
      </c>
    </row>
    <row r="582" spans="1:4">
      <c r="A582" t="s">
        <v>681</v>
      </c>
      <c r="B582" s="1">
        <v>29.7</v>
      </c>
      <c r="C582" s="1">
        <f t="shared" si="16"/>
        <v>30.097500000000004</v>
      </c>
      <c r="D582" s="1">
        <f t="shared" si="17"/>
        <v>35.600999999999999</v>
      </c>
    </row>
    <row r="583" spans="1:4">
      <c r="A583" t="s">
        <v>680</v>
      </c>
      <c r="B583" s="1">
        <v>29.77</v>
      </c>
      <c r="C583" s="1">
        <f t="shared" si="16"/>
        <v>30.017000000000003</v>
      </c>
      <c r="D583" s="1">
        <f t="shared" si="17"/>
        <v>35.343000000000004</v>
      </c>
    </row>
    <row r="584" spans="1:4">
      <c r="A584" t="s">
        <v>679</v>
      </c>
      <c r="B584" s="1">
        <v>30.09</v>
      </c>
      <c r="C584" s="1">
        <f t="shared" si="16"/>
        <v>29.923500000000001</v>
      </c>
      <c r="D584" s="1">
        <f t="shared" si="17"/>
        <v>35.077800000000003</v>
      </c>
    </row>
    <row r="585" spans="1:4">
      <c r="A585" t="s">
        <v>678</v>
      </c>
      <c r="B585" s="1">
        <v>31.14</v>
      </c>
      <c r="C585" s="1">
        <f t="shared" si="16"/>
        <v>30.0015</v>
      </c>
      <c r="D585" s="1">
        <f t="shared" si="17"/>
        <v>34.823599999999999</v>
      </c>
    </row>
    <row r="586" spans="1:4">
      <c r="A586" t="s">
        <v>677</v>
      </c>
      <c r="B586" s="1">
        <v>32.6</v>
      </c>
      <c r="C586" s="1">
        <f t="shared" si="16"/>
        <v>30.118499999999994</v>
      </c>
      <c r="D586" s="1">
        <f t="shared" si="17"/>
        <v>34.632999999999996</v>
      </c>
    </row>
    <row r="587" spans="1:4">
      <c r="A587" t="s">
        <v>676</v>
      </c>
      <c r="B587" s="1">
        <v>32.85</v>
      </c>
      <c r="C587" s="1">
        <f t="shared" si="16"/>
        <v>30.258499999999998</v>
      </c>
      <c r="D587" s="1">
        <f t="shared" si="17"/>
        <v>34.47</v>
      </c>
    </row>
    <row r="588" spans="1:4">
      <c r="A588" t="s">
        <v>675</v>
      </c>
      <c r="B588" s="1">
        <v>31.96</v>
      </c>
      <c r="C588" s="1">
        <f t="shared" si="16"/>
        <v>30.3565</v>
      </c>
      <c r="D588" s="1">
        <f t="shared" si="17"/>
        <v>34.344200000000001</v>
      </c>
    </row>
    <row r="589" spans="1:4">
      <c r="A589" t="s">
        <v>674</v>
      </c>
      <c r="B589" s="1">
        <v>31.35</v>
      </c>
      <c r="C589" s="1">
        <f t="shared" si="16"/>
        <v>30.446000000000005</v>
      </c>
      <c r="D589" s="1">
        <f t="shared" si="17"/>
        <v>34.197599999999994</v>
      </c>
    </row>
    <row r="590" spans="1:4">
      <c r="A590" t="s">
        <v>673</v>
      </c>
      <c r="B590" s="1">
        <v>31.41</v>
      </c>
      <c r="C590" s="1">
        <f t="shared" si="16"/>
        <v>30.456499999999998</v>
      </c>
      <c r="D590" s="1">
        <f t="shared" si="17"/>
        <v>34.067999999999998</v>
      </c>
    </row>
    <row r="591" spans="1:4">
      <c r="A591" t="s">
        <v>672</v>
      </c>
      <c r="B591" s="1">
        <v>30.64</v>
      </c>
      <c r="C591" s="1">
        <f t="shared" si="16"/>
        <v>30.466499999999996</v>
      </c>
      <c r="D591" s="1">
        <f t="shared" si="17"/>
        <v>33.947400000000002</v>
      </c>
    </row>
    <row r="592" spans="1:4">
      <c r="A592" t="s">
        <v>671</v>
      </c>
      <c r="B592" s="1">
        <v>31.5</v>
      </c>
      <c r="C592" s="1">
        <f t="shared" si="16"/>
        <v>30.524999999999995</v>
      </c>
      <c r="D592" s="1">
        <f t="shared" si="17"/>
        <v>33.8108</v>
      </c>
    </row>
    <row r="593" spans="1:4">
      <c r="A593" t="s">
        <v>670</v>
      </c>
      <c r="B593" s="1">
        <v>31.7</v>
      </c>
      <c r="C593" s="1">
        <f t="shared" si="16"/>
        <v>30.628000000000004</v>
      </c>
      <c r="D593" s="1">
        <f t="shared" si="17"/>
        <v>33.681400000000004</v>
      </c>
    </row>
    <row r="594" spans="1:4">
      <c r="A594" t="s">
        <v>669</v>
      </c>
      <c r="B594" s="1">
        <v>31.8</v>
      </c>
      <c r="C594" s="1">
        <f t="shared" si="16"/>
        <v>30.769500000000001</v>
      </c>
      <c r="D594" s="1">
        <f t="shared" si="17"/>
        <v>33.503000000000007</v>
      </c>
    </row>
    <row r="595" spans="1:4">
      <c r="A595" t="s">
        <v>668</v>
      </c>
      <c r="B595" s="1">
        <v>32.229999999999997</v>
      </c>
      <c r="C595" s="1">
        <f t="shared" si="16"/>
        <v>30.905000000000008</v>
      </c>
      <c r="D595" s="1">
        <f t="shared" si="17"/>
        <v>33.361400000000003</v>
      </c>
    </row>
    <row r="596" spans="1:4">
      <c r="A596" t="s">
        <v>667</v>
      </c>
      <c r="B596" s="1">
        <v>31.82</v>
      </c>
      <c r="C596" s="1">
        <f t="shared" si="16"/>
        <v>31.005000000000006</v>
      </c>
      <c r="D596" s="1">
        <f t="shared" si="17"/>
        <v>33.213000000000001</v>
      </c>
    </row>
    <row r="597" spans="1:4">
      <c r="A597" t="s">
        <v>666</v>
      </c>
      <c r="B597" s="1">
        <v>33.25</v>
      </c>
      <c r="C597" s="1">
        <f t="shared" si="16"/>
        <v>31.191000000000003</v>
      </c>
      <c r="D597" s="1">
        <f t="shared" si="17"/>
        <v>33.105200000000004</v>
      </c>
    </row>
    <row r="598" spans="1:4">
      <c r="A598" t="s">
        <v>665</v>
      </c>
      <c r="B598" s="1">
        <v>33.33</v>
      </c>
      <c r="C598" s="1">
        <f t="shared" ref="C598:C661" si="18">AVERAGE(B579:B598)</f>
        <v>31.362000000000005</v>
      </c>
      <c r="D598" s="1">
        <f t="shared" si="17"/>
        <v>32.981400000000001</v>
      </c>
    </row>
    <row r="599" spans="1:4">
      <c r="A599" t="s">
        <v>664</v>
      </c>
      <c r="B599" s="1">
        <v>32.94</v>
      </c>
      <c r="C599" s="1">
        <f t="shared" si="18"/>
        <v>31.523000000000003</v>
      </c>
      <c r="D599" s="1">
        <f t="shared" si="17"/>
        <v>32.895800000000001</v>
      </c>
    </row>
    <row r="600" spans="1:4">
      <c r="A600" t="s">
        <v>663</v>
      </c>
      <c r="B600" s="1">
        <v>33.75</v>
      </c>
      <c r="C600" s="1">
        <f t="shared" si="18"/>
        <v>31.746000000000002</v>
      </c>
      <c r="D600" s="1">
        <f t="shared" si="17"/>
        <v>32.7988</v>
      </c>
    </row>
    <row r="601" spans="1:4">
      <c r="A601" t="s">
        <v>662</v>
      </c>
      <c r="B601" s="1">
        <v>33.21</v>
      </c>
      <c r="C601" s="1">
        <f t="shared" si="18"/>
        <v>31.851999999999997</v>
      </c>
      <c r="D601" s="1">
        <f t="shared" si="17"/>
        <v>32.6464</v>
      </c>
    </row>
    <row r="602" spans="1:4">
      <c r="A602" t="s">
        <v>661</v>
      </c>
      <c r="B602" s="1">
        <v>33.93</v>
      </c>
      <c r="C602" s="1">
        <f t="shared" si="18"/>
        <v>32.063499999999998</v>
      </c>
      <c r="D602" s="1">
        <f t="shared" si="17"/>
        <v>32.480400000000003</v>
      </c>
    </row>
    <row r="603" spans="1:4">
      <c r="A603" t="s">
        <v>660</v>
      </c>
      <c r="B603" s="1">
        <v>33.96</v>
      </c>
      <c r="C603" s="1">
        <f t="shared" si="18"/>
        <v>32.273000000000003</v>
      </c>
      <c r="D603" s="1">
        <f t="shared" si="17"/>
        <v>32.325800000000001</v>
      </c>
    </row>
    <row r="604" spans="1:4">
      <c r="A604" t="s">
        <v>659</v>
      </c>
      <c r="B604" s="1">
        <v>34.5</v>
      </c>
      <c r="C604" s="1">
        <f t="shared" si="18"/>
        <v>32.493499999999997</v>
      </c>
      <c r="D604" s="1">
        <f t="shared" si="17"/>
        <v>32.225000000000001</v>
      </c>
    </row>
    <row r="605" spans="1:4">
      <c r="A605" t="s">
        <v>658</v>
      </c>
      <c r="B605" s="1">
        <v>35</v>
      </c>
      <c r="C605" s="1">
        <f t="shared" si="18"/>
        <v>32.686500000000002</v>
      </c>
      <c r="D605" s="1">
        <f t="shared" si="17"/>
        <v>32.125200000000007</v>
      </c>
    </row>
    <row r="606" spans="1:4">
      <c r="A606" t="s">
        <v>657</v>
      </c>
      <c r="B606" s="1">
        <v>35.340000000000003</v>
      </c>
      <c r="C606" s="1">
        <f t="shared" si="18"/>
        <v>32.823500000000003</v>
      </c>
      <c r="D606" s="1">
        <f t="shared" si="17"/>
        <v>32.061200000000007</v>
      </c>
    </row>
    <row r="607" spans="1:4">
      <c r="A607" t="s">
        <v>656</v>
      </c>
      <c r="B607" s="1">
        <v>34.54</v>
      </c>
      <c r="C607" s="1">
        <f t="shared" si="18"/>
        <v>32.908000000000001</v>
      </c>
      <c r="D607" s="1">
        <f t="shared" si="17"/>
        <v>31.972000000000008</v>
      </c>
    </row>
    <row r="608" spans="1:4">
      <c r="A608" t="s">
        <v>655</v>
      </c>
      <c r="B608" s="1">
        <v>34.49</v>
      </c>
      <c r="C608" s="1">
        <f t="shared" si="18"/>
        <v>33.034499999999994</v>
      </c>
      <c r="D608" s="1">
        <f t="shared" si="17"/>
        <v>31.867000000000004</v>
      </c>
    </row>
    <row r="609" spans="1:4">
      <c r="A609" t="s">
        <v>654</v>
      </c>
      <c r="B609" s="1">
        <v>33.25</v>
      </c>
      <c r="C609" s="1">
        <f t="shared" si="18"/>
        <v>33.1295</v>
      </c>
      <c r="D609" s="1">
        <f t="shared" si="17"/>
        <v>31.767599999999998</v>
      </c>
    </row>
    <row r="610" spans="1:4">
      <c r="A610" t="s">
        <v>653</v>
      </c>
      <c r="B610" s="1">
        <v>32.380000000000003</v>
      </c>
      <c r="C610" s="1">
        <f t="shared" si="18"/>
        <v>33.177999999999997</v>
      </c>
      <c r="D610" s="1">
        <f t="shared" si="17"/>
        <v>31.680200000000003</v>
      </c>
    </row>
    <row r="611" spans="1:4">
      <c r="A611" t="s">
        <v>652</v>
      </c>
      <c r="B611" s="1">
        <v>32.869999999999997</v>
      </c>
      <c r="C611" s="1">
        <f t="shared" si="18"/>
        <v>33.289499999999997</v>
      </c>
      <c r="D611" s="1">
        <f t="shared" si="17"/>
        <v>31.635200000000001</v>
      </c>
    </row>
    <row r="612" spans="1:4">
      <c r="A612" t="s">
        <v>651</v>
      </c>
      <c r="B612" s="1">
        <v>33.31</v>
      </c>
      <c r="C612" s="1">
        <f t="shared" si="18"/>
        <v>33.379999999999995</v>
      </c>
      <c r="D612" s="1">
        <f t="shared" si="17"/>
        <v>31.657200000000003</v>
      </c>
    </row>
    <row r="613" spans="1:4">
      <c r="A613" t="s">
        <v>650</v>
      </c>
      <c r="B613" s="1">
        <v>33.99</v>
      </c>
      <c r="C613" s="1">
        <f t="shared" si="18"/>
        <v>33.494499999999995</v>
      </c>
      <c r="D613" s="1">
        <f t="shared" si="17"/>
        <v>31.709400000000006</v>
      </c>
    </row>
    <row r="614" spans="1:4">
      <c r="A614" t="s">
        <v>649</v>
      </c>
      <c r="B614" s="1">
        <v>32.68</v>
      </c>
      <c r="C614" s="1">
        <f t="shared" si="18"/>
        <v>33.538500000000006</v>
      </c>
      <c r="D614" s="1">
        <f t="shared" si="17"/>
        <v>31.723800000000004</v>
      </c>
    </row>
    <row r="615" spans="1:4">
      <c r="A615" t="s">
        <v>648</v>
      </c>
      <c r="B615" s="1">
        <v>32.03</v>
      </c>
      <c r="C615" s="1">
        <f t="shared" si="18"/>
        <v>33.528499999999994</v>
      </c>
      <c r="D615" s="1">
        <f t="shared" si="17"/>
        <v>31.772800000000004</v>
      </c>
    </row>
    <row r="616" spans="1:4">
      <c r="A616" t="s">
        <v>647</v>
      </c>
      <c r="B616" s="1">
        <v>31.72</v>
      </c>
      <c r="C616" s="1">
        <f t="shared" si="18"/>
        <v>33.523499999999999</v>
      </c>
      <c r="D616" s="1">
        <f t="shared" si="17"/>
        <v>31.802000000000003</v>
      </c>
    </row>
    <row r="617" spans="1:4">
      <c r="A617" t="s">
        <v>646</v>
      </c>
      <c r="B617" s="1">
        <v>31.07</v>
      </c>
      <c r="C617" s="1">
        <f t="shared" si="18"/>
        <v>33.414500000000004</v>
      </c>
      <c r="D617" s="1">
        <f t="shared" si="17"/>
        <v>31.822400000000002</v>
      </c>
    </row>
    <row r="618" spans="1:4">
      <c r="A618" t="s">
        <v>645</v>
      </c>
      <c r="B618" s="1">
        <v>31.09</v>
      </c>
      <c r="C618" s="1">
        <f t="shared" si="18"/>
        <v>33.302500000000002</v>
      </c>
      <c r="D618" s="1">
        <f t="shared" si="17"/>
        <v>31.844200000000001</v>
      </c>
    </row>
    <row r="619" spans="1:4">
      <c r="A619" t="s">
        <v>644</v>
      </c>
      <c r="B619" s="1">
        <v>30.94</v>
      </c>
      <c r="C619" s="1">
        <f t="shared" si="18"/>
        <v>33.202500000000008</v>
      </c>
      <c r="D619" s="1">
        <f t="shared" si="17"/>
        <v>31.871800000000004</v>
      </c>
    </row>
    <row r="620" spans="1:4">
      <c r="A620" t="s">
        <v>643</v>
      </c>
      <c r="B620" s="1">
        <v>31.19</v>
      </c>
      <c r="C620" s="1">
        <f t="shared" si="18"/>
        <v>33.074500000000015</v>
      </c>
      <c r="D620" s="1">
        <f t="shared" si="17"/>
        <v>31.871599999999997</v>
      </c>
    </row>
    <row r="621" spans="1:4">
      <c r="A621" t="s">
        <v>642</v>
      </c>
      <c r="B621" s="1">
        <v>32.229999999999997</v>
      </c>
      <c r="C621" s="1">
        <f t="shared" si="18"/>
        <v>33.025500000000008</v>
      </c>
      <c r="D621" s="1">
        <f t="shared" si="17"/>
        <v>31.907399999999999</v>
      </c>
    </row>
    <row r="622" spans="1:4">
      <c r="A622" t="s">
        <v>641</v>
      </c>
      <c r="B622" s="1">
        <v>32.119999999999997</v>
      </c>
      <c r="C622" s="1">
        <f t="shared" si="18"/>
        <v>32.935000000000009</v>
      </c>
      <c r="D622" s="1">
        <f t="shared" si="17"/>
        <v>31.943199999999997</v>
      </c>
    </row>
    <row r="623" spans="1:4">
      <c r="A623" t="s">
        <v>640</v>
      </c>
      <c r="B623" s="1">
        <v>32.659999999999997</v>
      </c>
      <c r="C623" s="1">
        <f t="shared" si="18"/>
        <v>32.870000000000005</v>
      </c>
      <c r="D623" s="1">
        <f t="shared" si="17"/>
        <v>32.003599999999999</v>
      </c>
    </row>
    <row r="624" spans="1:4">
      <c r="A624" t="s">
        <v>639</v>
      </c>
      <c r="B624" s="1">
        <v>33.15</v>
      </c>
      <c r="C624" s="1">
        <f t="shared" si="18"/>
        <v>32.802499999999995</v>
      </c>
      <c r="D624" s="1">
        <f t="shared" si="17"/>
        <v>32.087200000000003</v>
      </c>
    </row>
    <row r="625" spans="1:4">
      <c r="A625" t="s">
        <v>638</v>
      </c>
      <c r="B625" s="1">
        <v>31.74</v>
      </c>
      <c r="C625" s="1">
        <f t="shared" si="18"/>
        <v>32.639499999999998</v>
      </c>
      <c r="D625" s="1">
        <f t="shared" si="17"/>
        <v>32.131600000000006</v>
      </c>
    </row>
    <row r="626" spans="1:4">
      <c r="A626" t="s">
        <v>637</v>
      </c>
      <c r="B626" s="1">
        <v>32.659999999999997</v>
      </c>
      <c r="C626" s="1">
        <f t="shared" si="18"/>
        <v>32.505499999999998</v>
      </c>
      <c r="D626" s="1">
        <f t="shared" si="17"/>
        <v>32.188400000000009</v>
      </c>
    </row>
    <row r="627" spans="1:4">
      <c r="A627" t="s">
        <v>636</v>
      </c>
      <c r="B627" s="1">
        <v>33.28</v>
      </c>
      <c r="C627" s="1">
        <f t="shared" si="18"/>
        <v>32.442499999999995</v>
      </c>
      <c r="D627" s="1">
        <f t="shared" si="17"/>
        <v>32.263400000000004</v>
      </c>
    </row>
    <row r="628" spans="1:4">
      <c r="A628" t="s">
        <v>635</v>
      </c>
      <c r="B628" s="1">
        <v>32.11</v>
      </c>
      <c r="C628" s="1">
        <f t="shared" si="18"/>
        <v>32.323499999999996</v>
      </c>
      <c r="D628" s="1">
        <f t="shared" ref="D628:D691" si="19">AVERAGE(B579:B628)</f>
        <v>32.307400000000001</v>
      </c>
    </row>
    <row r="629" spans="1:4">
      <c r="A629" t="s">
        <v>634</v>
      </c>
      <c r="B629" s="1">
        <v>32.94</v>
      </c>
      <c r="C629" s="1">
        <f t="shared" si="18"/>
        <v>32.307999999999993</v>
      </c>
      <c r="D629" s="1">
        <f t="shared" si="19"/>
        <v>32.3718</v>
      </c>
    </row>
    <row r="630" spans="1:4">
      <c r="A630" t="s">
        <v>633</v>
      </c>
      <c r="B630" s="1">
        <v>32.75</v>
      </c>
      <c r="C630" s="1">
        <f t="shared" si="18"/>
        <v>32.326499999999996</v>
      </c>
      <c r="D630" s="1">
        <f t="shared" si="19"/>
        <v>32.441000000000003</v>
      </c>
    </row>
    <row r="631" spans="1:4">
      <c r="A631" t="s">
        <v>632</v>
      </c>
      <c r="B631" s="1">
        <v>31.16</v>
      </c>
      <c r="C631" s="1">
        <f t="shared" si="18"/>
        <v>32.241</v>
      </c>
      <c r="D631" s="1">
        <f t="shared" si="19"/>
        <v>32.442399999999999</v>
      </c>
    </row>
    <row r="632" spans="1:4">
      <c r="A632" t="s">
        <v>631</v>
      </c>
      <c r="B632" s="1">
        <v>29.96</v>
      </c>
      <c r="C632" s="1">
        <f t="shared" si="18"/>
        <v>32.073499999999996</v>
      </c>
      <c r="D632" s="1">
        <f t="shared" si="19"/>
        <v>32.447600000000008</v>
      </c>
    </row>
    <row r="633" spans="1:4">
      <c r="A633" t="s">
        <v>630</v>
      </c>
      <c r="B633" s="1">
        <v>29.02</v>
      </c>
      <c r="C633" s="1">
        <f t="shared" si="18"/>
        <v>31.824999999999996</v>
      </c>
      <c r="D633" s="1">
        <f t="shared" si="19"/>
        <v>32.432600000000008</v>
      </c>
    </row>
    <row r="634" spans="1:4">
      <c r="A634" t="s">
        <v>629</v>
      </c>
      <c r="B634" s="1">
        <v>28.02</v>
      </c>
      <c r="C634" s="1">
        <f t="shared" si="18"/>
        <v>31.591999999999992</v>
      </c>
      <c r="D634" s="1">
        <f t="shared" si="19"/>
        <v>32.391199999999998</v>
      </c>
    </row>
    <row r="635" spans="1:4">
      <c r="A635" t="s">
        <v>628</v>
      </c>
      <c r="B635" s="1">
        <v>28.5</v>
      </c>
      <c r="C635" s="1">
        <f t="shared" si="18"/>
        <v>31.415499999999998</v>
      </c>
      <c r="D635" s="1">
        <f t="shared" si="19"/>
        <v>32.338400000000007</v>
      </c>
    </row>
    <row r="636" spans="1:4">
      <c r="A636" t="s">
        <v>627</v>
      </c>
      <c r="B636" s="1">
        <v>29.49</v>
      </c>
      <c r="C636" s="1">
        <f t="shared" si="18"/>
        <v>31.304000000000002</v>
      </c>
      <c r="D636" s="1">
        <f t="shared" si="19"/>
        <v>32.276200000000003</v>
      </c>
    </row>
    <row r="637" spans="1:4">
      <c r="A637" t="s">
        <v>626</v>
      </c>
      <c r="B637" s="1">
        <v>28.44</v>
      </c>
      <c r="C637" s="1">
        <f t="shared" si="18"/>
        <v>31.172500000000003</v>
      </c>
      <c r="D637" s="1">
        <f t="shared" si="19"/>
        <v>32.188000000000009</v>
      </c>
    </row>
    <row r="638" spans="1:4">
      <c r="A638" t="s">
        <v>625</v>
      </c>
      <c r="B638" s="1">
        <v>28.06</v>
      </c>
      <c r="C638" s="1">
        <f t="shared" si="18"/>
        <v>31.021000000000004</v>
      </c>
      <c r="D638" s="1">
        <f t="shared" si="19"/>
        <v>32.110000000000007</v>
      </c>
    </row>
    <row r="639" spans="1:4">
      <c r="A639" t="s">
        <v>624</v>
      </c>
      <c r="B639" s="1">
        <v>28.26</v>
      </c>
      <c r="C639" s="1">
        <f t="shared" si="18"/>
        <v>30.886999999999993</v>
      </c>
      <c r="D639" s="1">
        <f t="shared" si="19"/>
        <v>32.048200000000008</v>
      </c>
    </row>
    <row r="640" spans="1:4">
      <c r="A640" t="s">
        <v>623</v>
      </c>
      <c r="B640" s="1">
        <v>30.75</v>
      </c>
      <c r="C640" s="1">
        <f t="shared" si="18"/>
        <v>30.864999999999998</v>
      </c>
      <c r="D640" s="1">
        <f t="shared" si="19"/>
        <v>32.035000000000011</v>
      </c>
    </row>
    <row r="641" spans="1:4">
      <c r="A641" t="s">
        <v>622</v>
      </c>
      <c r="B641" s="1">
        <v>30.52</v>
      </c>
      <c r="C641" s="1">
        <f t="shared" si="18"/>
        <v>30.779499999999995</v>
      </c>
      <c r="D641" s="1">
        <f t="shared" si="19"/>
        <v>32.032600000000009</v>
      </c>
    </row>
    <row r="642" spans="1:4">
      <c r="A642" t="s">
        <v>621</v>
      </c>
      <c r="B642" s="1">
        <v>30.62</v>
      </c>
      <c r="C642" s="1">
        <f t="shared" si="18"/>
        <v>30.704499999999996</v>
      </c>
      <c r="D642" s="1">
        <f t="shared" si="19"/>
        <v>32.015000000000001</v>
      </c>
    </row>
    <row r="643" spans="1:4">
      <c r="A643" t="s">
        <v>620</v>
      </c>
      <c r="B643" s="1">
        <v>29.39</v>
      </c>
      <c r="C643" s="1">
        <f t="shared" si="18"/>
        <v>30.540999999999997</v>
      </c>
      <c r="D643" s="1">
        <f t="shared" si="19"/>
        <v>31.968800000000002</v>
      </c>
    </row>
    <row r="644" spans="1:4">
      <c r="A644" t="s">
        <v>619</v>
      </c>
      <c r="B644" s="1">
        <v>29.42</v>
      </c>
      <c r="C644" s="1">
        <f t="shared" si="18"/>
        <v>30.354499999999994</v>
      </c>
      <c r="D644" s="1">
        <f t="shared" si="19"/>
        <v>31.92120000000001</v>
      </c>
    </row>
    <row r="645" spans="1:4">
      <c r="A645" t="s">
        <v>618</v>
      </c>
      <c r="B645" s="1">
        <v>28.84</v>
      </c>
      <c r="C645" s="1">
        <f t="shared" si="18"/>
        <v>30.209499999999998</v>
      </c>
      <c r="D645" s="1">
        <f t="shared" si="19"/>
        <v>31.853400000000001</v>
      </c>
    </row>
    <row r="646" spans="1:4">
      <c r="A646" t="s">
        <v>617</v>
      </c>
      <c r="B646" s="1">
        <v>29.21</v>
      </c>
      <c r="C646" s="1">
        <f t="shared" si="18"/>
        <v>30.036999999999999</v>
      </c>
      <c r="D646" s="1">
        <f t="shared" si="19"/>
        <v>31.801200000000005</v>
      </c>
    </row>
    <row r="647" spans="1:4">
      <c r="A647" t="s">
        <v>616</v>
      </c>
      <c r="B647" s="1">
        <v>30.38</v>
      </c>
      <c r="C647" s="1">
        <f t="shared" si="18"/>
        <v>29.892000000000003</v>
      </c>
      <c r="D647" s="1">
        <f t="shared" si="19"/>
        <v>31.743800000000007</v>
      </c>
    </row>
    <row r="648" spans="1:4">
      <c r="A648" t="s">
        <v>615</v>
      </c>
      <c r="B648" s="1">
        <v>31.08</v>
      </c>
      <c r="C648" s="1">
        <f t="shared" si="18"/>
        <v>29.840500000000002</v>
      </c>
      <c r="D648" s="1">
        <f t="shared" si="19"/>
        <v>31.698800000000006</v>
      </c>
    </row>
    <row r="649" spans="1:4">
      <c r="A649" t="s">
        <v>614</v>
      </c>
      <c r="B649" s="1">
        <v>31.13</v>
      </c>
      <c r="C649" s="1">
        <f t="shared" si="18"/>
        <v>29.75</v>
      </c>
      <c r="D649" s="1">
        <f t="shared" si="19"/>
        <v>31.662600000000008</v>
      </c>
    </row>
    <row r="650" spans="1:4">
      <c r="A650" t="s">
        <v>613</v>
      </c>
      <c r="B650" s="1">
        <v>32.17</v>
      </c>
      <c r="C650" s="1">
        <f t="shared" si="18"/>
        <v>29.720999999999997</v>
      </c>
      <c r="D650" s="1">
        <f t="shared" si="19"/>
        <v>31.631000000000004</v>
      </c>
    </row>
    <row r="651" spans="1:4">
      <c r="A651" t="s">
        <v>612</v>
      </c>
      <c r="B651" s="1">
        <v>32.520000000000003</v>
      </c>
      <c r="C651" s="1">
        <f t="shared" si="18"/>
        <v>29.788999999999994</v>
      </c>
      <c r="D651" s="1">
        <f t="shared" si="19"/>
        <v>31.617200000000008</v>
      </c>
    </row>
    <row r="652" spans="1:4">
      <c r="A652" t="s">
        <v>611</v>
      </c>
      <c r="B652" s="1">
        <v>32.15</v>
      </c>
      <c r="C652" s="1">
        <f t="shared" si="18"/>
        <v>29.898499999999995</v>
      </c>
      <c r="D652" s="1">
        <f t="shared" si="19"/>
        <v>31.581600000000009</v>
      </c>
    </row>
    <row r="653" spans="1:4">
      <c r="A653" t="s">
        <v>610</v>
      </c>
      <c r="B653" s="1">
        <v>32.58</v>
      </c>
      <c r="C653" s="1">
        <f t="shared" si="18"/>
        <v>30.076499999999999</v>
      </c>
      <c r="D653" s="1">
        <f t="shared" si="19"/>
        <v>31.554000000000006</v>
      </c>
    </row>
    <row r="654" spans="1:4">
      <c r="A654" t="s">
        <v>609</v>
      </c>
      <c r="B654" s="1">
        <v>33.270000000000003</v>
      </c>
      <c r="C654" s="1">
        <f t="shared" si="18"/>
        <v>30.338999999999999</v>
      </c>
      <c r="D654" s="1">
        <f t="shared" si="19"/>
        <v>31.529399999999999</v>
      </c>
    </row>
    <row r="655" spans="1:4">
      <c r="A655" t="s">
        <v>608</v>
      </c>
      <c r="B655" s="1">
        <v>33.9</v>
      </c>
      <c r="C655" s="1">
        <f t="shared" si="18"/>
        <v>30.608999999999998</v>
      </c>
      <c r="D655" s="1">
        <f t="shared" si="19"/>
        <v>31.507400000000008</v>
      </c>
    </row>
    <row r="656" spans="1:4">
      <c r="A656" t="s">
        <v>607</v>
      </c>
      <c r="B656" s="1">
        <v>33.9</v>
      </c>
      <c r="C656" s="1">
        <f t="shared" si="18"/>
        <v>30.829499999999996</v>
      </c>
      <c r="D656" s="1">
        <f t="shared" si="19"/>
        <v>31.478600000000007</v>
      </c>
    </row>
    <row r="657" spans="1:4">
      <c r="A657" t="s">
        <v>606</v>
      </c>
      <c r="B657" s="1">
        <v>34.090000000000003</v>
      </c>
      <c r="C657" s="1">
        <f t="shared" si="18"/>
        <v>31.111999999999995</v>
      </c>
      <c r="D657" s="1">
        <f t="shared" si="19"/>
        <v>31.469600000000003</v>
      </c>
    </row>
    <row r="658" spans="1:4">
      <c r="A658" t="s">
        <v>605</v>
      </c>
      <c r="B658" s="1">
        <v>34.67</v>
      </c>
      <c r="C658" s="1">
        <f t="shared" si="18"/>
        <v>31.442499999999995</v>
      </c>
      <c r="D658" s="1">
        <f t="shared" si="19"/>
        <v>31.473200000000006</v>
      </c>
    </row>
    <row r="659" spans="1:4">
      <c r="A659" t="s">
        <v>604</v>
      </c>
      <c r="B659" s="1">
        <v>33.93</v>
      </c>
      <c r="C659" s="1">
        <f t="shared" si="18"/>
        <v>31.725999999999992</v>
      </c>
      <c r="D659" s="1">
        <f t="shared" si="19"/>
        <v>31.486800000000006</v>
      </c>
    </row>
    <row r="660" spans="1:4">
      <c r="A660" t="s">
        <v>603</v>
      </c>
      <c r="B660" s="1">
        <v>33.630000000000003</v>
      </c>
      <c r="C660" s="1">
        <f t="shared" si="18"/>
        <v>31.869999999999987</v>
      </c>
      <c r="D660" s="1">
        <f t="shared" si="19"/>
        <v>31.511800000000012</v>
      </c>
    </row>
    <row r="661" spans="1:4">
      <c r="A661" t="s">
        <v>602</v>
      </c>
      <c r="B661" s="1">
        <v>32.06</v>
      </c>
      <c r="C661" s="1">
        <f t="shared" si="18"/>
        <v>31.946999999999992</v>
      </c>
      <c r="D661" s="1">
        <f t="shared" si="19"/>
        <v>31.49560000000001</v>
      </c>
    </row>
    <row r="662" spans="1:4">
      <c r="A662" t="s">
        <v>601</v>
      </c>
      <c r="B662" s="1">
        <v>31.97</v>
      </c>
      <c r="C662" s="1">
        <f t="shared" ref="C662:C725" si="20">AVERAGE(B643:B662)</f>
        <v>32.014499999999998</v>
      </c>
      <c r="D662" s="1">
        <f t="shared" si="19"/>
        <v>31.468800000000005</v>
      </c>
    </row>
    <row r="663" spans="1:4">
      <c r="A663" t="s">
        <v>600</v>
      </c>
      <c r="B663" s="1">
        <v>32.76</v>
      </c>
      <c r="C663" s="1">
        <f t="shared" si="20"/>
        <v>32.183000000000007</v>
      </c>
      <c r="D663" s="1">
        <f t="shared" si="19"/>
        <v>31.444200000000006</v>
      </c>
    </row>
    <row r="664" spans="1:4">
      <c r="A664" t="s">
        <v>599</v>
      </c>
      <c r="B664" s="1">
        <v>33.36</v>
      </c>
      <c r="C664" s="1">
        <f t="shared" si="20"/>
        <v>32.380000000000003</v>
      </c>
      <c r="D664" s="1">
        <f t="shared" si="19"/>
        <v>31.457800000000002</v>
      </c>
    </row>
    <row r="665" spans="1:4">
      <c r="A665" t="s">
        <v>598</v>
      </c>
      <c r="B665" s="1">
        <v>33.590000000000003</v>
      </c>
      <c r="C665" s="1">
        <f t="shared" si="20"/>
        <v>32.617500000000007</v>
      </c>
      <c r="D665" s="1">
        <f t="shared" si="19"/>
        <v>31.489000000000004</v>
      </c>
    </row>
    <row r="666" spans="1:4">
      <c r="A666" t="s">
        <v>597</v>
      </c>
      <c r="B666" s="1">
        <v>33.46</v>
      </c>
      <c r="C666" s="1">
        <f t="shared" si="20"/>
        <v>32.83</v>
      </c>
      <c r="D666" s="1">
        <f t="shared" si="19"/>
        <v>31.523800000000005</v>
      </c>
    </row>
    <row r="667" spans="1:4">
      <c r="A667" t="s">
        <v>596</v>
      </c>
      <c r="B667" s="1">
        <v>35.49</v>
      </c>
      <c r="C667" s="1">
        <f t="shared" si="20"/>
        <v>33.085500000000003</v>
      </c>
      <c r="D667" s="1">
        <f t="shared" si="19"/>
        <v>31.612200000000001</v>
      </c>
    </row>
    <row r="668" spans="1:4">
      <c r="A668" t="s">
        <v>595</v>
      </c>
      <c r="B668" s="1">
        <v>35.44</v>
      </c>
      <c r="C668" s="1">
        <f t="shared" si="20"/>
        <v>33.303500000000007</v>
      </c>
      <c r="D668" s="1">
        <f t="shared" si="19"/>
        <v>31.699200000000005</v>
      </c>
    </row>
    <row r="669" spans="1:4">
      <c r="A669" t="s">
        <v>594</v>
      </c>
      <c r="B669" s="1">
        <v>34.69</v>
      </c>
      <c r="C669" s="1">
        <f t="shared" si="20"/>
        <v>33.481500000000004</v>
      </c>
      <c r="D669" s="1">
        <f t="shared" si="19"/>
        <v>31.7742</v>
      </c>
    </row>
    <row r="670" spans="1:4">
      <c r="A670" t="s">
        <v>593</v>
      </c>
      <c r="B670" s="1">
        <v>34.9</v>
      </c>
      <c r="C670" s="1">
        <f t="shared" si="20"/>
        <v>33.618000000000009</v>
      </c>
      <c r="D670" s="1">
        <f t="shared" si="19"/>
        <v>31.848400000000005</v>
      </c>
    </row>
    <row r="671" spans="1:4">
      <c r="A671" t="s">
        <v>592</v>
      </c>
      <c r="B671" s="1">
        <v>34.119999999999997</v>
      </c>
      <c r="C671" s="1">
        <f t="shared" si="20"/>
        <v>33.698</v>
      </c>
      <c r="D671" s="1">
        <f t="shared" si="19"/>
        <v>31.886200000000002</v>
      </c>
    </row>
    <row r="672" spans="1:4">
      <c r="A672" t="s">
        <v>591</v>
      </c>
      <c r="B672" s="1">
        <v>34.06</v>
      </c>
      <c r="C672" s="1">
        <f t="shared" si="20"/>
        <v>33.793499999999995</v>
      </c>
      <c r="D672" s="1">
        <f t="shared" si="19"/>
        <v>31.925000000000001</v>
      </c>
    </row>
    <row r="673" spans="1:4">
      <c r="A673" t="s">
        <v>590</v>
      </c>
      <c r="B673" s="1">
        <v>34.47</v>
      </c>
      <c r="C673" s="1">
        <f t="shared" si="20"/>
        <v>33.887999999999998</v>
      </c>
      <c r="D673" s="1">
        <f t="shared" si="19"/>
        <v>31.961199999999998</v>
      </c>
    </row>
    <row r="674" spans="1:4">
      <c r="A674" t="s">
        <v>589</v>
      </c>
      <c r="B674" s="1">
        <v>34.229999999999997</v>
      </c>
      <c r="C674" s="1">
        <f t="shared" si="20"/>
        <v>33.936</v>
      </c>
      <c r="D674" s="1">
        <f t="shared" si="19"/>
        <v>31.982800000000001</v>
      </c>
    </row>
    <row r="675" spans="1:4">
      <c r="A675" t="s">
        <v>588</v>
      </c>
      <c r="B675" s="1">
        <v>34.229999999999997</v>
      </c>
      <c r="C675" s="1">
        <f t="shared" si="20"/>
        <v>33.952500000000001</v>
      </c>
      <c r="D675" s="1">
        <f t="shared" si="19"/>
        <v>32.032600000000002</v>
      </c>
    </row>
    <row r="676" spans="1:4">
      <c r="A676" t="s">
        <v>587</v>
      </c>
      <c r="B676" s="1">
        <v>34.49</v>
      </c>
      <c r="C676" s="1">
        <f t="shared" si="20"/>
        <v>33.981999999999999</v>
      </c>
      <c r="D676" s="1">
        <f t="shared" si="19"/>
        <v>32.069200000000002</v>
      </c>
    </row>
    <row r="677" spans="1:4">
      <c r="A677" t="s">
        <v>586</v>
      </c>
      <c r="B677" s="1">
        <v>35.1</v>
      </c>
      <c r="C677" s="1">
        <f t="shared" si="20"/>
        <v>34.032500000000006</v>
      </c>
      <c r="D677" s="1">
        <f t="shared" si="19"/>
        <v>32.105599999999995</v>
      </c>
    </row>
    <row r="678" spans="1:4">
      <c r="A678" t="s">
        <v>585</v>
      </c>
      <c r="B678" s="1">
        <v>33.869999999999997</v>
      </c>
      <c r="C678" s="1">
        <f t="shared" si="20"/>
        <v>33.9925</v>
      </c>
      <c r="D678" s="1">
        <f t="shared" si="19"/>
        <v>32.140799999999992</v>
      </c>
    </row>
    <row r="679" spans="1:4">
      <c r="A679" t="s">
        <v>584</v>
      </c>
      <c r="B679" s="1">
        <v>34.61</v>
      </c>
      <c r="C679" s="1">
        <f t="shared" si="20"/>
        <v>34.026500000000006</v>
      </c>
      <c r="D679" s="1">
        <f t="shared" si="19"/>
        <v>32.174199999999992</v>
      </c>
    </row>
    <row r="680" spans="1:4">
      <c r="A680" t="s">
        <v>583</v>
      </c>
      <c r="B680" s="1">
        <v>35.369999999999997</v>
      </c>
      <c r="C680" s="1">
        <f t="shared" si="20"/>
        <v>34.113500000000002</v>
      </c>
      <c r="D680" s="1">
        <f t="shared" si="19"/>
        <v>32.226599999999991</v>
      </c>
    </row>
    <row r="681" spans="1:4">
      <c r="A681" t="s">
        <v>582</v>
      </c>
      <c r="B681" s="1">
        <v>35.380000000000003</v>
      </c>
      <c r="C681" s="1">
        <f t="shared" si="20"/>
        <v>34.279499999999999</v>
      </c>
      <c r="D681" s="1">
        <f t="shared" si="19"/>
        <v>32.310999999999993</v>
      </c>
    </row>
    <row r="682" spans="1:4">
      <c r="A682" t="s">
        <v>581</v>
      </c>
      <c r="B682" s="1">
        <v>35.71</v>
      </c>
      <c r="C682" s="1">
        <f t="shared" si="20"/>
        <v>34.466500000000011</v>
      </c>
      <c r="D682" s="1">
        <f t="shared" si="19"/>
        <v>32.425999999999995</v>
      </c>
    </row>
    <row r="683" spans="1:4">
      <c r="A683" t="s">
        <v>580</v>
      </c>
      <c r="B683" s="1">
        <v>35.79</v>
      </c>
      <c r="C683" s="1">
        <f t="shared" si="20"/>
        <v>34.618000000000009</v>
      </c>
      <c r="D683" s="1">
        <f t="shared" si="19"/>
        <v>32.561399999999992</v>
      </c>
    </row>
    <row r="684" spans="1:4">
      <c r="A684" t="s">
        <v>579</v>
      </c>
      <c r="B684" s="1">
        <v>35.909999999999997</v>
      </c>
      <c r="C684" s="1">
        <f t="shared" si="20"/>
        <v>34.745500000000007</v>
      </c>
      <c r="D684" s="1">
        <f t="shared" si="19"/>
        <v>32.719199999999994</v>
      </c>
    </row>
    <row r="685" spans="1:4">
      <c r="A685" t="s">
        <v>578</v>
      </c>
      <c r="B685" s="1">
        <v>34.33</v>
      </c>
      <c r="C685" s="1">
        <f t="shared" si="20"/>
        <v>34.782500000000006</v>
      </c>
      <c r="D685" s="1">
        <f t="shared" si="19"/>
        <v>32.835799999999992</v>
      </c>
    </row>
    <row r="686" spans="1:4">
      <c r="A686" t="s">
        <v>577</v>
      </c>
      <c r="B686" s="1">
        <v>33.53</v>
      </c>
      <c r="C686" s="1">
        <f t="shared" si="20"/>
        <v>34.786000000000008</v>
      </c>
      <c r="D686" s="1">
        <f t="shared" si="19"/>
        <v>32.916599999999995</v>
      </c>
    </row>
    <row r="687" spans="1:4">
      <c r="A687" t="s">
        <v>576</v>
      </c>
      <c r="B687" s="1">
        <v>33.799999999999997</v>
      </c>
      <c r="C687" s="1">
        <f t="shared" si="20"/>
        <v>34.701499999999996</v>
      </c>
      <c r="D687" s="1">
        <f t="shared" si="19"/>
        <v>33.023799999999994</v>
      </c>
    </row>
    <row r="688" spans="1:4">
      <c r="A688" t="s">
        <v>575</v>
      </c>
      <c r="B688" s="1">
        <v>34.770000000000003</v>
      </c>
      <c r="C688" s="1">
        <f t="shared" si="20"/>
        <v>34.667999999999992</v>
      </c>
      <c r="D688" s="1">
        <f t="shared" si="19"/>
        <v>33.157999999999994</v>
      </c>
    </row>
    <row r="689" spans="1:4">
      <c r="A689" t="s">
        <v>574</v>
      </c>
      <c r="B689" s="1">
        <v>33.380000000000003</v>
      </c>
      <c r="C689" s="1">
        <f t="shared" si="20"/>
        <v>34.602499999999999</v>
      </c>
      <c r="D689" s="1">
        <f t="shared" si="19"/>
        <v>33.260399999999997</v>
      </c>
    </row>
    <row r="690" spans="1:4">
      <c r="A690" t="s">
        <v>573</v>
      </c>
      <c r="B690" s="1">
        <v>34.31</v>
      </c>
      <c r="C690" s="1">
        <f t="shared" si="20"/>
        <v>34.573</v>
      </c>
      <c r="D690" s="1">
        <f t="shared" si="19"/>
        <v>33.331599999999995</v>
      </c>
    </row>
    <row r="691" spans="1:4">
      <c r="A691" t="s">
        <v>572</v>
      </c>
      <c r="B691" s="1">
        <v>33.25</v>
      </c>
      <c r="C691" s="1">
        <f t="shared" si="20"/>
        <v>34.529499999999999</v>
      </c>
      <c r="D691" s="1">
        <f t="shared" si="19"/>
        <v>33.386199999999995</v>
      </c>
    </row>
    <row r="692" spans="1:4">
      <c r="A692" t="s">
        <v>571</v>
      </c>
      <c r="B692" s="1">
        <v>33.11</v>
      </c>
      <c r="C692" s="1">
        <f t="shared" si="20"/>
        <v>34.481999999999999</v>
      </c>
      <c r="D692" s="1">
        <f t="shared" ref="D692:D755" si="21">AVERAGE(B643:B692)</f>
        <v>33.435999999999993</v>
      </c>
    </row>
    <row r="693" spans="1:4">
      <c r="A693" t="s">
        <v>570</v>
      </c>
      <c r="B693" s="1">
        <v>32.92</v>
      </c>
      <c r="C693" s="1">
        <f t="shared" si="20"/>
        <v>34.404499999999999</v>
      </c>
      <c r="D693" s="1">
        <f t="shared" si="21"/>
        <v>33.506599999999999</v>
      </c>
    </row>
    <row r="694" spans="1:4">
      <c r="A694" t="s">
        <v>569</v>
      </c>
      <c r="B694" s="1">
        <v>32.9</v>
      </c>
      <c r="C694" s="1">
        <f t="shared" si="20"/>
        <v>34.338000000000008</v>
      </c>
      <c r="D694" s="1">
        <f t="shared" si="21"/>
        <v>33.5762</v>
      </c>
    </row>
    <row r="695" spans="1:4">
      <c r="A695" t="s">
        <v>568</v>
      </c>
      <c r="B695" s="1">
        <v>33.67</v>
      </c>
      <c r="C695" s="1">
        <f t="shared" si="20"/>
        <v>34.309999999999995</v>
      </c>
      <c r="D695" s="1">
        <f t="shared" si="21"/>
        <v>33.672800000000002</v>
      </c>
    </row>
    <row r="696" spans="1:4">
      <c r="A696" t="s">
        <v>567</v>
      </c>
      <c r="B696" s="1">
        <v>32.92</v>
      </c>
      <c r="C696" s="1">
        <f t="shared" si="20"/>
        <v>34.231499999999997</v>
      </c>
      <c r="D696" s="1">
        <f t="shared" si="21"/>
        <v>33.747</v>
      </c>
    </row>
    <row r="697" spans="1:4">
      <c r="A697" t="s">
        <v>566</v>
      </c>
      <c r="B697" s="1">
        <v>33.159999999999997</v>
      </c>
      <c r="C697" s="1">
        <f t="shared" si="20"/>
        <v>34.134499999999989</v>
      </c>
      <c r="D697" s="1">
        <f t="shared" si="21"/>
        <v>33.802600000000005</v>
      </c>
    </row>
    <row r="698" spans="1:4">
      <c r="A698" t="s">
        <v>565</v>
      </c>
      <c r="B698" s="1">
        <v>32.9</v>
      </c>
      <c r="C698" s="1">
        <f t="shared" si="20"/>
        <v>34.085999999999991</v>
      </c>
      <c r="D698" s="1">
        <f t="shared" si="21"/>
        <v>33.839000000000013</v>
      </c>
    </row>
    <row r="699" spans="1:4">
      <c r="A699" t="s">
        <v>564</v>
      </c>
      <c r="B699" s="1">
        <v>31.99</v>
      </c>
      <c r="C699" s="1">
        <f t="shared" si="20"/>
        <v>33.954999999999998</v>
      </c>
      <c r="D699" s="1">
        <f t="shared" si="21"/>
        <v>33.856200000000015</v>
      </c>
    </row>
    <row r="700" spans="1:4">
      <c r="A700" t="s">
        <v>563</v>
      </c>
      <c r="B700" s="1">
        <v>32.729999999999997</v>
      </c>
      <c r="C700" s="1">
        <f t="shared" si="20"/>
        <v>33.822999999999993</v>
      </c>
      <c r="D700" s="1">
        <f t="shared" si="21"/>
        <v>33.867400000000018</v>
      </c>
    </row>
    <row r="701" spans="1:4">
      <c r="A701" t="s">
        <v>562</v>
      </c>
      <c r="B701" s="1">
        <v>32.86</v>
      </c>
      <c r="C701" s="1">
        <f t="shared" si="20"/>
        <v>33.697000000000003</v>
      </c>
      <c r="D701" s="1">
        <f t="shared" si="21"/>
        <v>33.874200000000002</v>
      </c>
    </row>
    <row r="702" spans="1:4">
      <c r="A702" t="s">
        <v>561</v>
      </c>
      <c r="B702" s="1">
        <v>32.61</v>
      </c>
      <c r="C702" s="1">
        <f t="shared" si="20"/>
        <v>33.542000000000009</v>
      </c>
      <c r="D702" s="1">
        <f t="shared" si="21"/>
        <v>33.883400000000009</v>
      </c>
    </row>
    <row r="703" spans="1:4">
      <c r="A703" t="s">
        <v>560</v>
      </c>
      <c r="B703" s="1">
        <v>34.39</v>
      </c>
      <c r="C703" s="1">
        <f t="shared" si="20"/>
        <v>33.472000000000001</v>
      </c>
      <c r="D703" s="1">
        <f t="shared" si="21"/>
        <v>33.91960000000001</v>
      </c>
    </row>
    <row r="704" spans="1:4">
      <c r="A704" t="s">
        <v>559</v>
      </c>
      <c r="B704" s="1">
        <v>35.229999999999997</v>
      </c>
      <c r="C704" s="1">
        <f t="shared" si="20"/>
        <v>33.438000000000002</v>
      </c>
      <c r="D704" s="1">
        <f t="shared" si="21"/>
        <v>33.958800000000004</v>
      </c>
    </row>
    <row r="705" spans="1:4">
      <c r="A705" t="s">
        <v>558</v>
      </c>
      <c r="B705" s="1">
        <v>36.03</v>
      </c>
      <c r="C705" s="1">
        <f t="shared" si="20"/>
        <v>33.523000000000003</v>
      </c>
      <c r="D705" s="1">
        <f t="shared" si="21"/>
        <v>34.001400000000004</v>
      </c>
    </row>
    <row r="706" spans="1:4">
      <c r="A706" t="s">
        <v>557</v>
      </c>
      <c r="B706" s="1">
        <v>36.770000000000003</v>
      </c>
      <c r="C706" s="1">
        <f t="shared" si="20"/>
        <v>33.685000000000002</v>
      </c>
      <c r="D706" s="1">
        <f t="shared" si="21"/>
        <v>34.058800000000005</v>
      </c>
    </row>
    <row r="707" spans="1:4">
      <c r="A707" t="s">
        <v>556</v>
      </c>
      <c r="B707" s="1">
        <v>38.090000000000003</v>
      </c>
      <c r="C707" s="1">
        <f t="shared" si="20"/>
        <v>33.899500000000003</v>
      </c>
      <c r="D707" s="1">
        <f t="shared" si="21"/>
        <v>34.138800000000003</v>
      </c>
    </row>
    <row r="708" spans="1:4">
      <c r="A708" t="s">
        <v>555</v>
      </c>
      <c r="B708" s="1">
        <v>38.18</v>
      </c>
      <c r="C708" s="1">
        <f t="shared" si="20"/>
        <v>34.07</v>
      </c>
      <c r="D708" s="1">
        <f t="shared" si="21"/>
        <v>34.209000000000003</v>
      </c>
    </row>
    <row r="709" spans="1:4">
      <c r="A709" t="s">
        <v>554</v>
      </c>
      <c r="B709" s="1">
        <v>39.6</v>
      </c>
      <c r="C709" s="1">
        <f t="shared" si="20"/>
        <v>34.381</v>
      </c>
      <c r="D709" s="1">
        <f t="shared" si="21"/>
        <v>34.322400000000002</v>
      </c>
    </row>
    <row r="710" spans="1:4">
      <c r="A710" t="s">
        <v>553</v>
      </c>
      <c r="B710" s="1">
        <v>38.200000000000003</v>
      </c>
      <c r="C710" s="1">
        <f t="shared" si="20"/>
        <v>34.575500000000005</v>
      </c>
      <c r="D710" s="1">
        <f t="shared" si="21"/>
        <v>34.413800000000009</v>
      </c>
    </row>
    <row r="711" spans="1:4">
      <c r="A711" t="s">
        <v>552</v>
      </c>
      <c r="B711" s="1">
        <v>38.26</v>
      </c>
      <c r="C711" s="1">
        <f t="shared" si="20"/>
        <v>34.826000000000008</v>
      </c>
      <c r="D711" s="1">
        <f t="shared" si="21"/>
        <v>34.537800000000004</v>
      </c>
    </row>
    <row r="712" spans="1:4">
      <c r="A712" t="s">
        <v>551</v>
      </c>
      <c r="B712" s="1">
        <v>38.380000000000003</v>
      </c>
      <c r="C712" s="1">
        <f t="shared" si="20"/>
        <v>35.089500000000001</v>
      </c>
      <c r="D712" s="1">
        <f t="shared" si="21"/>
        <v>34.666000000000011</v>
      </c>
    </row>
    <row r="713" spans="1:4">
      <c r="A713" t="s">
        <v>550</v>
      </c>
      <c r="B713" s="1">
        <v>38.35</v>
      </c>
      <c r="C713" s="1">
        <f t="shared" si="20"/>
        <v>35.361000000000004</v>
      </c>
      <c r="D713" s="1">
        <f t="shared" si="21"/>
        <v>34.777800000000006</v>
      </c>
    </row>
    <row r="714" spans="1:4">
      <c r="A714" t="s">
        <v>549</v>
      </c>
      <c r="B714" s="1">
        <v>39.03</v>
      </c>
      <c r="C714" s="1">
        <f t="shared" si="20"/>
        <v>35.667500000000004</v>
      </c>
      <c r="D714" s="1">
        <f t="shared" si="21"/>
        <v>34.891200000000005</v>
      </c>
    </row>
    <row r="715" spans="1:4">
      <c r="A715" t="s">
        <v>548</v>
      </c>
      <c r="B715" s="1">
        <v>39.08</v>
      </c>
      <c r="C715" s="1">
        <f t="shared" si="20"/>
        <v>35.938000000000002</v>
      </c>
      <c r="D715" s="1">
        <f t="shared" si="21"/>
        <v>35.000999999999998</v>
      </c>
    </row>
    <row r="716" spans="1:4">
      <c r="A716" t="s">
        <v>547</v>
      </c>
      <c r="B716" s="1">
        <v>38.799999999999997</v>
      </c>
      <c r="C716" s="1">
        <f t="shared" si="20"/>
        <v>36.231999999999999</v>
      </c>
      <c r="D716" s="1">
        <f t="shared" si="21"/>
        <v>35.107799999999997</v>
      </c>
    </row>
    <row r="717" spans="1:4">
      <c r="A717" t="s">
        <v>546</v>
      </c>
      <c r="B717" s="1">
        <v>39.380000000000003</v>
      </c>
      <c r="C717" s="1">
        <f t="shared" si="20"/>
        <v>36.542999999999999</v>
      </c>
      <c r="D717" s="1">
        <f t="shared" si="21"/>
        <v>35.185599999999994</v>
      </c>
    </row>
    <row r="718" spans="1:4">
      <c r="A718" t="s">
        <v>545</v>
      </c>
      <c r="B718" s="1">
        <v>39.22</v>
      </c>
      <c r="C718" s="1">
        <f t="shared" si="20"/>
        <v>36.858999999999995</v>
      </c>
      <c r="D718" s="1">
        <f t="shared" si="21"/>
        <v>35.261199999999995</v>
      </c>
    </row>
    <row r="719" spans="1:4">
      <c r="A719" t="s">
        <v>544</v>
      </c>
      <c r="B719" s="1">
        <v>38.729999999999997</v>
      </c>
      <c r="C719" s="1">
        <f t="shared" si="20"/>
        <v>37.196000000000005</v>
      </c>
      <c r="D719" s="1">
        <f t="shared" si="21"/>
        <v>35.341999999999992</v>
      </c>
    </row>
    <row r="720" spans="1:4">
      <c r="A720" t="s">
        <v>543</v>
      </c>
      <c r="B720" s="1">
        <v>38.4</v>
      </c>
      <c r="C720" s="1">
        <f t="shared" si="20"/>
        <v>37.479500000000002</v>
      </c>
      <c r="D720" s="1">
        <f t="shared" si="21"/>
        <v>35.411999999999999</v>
      </c>
    </row>
    <row r="721" spans="1:4">
      <c r="A721" t="s">
        <v>542</v>
      </c>
      <c r="B721" s="1">
        <v>39.1</v>
      </c>
      <c r="C721" s="1">
        <f t="shared" si="20"/>
        <v>37.791499999999999</v>
      </c>
      <c r="D721" s="1">
        <f t="shared" si="21"/>
        <v>35.511599999999994</v>
      </c>
    </row>
    <row r="722" spans="1:4">
      <c r="A722" t="s">
        <v>541</v>
      </c>
      <c r="B722" s="1">
        <v>39.89</v>
      </c>
      <c r="C722" s="1">
        <f t="shared" si="20"/>
        <v>38.155500000000004</v>
      </c>
      <c r="D722" s="1">
        <f t="shared" si="21"/>
        <v>35.6282</v>
      </c>
    </row>
    <row r="723" spans="1:4">
      <c r="A723" t="s">
        <v>540</v>
      </c>
      <c r="B723" s="1">
        <v>39.9</v>
      </c>
      <c r="C723" s="1">
        <f t="shared" si="20"/>
        <v>38.430999999999997</v>
      </c>
      <c r="D723" s="1">
        <f t="shared" si="21"/>
        <v>35.736799999999995</v>
      </c>
    </row>
    <row r="724" spans="1:4">
      <c r="A724" t="s">
        <v>539</v>
      </c>
      <c r="B724" s="1">
        <v>39.58</v>
      </c>
      <c r="C724" s="1">
        <f t="shared" si="20"/>
        <v>38.648499999999999</v>
      </c>
      <c r="D724" s="1">
        <f t="shared" si="21"/>
        <v>35.843800000000002</v>
      </c>
    </row>
    <row r="725" spans="1:4">
      <c r="A725" t="s">
        <v>538</v>
      </c>
      <c r="B725" s="1">
        <v>39.64</v>
      </c>
      <c r="C725" s="1">
        <f t="shared" si="20"/>
        <v>38.829000000000001</v>
      </c>
      <c r="D725" s="1">
        <f t="shared" si="21"/>
        <v>35.952000000000005</v>
      </c>
    </row>
    <row r="726" spans="1:4">
      <c r="A726" t="s">
        <v>537</v>
      </c>
      <c r="B726" s="1">
        <v>39.590000000000003</v>
      </c>
      <c r="C726" s="1">
        <f t="shared" ref="C726:C789" si="22">AVERAGE(B707:B726)</f>
        <v>38.970000000000006</v>
      </c>
      <c r="D726" s="1">
        <f t="shared" si="21"/>
        <v>36.054000000000002</v>
      </c>
    </row>
    <row r="727" spans="1:4">
      <c r="A727" t="s">
        <v>536</v>
      </c>
      <c r="B727" s="1">
        <v>39.44</v>
      </c>
      <c r="C727" s="1">
        <f t="shared" si="22"/>
        <v>39.037500000000001</v>
      </c>
      <c r="D727" s="1">
        <f t="shared" si="21"/>
        <v>36.140799999999999</v>
      </c>
    </row>
    <row r="728" spans="1:4">
      <c r="A728" t="s">
        <v>535</v>
      </c>
      <c r="B728" s="1">
        <v>39.01</v>
      </c>
      <c r="C728" s="1">
        <f t="shared" si="22"/>
        <v>39.078999999999994</v>
      </c>
      <c r="D728" s="1">
        <f t="shared" si="21"/>
        <v>36.243600000000001</v>
      </c>
    </row>
    <row r="729" spans="1:4">
      <c r="A729" t="s">
        <v>534</v>
      </c>
      <c r="B729" s="1">
        <v>38.17</v>
      </c>
      <c r="C729" s="1">
        <f t="shared" si="22"/>
        <v>39.0075</v>
      </c>
      <c r="D729" s="1">
        <f t="shared" si="21"/>
        <v>36.314800000000005</v>
      </c>
    </row>
    <row r="730" spans="1:4">
      <c r="A730" t="s">
        <v>533</v>
      </c>
      <c r="B730" s="1">
        <v>38.6</v>
      </c>
      <c r="C730" s="1">
        <f t="shared" si="22"/>
        <v>39.027499999999996</v>
      </c>
      <c r="D730" s="1">
        <f t="shared" si="21"/>
        <v>36.379400000000004</v>
      </c>
    </row>
    <row r="731" spans="1:4">
      <c r="A731" t="s">
        <v>532</v>
      </c>
      <c r="B731" s="1">
        <v>39.1</v>
      </c>
      <c r="C731" s="1">
        <f t="shared" si="22"/>
        <v>39.069499999999998</v>
      </c>
      <c r="D731" s="1">
        <f t="shared" si="21"/>
        <v>36.453800000000008</v>
      </c>
    </row>
    <row r="732" spans="1:4">
      <c r="A732" t="s">
        <v>531</v>
      </c>
      <c r="B732" s="1">
        <v>39.020000000000003</v>
      </c>
      <c r="C732" s="1">
        <f t="shared" si="22"/>
        <v>39.101499999999994</v>
      </c>
      <c r="D732" s="1">
        <f t="shared" si="21"/>
        <v>36.520000000000003</v>
      </c>
    </row>
    <row r="733" spans="1:4">
      <c r="A733" t="s">
        <v>530</v>
      </c>
      <c r="B733" s="1">
        <v>38.28</v>
      </c>
      <c r="C733" s="1">
        <f t="shared" si="22"/>
        <v>39.097999999999999</v>
      </c>
      <c r="D733" s="1">
        <f t="shared" si="21"/>
        <v>36.569800000000001</v>
      </c>
    </row>
    <row r="734" spans="1:4">
      <c r="A734" t="s">
        <v>529</v>
      </c>
      <c r="B734" s="1">
        <v>38.36</v>
      </c>
      <c r="C734" s="1">
        <f t="shared" si="22"/>
        <v>39.064499999999995</v>
      </c>
      <c r="D734" s="1">
        <f t="shared" si="21"/>
        <v>36.6188</v>
      </c>
    </row>
    <row r="735" spans="1:4">
      <c r="A735" t="s">
        <v>528</v>
      </c>
      <c r="B735" s="1">
        <v>37.1</v>
      </c>
      <c r="C735" s="1">
        <f t="shared" si="22"/>
        <v>38.965499999999999</v>
      </c>
      <c r="D735" s="1">
        <f t="shared" si="21"/>
        <v>36.674199999999999</v>
      </c>
    </row>
    <row r="736" spans="1:4">
      <c r="A736" t="s">
        <v>527</v>
      </c>
      <c r="B736" s="1">
        <v>37.01</v>
      </c>
      <c r="C736" s="1">
        <f t="shared" si="22"/>
        <v>38.875999999999998</v>
      </c>
      <c r="D736" s="1">
        <f t="shared" si="21"/>
        <v>36.7438</v>
      </c>
    </row>
    <row r="737" spans="1:4">
      <c r="A737" t="s">
        <v>526</v>
      </c>
      <c r="B737" s="1">
        <v>37.53</v>
      </c>
      <c r="C737" s="1">
        <f t="shared" si="22"/>
        <v>38.783499999999997</v>
      </c>
      <c r="D737" s="1">
        <f t="shared" si="21"/>
        <v>36.818400000000004</v>
      </c>
    </row>
    <row r="738" spans="1:4">
      <c r="A738" t="s">
        <v>525</v>
      </c>
      <c r="B738" s="1">
        <v>37.36</v>
      </c>
      <c r="C738" s="1">
        <f t="shared" si="22"/>
        <v>38.6905</v>
      </c>
      <c r="D738" s="1">
        <f t="shared" si="21"/>
        <v>36.870199999999997</v>
      </c>
    </row>
    <row r="739" spans="1:4">
      <c r="A739" t="s">
        <v>524</v>
      </c>
      <c r="B739" s="1">
        <v>37.840000000000003</v>
      </c>
      <c r="C739" s="1">
        <f t="shared" si="22"/>
        <v>38.646000000000001</v>
      </c>
      <c r="D739" s="1">
        <f t="shared" si="21"/>
        <v>36.959399999999988</v>
      </c>
    </row>
    <row r="740" spans="1:4">
      <c r="A740" t="s">
        <v>523</v>
      </c>
      <c r="B740" s="1">
        <v>38.340000000000003</v>
      </c>
      <c r="C740" s="1">
        <f t="shared" si="22"/>
        <v>38.643000000000008</v>
      </c>
      <c r="D740" s="1">
        <f t="shared" si="21"/>
        <v>37.039999999999992</v>
      </c>
    </row>
    <row r="741" spans="1:4">
      <c r="A741" t="s">
        <v>522</v>
      </c>
      <c r="B741" s="1">
        <v>38.51</v>
      </c>
      <c r="C741" s="1">
        <f t="shared" si="22"/>
        <v>38.613500000000002</v>
      </c>
      <c r="D741" s="1">
        <f t="shared" si="21"/>
        <v>37.145199999999988</v>
      </c>
    </row>
    <row r="742" spans="1:4">
      <c r="A742" t="s">
        <v>521</v>
      </c>
      <c r="B742" s="1">
        <v>38.42</v>
      </c>
      <c r="C742" s="1">
        <f t="shared" si="22"/>
        <v>38.540000000000006</v>
      </c>
      <c r="D742" s="1">
        <f t="shared" si="21"/>
        <v>37.251399999999997</v>
      </c>
    </row>
    <row r="743" spans="1:4">
      <c r="A743" t="s">
        <v>520</v>
      </c>
      <c r="B743" s="1">
        <v>38.85</v>
      </c>
      <c r="C743" s="1">
        <f t="shared" si="22"/>
        <v>38.487500000000004</v>
      </c>
      <c r="D743" s="1">
        <f t="shared" si="21"/>
        <v>37.36999999999999</v>
      </c>
    </row>
    <row r="744" spans="1:4">
      <c r="A744" t="s">
        <v>519</v>
      </c>
      <c r="B744" s="1">
        <v>38.46</v>
      </c>
      <c r="C744" s="1">
        <f t="shared" si="22"/>
        <v>38.431500000000007</v>
      </c>
      <c r="D744" s="1">
        <f t="shared" si="21"/>
        <v>37.481199999999987</v>
      </c>
    </row>
    <row r="745" spans="1:4">
      <c r="A745" t="s">
        <v>518</v>
      </c>
      <c r="B745" s="1">
        <v>39.07</v>
      </c>
      <c r="C745" s="1">
        <f t="shared" si="22"/>
        <v>38.403000000000006</v>
      </c>
      <c r="D745" s="1">
        <f t="shared" si="21"/>
        <v>37.589199999999984</v>
      </c>
    </row>
    <row r="746" spans="1:4">
      <c r="A746" t="s">
        <v>517</v>
      </c>
      <c r="B746" s="1">
        <v>39.729999999999997</v>
      </c>
      <c r="C746" s="1">
        <f t="shared" si="22"/>
        <v>38.410000000000011</v>
      </c>
      <c r="D746" s="1">
        <f t="shared" si="21"/>
        <v>37.725399999999986</v>
      </c>
    </row>
    <row r="747" spans="1:4">
      <c r="A747" t="s">
        <v>516</v>
      </c>
      <c r="B747" s="1">
        <v>38.49</v>
      </c>
      <c r="C747" s="1">
        <f t="shared" si="22"/>
        <v>38.362500000000011</v>
      </c>
      <c r="D747" s="1">
        <f t="shared" si="21"/>
        <v>37.831999999999987</v>
      </c>
    </row>
    <row r="748" spans="1:4">
      <c r="A748" t="s">
        <v>515</v>
      </c>
      <c r="B748" s="1">
        <v>37.25</v>
      </c>
      <c r="C748" s="1">
        <f t="shared" si="22"/>
        <v>38.27450000000001</v>
      </c>
      <c r="D748" s="1">
        <f t="shared" si="21"/>
        <v>37.91899999999999</v>
      </c>
    </row>
    <row r="749" spans="1:4">
      <c r="A749" t="s">
        <v>514</v>
      </c>
      <c r="B749" s="1">
        <v>35.68</v>
      </c>
      <c r="C749" s="1">
        <f t="shared" si="22"/>
        <v>38.150000000000006</v>
      </c>
      <c r="D749" s="1">
        <f t="shared" si="21"/>
        <v>37.992799999999988</v>
      </c>
    </row>
    <row r="750" spans="1:4">
      <c r="A750" t="s">
        <v>513</v>
      </c>
      <c r="B750" s="1">
        <v>35.47</v>
      </c>
      <c r="C750" s="1">
        <f t="shared" si="22"/>
        <v>37.993500000000004</v>
      </c>
      <c r="D750" s="1">
        <f t="shared" si="21"/>
        <v>38.047599999999989</v>
      </c>
    </row>
    <row r="751" spans="1:4">
      <c r="A751" t="s">
        <v>512</v>
      </c>
      <c r="B751" s="1">
        <v>33.229999999999997</v>
      </c>
      <c r="C751" s="1">
        <f t="shared" si="22"/>
        <v>37.700000000000003</v>
      </c>
      <c r="D751" s="1">
        <f t="shared" si="21"/>
        <v>38.054999999999993</v>
      </c>
    </row>
    <row r="752" spans="1:4">
      <c r="A752" t="s">
        <v>511</v>
      </c>
      <c r="B752" s="1">
        <v>33.71</v>
      </c>
      <c r="C752" s="1">
        <f t="shared" si="22"/>
        <v>37.4345</v>
      </c>
      <c r="D752" s="1">
        <f t="shared" si="21"/>
        <v>38.076999999999991</v>
      </c>
    </row>
    <row r="753" spans="1:4">
      <c r="A753" t="s">
        <v>510</v>
      </c>
      <c r="B753" s="1">
        <v>32.96</v>
      </c>
      <c r="C753" s="1">
        <f t="shared" si="22"/>
        <v>37.168500000000009</v>
      </c>
      <c r="D753" s="1">
        <f t="shared" si="21"/>
        <v>38.048399999999994</v>
      </c>
    </row>
    <row r="754" spans="1:4">
      <c r="A754" t="s">
        <v>509</v>
      </c>
      <c r="B754" s="1">
        <v>33.14</v>
      </c>
      <c r="C754" s="1">
        <f t="shared" si="22"/>
        <v>36.907500000000006</v>
      </c>
      <c r="D754" s="1">
        <f t="shared" si="21"/>
        <v>38.006599999999992</v>
      </c>
    </row>
    <row r="755" spans="1:4">
      <c r="A755" t="s">
        <v>508</v>
      </c>
      <c r="B755" s="1">
        <v>33.89</v>
      </c>
      <c r="C755" s="1">
        <f t="shared" si="22"/>
        <v>36.747</v>
      </c>
      <c r="D755" s="1">
        <f t="shared" si="21"/>
        <v>37.963799999999999</v>
      </c>
    </row>
    <row r="756" spans="1:4">
      <c r="A756" t="s">
        <v>507</v>
      </c>
      <c r="B756" s="1">
        <v>32.770000000000003</v>
      </c>
      <c r="C756" s="1">
        <f t="shared" si="22"/>
        <v>36.535000000000004</v>
      </c>
      <c r="D756" s="1">
        <f t="shared" ref="D756:D819" si="23">AVERAGE(B707:B756)</f>
        <v>37.883800000000001</v>
      </c>
    </row>
    <row r="757" spans="1:4">
      <c r="A757" t="s">
        <v>506</v>
      </c>
      <c r="B757" s="1">
        <v>32.14</v>
      </c>
      <c r="C757" s="1">
        <f t="shared" si="22"/>
        <v>36.265500000000003</v>
      </c>
      <c r="D757" s="1">
        <f t="shared" si="23"/>
        <v>37.764800000000001</v>
      </c>
    </row>
    <row r="758" spans="1:4">
      <c r="A758" t="s">
        <v>505</v>
      </c>
      <c r="B758" s="1">
        <v>31.59</v>
      </c>
      <c r="C758" s="1">
        <f t="shared" si="22"/>
        <v>35.977000000000004</v>
      </c>
      <c r="D758" s="1">
        <f t="shared" si="23"/>
        <v>37.632999999999996</v>
      </c>
    </row>
    <row r="759" spans="1:4">
      <c r="A759" t="s">
        <v>504</v>
      </c>
      <c r="B759" s="1">
        <v>32.130000000000003</v>
      </c>
      <c r="C759" s="1">
        <f t="shared" si="22"/>
        <v>35.691499999999998</v>
      </c>
      <c r="D759" s="1">
        <f t="shared" si="23"/>
        <v>37.483600000000003</v>
      </c>
    </row>
    <row r="760" spans="1:4">
      <c r="A760" t="s">
        <v>503</v>
      </c>
      <c r="B760" s="1">
        <v>32.47</v>
      </c>
      <c r="C760" s="1">
        <f t="shared" si="22"/>
        <v>35.397999999999996</v>
      </c>
      <c r="D760" s="1">
        <f t="shared" si="23"/>
        <v>37.369000000000007</v>
      </c>
    </row>
    <row r="761" spans="1:4">
      <c r="A761" t="s">
        <v>502</v>
      </c>
      <c r="B761" s="1">
        <v>33.32</v>
      </c>
      <c r="C761" s="1">
        <f t="shared" si="22"/>
        <v>35.138500000000001</v>
      </c>
      <c r="D761" s="1">
        <f t="shared" si="23"/>
        <v>37.270200000000003</v>
      </c>
    </row>
    <row r="762" spans="1:4">
      <c r="A762" t="s">
        <v>501</v>
      </c>
      <c r="B762" s="1">
        <v>34.11</v>
      </c>
      <c r="C762" s="1">
        <f t="shared" si="22"/>
        <v>34.923000000000002</v>
      </c>
      <c r="D762" s="1">
        <f t="shared" si="23"/>
        <v>37.184800000000003</v>
      </c>
    </row>
    <row r="763" spans="1:4">
      <c r="A763" t="s">
        <v>500</v>
      </c>
      <c r="B763" s="1">
        <v>34.92</v>
      </c>
      <c r="C763" s="1">
        <f t="shared" si="22"/>
        <v>34.726500000000001</v>
      </c>
      <c r="D763" s="1">
        <f t="shared" si="23"/>
        <v>37.116200000000006</v>
      </c>
    </row>
    <row r="764" spans="1:4">
      <c r="A764" t="s">
        <v>499</v>
      </c>
      <c r="B764" s="1">
        <v>34.39</v>
      </c>
      <c r="C764" s="1">
        <f t="shared" si="22"/>
        <v>34.522999999999996</v>
      </c>
      <c r="D764" s="1">
        <f t="shared" si="23"/>
        <v>37.023400000000009</v>
      </c>
    </row>
    <row r="765" spans="1:4">
      <c r="A765" t="s">
        <v>498</v>
      </c>
      <c r="B765" s="1">
        <v>33.92</v>
      </c>
      <c r="C765" s="1">
        <f t="shared" si="22"/>
        <v>34.265499999999989</v>
      </c>
      <c r="D765" s="1">
        <f t="shared" si="23"/>
        <v>36.920200000000008</v>
      </c>
    </row>
    <row r="766" spans="1:4">
      <c r="A766" t="s">
        <v>497</v>
      </c>
      <c r="B766" s="1">
        <v>33.46</v>
      </c>
      <c r="C766" s="1">
        <f t="shared" si="22"/>
        <v>33.951999999999991</v>
      </c>
      <c r="D766" s="1">
        <f t="shared" si="23"/>
        <v>36.813400000000009</v>
      </c>
    </row>
    <row r="767" spans="1:4">
      <c r="A767" t="s">
        <v>496</v>
      </c>
      <c r="B767" s="1">
        <v>33.69</v>
      </c>
      <c r="C767" s="1">
        <f t="shared" si="22"/>
        <v>33.712000000000003</v>
      </c>
      <c r="D767" s="1">
        <f t="shared" si="23"/>
        <v>36.699600000000011</v>
      </c>
    </row>
    <row r="768" spans="1:4">
      <c r="A768" t="s">
        <v>495</v>
      </c>
      <c r="B768" s="1">
        <v>33.97</v>
      </c>
      <c r="C768" s="1">
        <f t="shared" si="22"/>
        <v>33.548000000000002</v>
      </c>
      <c r="D768" s="1">
        <f t="shared" si="23"/>
        <v>36.594600000000021</v>
      </c>
    </row>
    <row r="769" spans="1:4">
      <c r="A769" t="s">
        <v>494</v>
      </c>
      <c r="B769" s="1">
        <v>34.58</v>
      </c>
      <c r="C769" s="1">
        <f t="shared" si="22"/>
        <v>33.493000000000002</v>
      </c>
      <c r="D769" s="1">
        <f t="shared" si="23"/>
        <v>36.511600000000016</v>
      </c>
    </row>
    <row r="770" spans="1:4">
      <c r="A770" t="s">
        <v>493</v>
      </c>
      <c r="B770" s="1">
        <v>33.74</v>
      </c>
      <c r="C770" s="1">
        <f t="shared" si="22"/>
        <v>33.406500000000001</v>
      </c>
      <c r="D770" s="1">
        <f t="shared" si="23"/>
        <v>36.418400000000013</v>
      </c>
    </row>
    <row r="771" spans="1:4">
      <c r="A771" t="s">
        <v>492</v>
      </c>
      <c r="B771" s="1">
        <v>33.369999999999997</v>
      </c>
      <c r="C771" s="1">
        <f t="shared" si="22"/>
        <v>33.413500000000013</v>
      </c>
      <c r="D771" s="1">
        <f t="shared" si="23"/>
        <v>36.303800000000017</v>
      </c>
    </row>
    <row r="772" spans="1:4">
      <c r="A772" t="s">
        <v>491</v>
      </c>
      <c r="B772" s="1">
        <v>33.770000000000003</v>
      </c>
      <c r="C772" s="1">
        <f t="shared" si="22"/>
        <v>33.416499999999999</v>
      </c>
      <c r="D772" s="1">
        <f t="shared" si="23"/>
        <v>36.181400000000011</v>
      </c>
    </row>
    <row r="773" spans="1:4">
      <c r="A773" t="s">
        <v>490</v>
      </c>
      <c r="B773" s="1">
        <v>34.590000000000003</v>
      </c>
      <c r="C773" s="1">
        <f t="shared" si="22"/>
        <v>33.498000000000005</v>
      </c>
      <c r="D773" s="1">
        <f t="shared" si="23"/>
        <v>36.075200000000009</v>
      </c>
    </row>
    <row r="774" spans="1:4">
      <c r="A774" t="s">
        <v>489</v>
      </c>
      <c r="B774" s="1">
        <v>35.36</v>
      </c>
      <c r="C774" s="1">
        <f t="shared" si="22"/>
        <v>33.608999999999995</v>
      </c>
      <c r="D774" s="1">
        <f t="shared" si="23"/>
        <v>35.990800000000007</v>
      </c>
    </row>
    <row r="775" spans="1:4">
      <c r="A775" t="s">
        <v>488</v>
      </c>
      <c r="B775" s="1">
        <v>35.93</v>
      </c>
      <c r="C775" s="1">
        <f t="shared" si="22"/>
        <v>33.710999999999999</v>
      </c>
      <c r="D775" s="1">
        <f t="shared" si="23"/>
        <v>35.91660000000001</v>
      </c>
    </row>
    <row r="776" spans="1:4">
      <c r="A776" t="s">
        <v>487</v>
      </c>
      <c r="B776" s="1">
        <v>34.64</v>
      </c>
      <c r="C776" s="1">
        <f t="shared" si="22"/>
        <v>33.804500000000004</v>
      </c>
      <c r="D776" s="1">
        <f t="shared" si="23"/>
        <v>35.817600000000013</v>
      </c>
    </row>
    <row r="777" spans="1:4">
      <c r="A777" t="s">
        <v>486</v>
      </c>
      <c r="B777" s="1">
        <v>34.33</v>
      </c>
      <c r="C777" s="1">
        <f t="shared" si="22"/>
        <v>33.914000000000001</v>
      </c>
      <c r="D777" s="1">
        <f t="shared" si="23"/>
        <v>35.71540000000001</v>
      </c>
    </row>
    <row r="778" spans="1:4">
      <c r="A778" t="s">
        <v>485</v>
      </c>
      <c r="B778" s="1">
        <v>34.119999999999997</v>
      </c>
      <c r="C778" s="1">
        <f t="shared" si="22"/>
        <v>34.040499999999994</v>
      </c>
      <c r="D778" s="1">
        <f t="shared" si="23"/>
        <v>35.61760000000001</v>
      </c>
    </row>
    <row r="779" spans="1:4">
      <c r="A779" t="s">
        <v>484</v>
      </c>
      <c r="B779" s="1">
        <v>33.11</v>
      </c>
      <c r="C779" s="1">
        <f t="shared" si="22"/>
        <v>34.089500000000001</v>
      </c>
      <c r="D779" s="1">
        <f t="shared" si="23"/>
        <v>35.516399999999997</v>
      </c>
    </row>
    <row r="780" spans="1:4">
      <c r="A780" t="s">
        <v>483</v>
      </c>
      <c r="B780" s="1">
        <v>32.75</v>
      </c>
      <c r="C780" s="1">
        <f t="shared" si="22"/>
        <v>34.103500000000004</v>
      </c>
      <c r="D780" s="1">
        <f t="shared" si="23"/>
        <v>35.3994</v>
      </c>
    </row>
    <row r="781" spans="1:4">
      <c r="A781" t="s">
        <v>482</v>
      </c>
      <c r="B781" s="1">
        <v>33.33</v>
      </c>
      <c r="C781" s="1">
        <f t="shared" si="22"/>
        <v>34.104000000000006</v>
      </c>
      <c r="D781" s="1">
        <f t="shared" si="23"/>
        <v>35.283999999999999</v>
      </c>
    </row>
    <row r="782" spans="1:4">
      <c r="A782" t="s">
        <v>481</v>
      </c>
      <c r="B782" s="1">
        <v>34.31</v>
      </c>
      <c r="C782" s="1">
        <f t="shared" si="22"/>
        <v>34.113999999999997</v>
      </c>
      <c r="D782" s="1">
        <f t="shared" si="23"/>
        <v>35.189799999999998</v>
      </c>
    </row>
    <row r="783" spans="1:4">
      <c r="A783" t="s">
        <v>480</v>
      </c>
      <c r="B783" s="1">
        <v>34.72</v>
      </c>
      <c r="C783" s="1">
        <f t="shared" si="22"/>
        <v>34.104000000000006</v>
      </c>
      <c r="D783" s="1">
        <f t="shared" si="23"/>
        <v>35.118599999999994</v>
      </c>
    </row>
    <row r="784" spans="1:4">
      <c r="A784" t="s">
        <v>479</v>
      </c>
      <c r="B784" s="1">
        <v>34.53</v>
      </c>
      <c r="C784" s="1">
        <f t="shared" si="22"/>
        <v>34.111000000000004</v>
      </c>
      <c r="D784" s="1">
        <f t="shared" si="23"/>
        <v>35.042000000000002</v>
      </c>
    </row>
    <row r="785" spans="1:4">
      <c r="A785" t="s">
        <v>478</v>
      </c>
      <c r="B785" s="1">
        <v>34.130000000000003</v>
      </c>
      <c r="C785" s="1">
        <f t="shared" si="22"/>
        <v>34.121499999999997</v>
      </c>
      <c r="D785" s="1">
        <f t="shared" si="23"/>
        <v>34.982599999999998</v>
      </c>
    </row>
    <row r="786" spans="1:4">
      <c r="A786" t="s">
        <v>477</v>
      </c>
      <c r="B786" s="1">
        <v>33.08</v>
      </c>
      <c r="C786" s="1">
        <f t="shared" si="22"/>
        <v>34.102499999999999</v>
      </c>
      <c r="D786" s="1">
        <f t="shared" si="23"/>
        <v>34.903999999999989</v>
      </c>
    </row>
    <row r="787" spans="1:4">
      <c r="A787" t="s">
        <v>476</v>
      </c>
      <c r="B787" s="1">
        <v>33.94</v>
      </c>
      <c r="C787" s="1">
        <f t="shared" si="22"/>
        <v>34.114999999999995</v>
      </c>
      <c r="D787" s="1">
        <f t="shared" si="23"/>
        <v>34.832199999999993</v>
      </c>
    </row>
    <row r="788" spans="1:4">
      <c r="A788" t="s">
        <v>475</v>
      </c>
      <c r="B788" s="1">
        <v>34.200000000000003</v>
      </c>
      <c r="C788" s="1">
        <f t="shared" si="22"/>
        <v>34.1265</v>
      </c>
      <c r="D788" s="1">
        <f t="shared" si="23"/>
        <v>34.768999999999991</v>
      </c>
    </row>
    <row r="789" spans="1:4">
      <c r="A789" t="s">
        <v>474</v>
      </c>
      <c r="B789" s="1">
        <v>34.200000000000003</v>
      </c>
      <c r="C789" s="1">
        <f t="shared" si="22"/>
        <v>34.107500000000002</v>
      </c>
      <c r="D789" s="1">
        <f t="shared" si="23"/>
        <v>34.69619999999999</v>
      </c>
    </row>
    <row r="790" spans="1:4">
      <c r="A790" t="s">
        <v>473</v>
      </c>
      <c r="B790" s="1">
        <v>33.799999999999997</v>
      </c>
      <c r="C790" s="1">
        <f t="shared" ref="C790:C853" si="24">AVERAGE(B771:B790)</f>
        <v>34.110500000000002</v>
      </c>
      <c r="D790" s="1">
        <f t="shared" si="23"/>
        <v>34.605399999999989</v>
      </c>
    </row>
    <row r="791" spans="1:4">
      <c r="A791" t="s">
        <v>472</v>
      </c>
      <c r="B791" s="1">
        <v>33.22</v>
      </c>
      <c r="C791" s="1">
        <f t="shared" si="24"/>
        <v>34.103000000000009</v>
      </c>
      <c r="D791" s="1">
        <f t="shared" si="23"/>
        <v>34.499599999999994</v>
      </c>
    </row>
    <row r="792" spans="1:4">
      <c r="A792" t="s">
        <v>471</v>
      </c>
      <c r="B792" s="1">
        <v>33.229999999999997</v>
      </c>
      <c r="C792" s="1">
        <f t="shared" si="24"/>
        <v>34.076000000000001</v>
      </c>
      <c r="D792" s="1">
        <f t="shared" si="23"/>
        <v>34.395799999999994</v>
      </c>
    </row>
    <row r="793" spans="1:4">
      <c r="A793" t="s">
        <v>470</v>
      </c>
      <c r="B793" s="1">
        <v>33.72</v>
      </c>
      <c r="C793" s="1">
        <f t="shared" si="24"/>
        <v>34.032500000000006</v>
      </c>
      <c r="D793" s="1">
        <f t="shared" si="23"/>
        <v>34.293199999999999</v>
      </c>
    </row>
    <row r="794" spans="1:4">
      <c r="A794" t="s">
        <v>469</v>
      </c>
      <c r="B794" s="1">
        <v>33.82</v>
      </c>
      <c r="C794" s="1">
        <f t="shared" si="24"/>
        <v>33.955500000000001</v>
      </c>
      <c r="D794" s="1">
        <f t="shared" si="23"/>
        <v>34.200400000000002</v>
      </c>
    </row>
    <row r="795" spans="1:4">
      <c r="A795" t="s">
        <v>468</v>
      </c>
      <c r="B795" s="1">
        <v>35.93</v>
      </c>
      <c r="C795" s="1">
        <f t="shared" si="24"/>
        <v>33.955499999999994</v>
      </c>
      <c r="D795" s="1">
        <f t="shared" si="23"/>
        <v>34.137599999999999</v>
      </c>
    </row>
    <row r="796" spans="1:4">
      <c r="A796" t="s">
        <v>467</v>
      </c>
      <c r="B796" s="1">
        <v>35.89</v>
      </c>
      <c r="C796" s="1">
        <f t="shared" si="24"/>
        <v>34.018000000000001</v>
      </c>
      <c r="D796" s="1">
        <f t="shared" si="23"/>
        <v>34.060799999999993</v>
      </c>
    </row>
    <row r="797" spans="1:4">
      <c r="A797" t="s">
        <v>466</v>
      </c>
      <c r="B797" s="1">
        <v>35.590000000000003</v>
      </c>
      <c r="C797" s="1">
        <f t="shared" si="24"/>
        <v>34.081000000000003</v>
      </c>
      <c r="D797" s="1">
        <f t="shared" si="23"/>
        <v>34.002800000000001</v>
      </c>
    </row>
    <row r="798" spans="1:4">
      <c r="A798" t="s">
        <v>465</v>
      </c>
      <c r="B798" s="1">
        <v>35.46</v>
      </c>
      <c r="C798" s="1">
        <f t="shared" si="24"/>
        <v>34.148000000000003</v>
      </c>
      <c r="D798" s="1">
        <f t="shared" si="23"/>
        <v>33.967000000000006</v>
      </c>
    </row>
    <row r="799" spans="1:4">
      <c r="A799" t="s">
        <v>464</v>
      </c>
      <c r="B799" s="1">
        <v>35.909999999999997</v>
      </c>
      <c r="C799" s="1">
        <f t="shared" si="24"/>
        <v>34.288000000000004</v>
      </c>
      <c r="D799" s="1">
        <f t="shared" si="23"/>
        <v>33.971600000000009</v>
      </c>
    </row>
    <row r="800" spans="1:4">
      <c r="A800" t="s">
        <v>463</v>
      </c>
      <c r="B800" s="1">
        <v>34.93</v>
      </c>
      <c r="C800" s="1">
        <f t="shared" si="24"/>
        <v>34.396999999999998</v>
      </c>
      <c r="D800" s="1">
        <f t="shared" si="23"/>
        <v>33.960800000000006</v>
      </c>
    </row>
    <row r="801" spans="1:4">
      <c r="A801" t="s">
        <v>462</v>
      </c>
      <c r="B801" s="1">
        <v>35.75</v>
      </c>
      <c r="C801" s="1">
        <f t="shared" si="24"/>
        <v>34.518000000000001</v>
      </c>
      <c r="D801" s="1">
        <f t="shared" si="23"/>
        <v>34.011200000000009</v>
      </c>
    </row>
    <row r="802" spans="1:4">
      <c r="A802" t="s">
        <v>461</v>
      </c>
      <c r="B802" s="1">
        <v>35.89</v>
      </c>
      <c r="C802" s="1">
        <f t="shared" si="24"/>
        <v>34.596999999999994</v>
      </c>
      <c r="D802" s="1">
        <f t="shared" si="23"/>
        <v>34.054800000000014</v>
      </c>
    </row>
    <row r="803" spans="1:4">
      <c r="A803" t="s">
        <v>460</v>
      </c>
      <c r="B803" s="1">
        <v>36.28</v>
      </c>
      <c r="C803" s="1">
        <f t="shared" si="24"/>
        <v>34.674999999999997</v>
      </c>
      <c r="D803" s="1">
        <f t="shared" si="23"/>
        <v>34.121200000000016</v>
      </c>
    </row>
    <row r="804" spans="1:4">
      <c r="A804" t="s">
        <v>459</v>
      </c>
      <c r="B804" s="1">
        <v>36.33</v>
      </c>
      <c r="C804" s="1">
        <f t="shared" si="24"/>
        <v>34.765000000000001</v>
      </c>
      <c r="D804" s="1">
        <f t="shared" si="23"/>
        <v>34.185000000000009</v>
      </c>
    </row>
    <row r="805" spans="1:4">
      <c r="A805" t="s">
        <v>458</v>
      </c>
      <c r="B805" s="1">
        <v>36.380000000000003</v>
      </c>
      <c r="C805" s="1">
        <f t="shared" si="24"/>
        <v>34.877499999999998</v>
      </c>
      <c r="D805" s="1">
        <f t="shared" si="23"/>
        <v>34.234800000000007</v>
      </c>
    </row>
    <row r="806" spans="1:4">
      <c r="A806" t="s">
        <v>457</v>
      </c>
      <c r="B806" s="1">
        <v>37.01</v>
      </c>
      <c r="C806" s="1">
        <f t="shared" si="24"/>
        <v>35.073999999999998</v>
      </c>
      <c r="D806" s="1">
        <f t="shared" si="23"/>
        <v>34.319600000000015</v>
      </c>
    </row>
    <row r="807" spans="1:4">
      <c r="A807" t="s">
        <v>456</v>
      </c>
      <c r="B807" s="1">
        <v>37.1</v>
      </c>
      <c r="C807" s="1">
        <f t="shared" si="24"/>
        <v>35.232000000000006</v>
      </c>
      <c r="D807" s="1">
        <f t="shared" si="23"/>
        <v>34.418800000000012</v>
      </c>
    </row>
    <row r="808" spans="1:4">
      <c r="A808" t="s">
        <v>455</v>
      </c>
      <c r="B808" s="1">
        <v>37.64</v>
      </c>
      <c r="C808" s="1">
        <f t="shared" si="24"/>
        <v>35.404000000000003</v>
      </c>
      <c r="D808" s="1">
        <f t="shared" si="23"/>
        <v>34.539800000000007</v>
      </c>
    </row>
    <row r="809" spans="1:4">
      <c r="A809" t="s">
        <v>454</v>
      </c>
      <c r="B809" s="1">
        <v>38.229999999999997</v>
      </c>
      <c r="C809" s="1">
        <f t="shared" si="24"/>
        <v>35.605500000000006</v>
      </c>
      <c r="D809" s="1">
        <f t="shared" si="23"/>
        <v>34.661800000000014</v>
      </c>
    </row>
    <row r="810" spans="1:4">
      <c r="A810" t="s">
        <v>453</v>
      </c>
      <c r="B810" s="1">
        <v>39.11</v>
      </c>
      <c r="C810" s="1">
        <f t="shared" si="24"/>
        <v>35.871000000000002</v>
      </c>
      <c r="D810" s="1">
        <f t="shared" si="23"/>
        <v>34.79460000000001</v>
      </c>
    </row>
    <row r="811" spans="1:4">
      <c r="A811" t="s">
        <v>452</v>
      </c>
      <c r="B811" s="1">
        <v>39.28</v>
      </c>
      <c r="C811" s="1">
        <f t="shared" si="24"/>
        <v>36.173999999999999</v>
      </c>
      <c r="D811" s="1">
        <f t="shared" si="23"/>
        <v>34.913800000000009</v>
      </c>
    </row>
    <row r="812" spans="1:4">
      <c r="A812" t="s">
        <v>451</v>
      </c>
      <c r="B812" s="1">
        <v>40.200000000000003</v>
      </c>
      <c r="C812" s="1">
        <f t="shared" si="24"/>
        <v>36.522499999999994</v>
      </c>
      <c r="D812" s="1">
        <f t="shared" si="23"/>
        <v>35.035600000000009</v>
      </c>
    </row>
    <row r="813" spans="1:4">
      <c r="A813" t="s">
        <v>450</v>
      </c>
      <c r="B813" s="1">
        <v>41.56</v>
      </c>
      <c r="C813" s="1">
        <f t="shared" si="24"/>
        <v>36.914500000000011</v>
      </c>
      <c r="D813" s="1">
        <f t="shared" si="23"/>
        <v>35.168400000000013</v>
      </c>
    </row>
    <row r="814" spans="1:4">
      <c r="A814" t="s">
        <v>449</v>
      </c>
      <c r="B814" s="1">
        <v>42.19</v>
      </c>
      <c r="C814" s="1">
        <f t="shared" si="24"/>
        <v>37.333000000000006</v>
      </c>
      <c r="D814" s="1">
        <f t="shared" si="23"/>
        <v>35.324400000000011</v>
      </c>
    </row>
    <row r="815" spans="1:4">
      <c r="A815" t="s">
        <v>448</v>
      </c>
      <c r="B815" s="1">
        <v>42.88</v>
      </c>
      <c r="C815" s="1">
        <f t="shared" si="24"/>
        <v>37.680500000000002</v>
      </c>
      <c r="D815" s="1">
        <f t="shared" si="23"/>
        <v>35.503600000000013</v>
      </c>
    </row>
    <row r="816" spans="1:4">
      <c r="A816" t="s">
        <v>447</v>
      </c>
      <c r="B816" s="1">
        <v>42.79</v>
      </c>
      <c r="C816" s="1">
        <f t="shared" si="24"/>
        <v>38.025500000000008</v>
      </c>
      <c r="D816" s="1">
        <f t="shared" si="23"/>
        <v>35.690200000000011</v>
      </c>
    </row>
    <row r="817" spans="1:4">
      <c r="A817" t="s">
        <v>446</v>
      </c>
      <c r="B817" s="1">
        <v>42.48</v>
      </c>
      <c r="C817" s="1">
        <f t="shared" si="24"/>
        <v>38.370000000000012</v>
      </c>
      <c r="D817" s="1">
        <f t="shared" si="23"/>
        <v>35.866000000000007</v>
      </c>
    </row>
    <row r="818" spans="1:4">
      <c r="A818" t="s">
        <v>445</v>
      </c>
      <c r="B818" s="1">
        <v>42.79</v>
      </c>
      <c r="C818" s="1">
        <f t="shared" si="24"/>
        <v>38.736500000000007</v>
      </c>
      <c r="D818" s="1">
        <f t="shared" si="23"/>
        <v>36.042400000000008</v>
      </c>
    </row>
    <row r="819" spans="1:4">
      <c r="A819" t="s">
        <v>444</v>
      </c>
      <c r="B819" s="1">
        <v>42.94</v>
      </c>
      <c r="C819" s="1">
        <f t="shared" si="24"/>
        <v>39.088000000000001</v>
      </c>
      <c r="D819" s="1">
        <f t="shared" si="23"/>
        <v>36.209600000000009</v>
      </c>
    </row>
    <row r="820" spans="1:4">
      <c r="A820" t="s">
        <v>443</v>
      </c>
      <c r="B820" s="1">
        <v>42.86</v>
      </c>
      <c r="C820" s="1">
        <f t="shared" si="24"/>
        <v>39.484499999999997</v>
      </c>
      <c r="D820" s="1">
        <f t="shared" ref="D820:D883" si="25">AVERAGE(B771:B820)</f>
        <v>36.392000000000003</v>
      </c>
    </row>
    <row r="821" spans="1:4">
      <c r="A821" t="s">
        <v>442</v>
      </c>
      <c r="B821" s="1">
        <v>43.14</v>
      </c>
      <c r="C821" s="1">
        <f t="shared" si="24"/>
        <v>39.853999999999999</v>
      </c>
      <c r="D821" s="1">
        <f t="shared" si="25"/>
        <v>36.587400000000009</v>
      </c>
    </row>
    <row r="822" spans="1:4">
      <c r="A822" t="s">
        <v>441</v>
      </c>
      <c r="B822" s="1">
        <v>46.09</v>
      </c>
      <c r="C822" s="1">
        <f t="shared" si="24"/>
        <v>40.364000000000004</v>
      </c>
      <c r="D822" s="1">
        <f t="shared" si="25"/>
        <v>36.833800000000004</v>
      </c>
    </row>
    <row r="823" spans="1:4">
      <c r="A823" t="s">
        <v>440</v>
      </c>
      <c r="B823" s="1">
        <v>46.71</v>
      </c>
      <c r="C823" s="1">
        <f t="shared" si="24"/>
        <v>40.885499999999993</v>
      </c>
      <c r="D823" s="1">
        <f t="shared" si="25"/>
        <v>37.0762</v>
      </c>
    </row>
    <row r="824" spans="1:4">
      <c r="A824" t="s">
        <v>439</v>
      </c>
      <c r="B824" s="1">
        <v>46.31</v>
      </c>
      <c r="C824" s="1">
        <f t="shared" si="24"/>
        <v>41.384500000000003</v>
      </c>
      <c r="D824" s="1">
        <f t="shared" si="25"/>
        <v>37.295200000000001</v>
      </c>
    </row>
    <row r="825" spans="1:4">
      <c r="A825" t="s">
        <v>438</v>
      </c>
      <c r="B825" s="1">
        <v>47.54</v>
      </c>
      <c r="C825" s="1">
        <f t="shared" si="24"/>
        <v>41.94250000000001</v>
      </c>
      <c r="D825" s="1">
        <f t="shared" si="25"/>
        <v>37.5274</v>
      </c>
    </row>
    <row r="826" spans="1:4">
      <c r="A826" t="s">
        <v>437</v>
      </c>
      <c r="B826" s="1">
        <v>47.96</v>
      </c>
      <c r="C826" s="1">
        <f t="shared" si="24"/>
        <v>42.490000000000009</v>
      </c>
      <c r="D826" s="1">
        <f t="shared" si="25"/>
        <v>37.793800000000005</v>
      </c>
    </row>
    <row r="827" spans="1:4">
      <c r="A827" t="s">
        <v>436</v>
      </c>
      <c r="B827" s="1">
        <v>48.52</v>
      </c>
      <c r="C827" s="1">
        <f t="shared" si="24"/>
        <v>43.061</v>
      </c>
      <c r="D827" s="1">
        <f t="shared" si="25"/>
        <v>38.077599999999997</v>
      </c>
    </row>
    <row r="828" spans="1:4">
      <c r="A828" t="s">
        <v>435</v>
      </c>
      <c r="B828" s="1">
        <v>47.33</v>
      </c>
      <c r="C828" s="1">
        <f t="shared" si="24"/>
        <v>43.545500000000011</v>
      </c>
      <c r="D828" s="1">
        <f t="shared" si="25"/>
        <v>38.341799999999999</v>
      </c>
    </row>
    <row r="829" spans="1:4">
      <c r="A829" t="s">
        <v>434</v>
      </c>
      <c r="B829" s="1">
        <v>47.88</v>
      </c>
      <c r="C829" s="1">
        <f t="shared" si="24"/>
        <v>44.028000000000006</v>
      </c>
      <c r="D829" s="1">
        <f t="shared" si="25"/>
        <v>38.6372</v>
      </c>
    </row>
    <row r="830" spans="1:4">
      <c r="A830" t="s">
        <v>433</v>
      </c>
      <c r="B830" s="1">
        <v>48.46</v>
      </c>
      <c r="C830" s="1">
        <f t="shared" si="24"/>
        <v>44.495500000000007</v>
      </c>
      <c r="D830" s="1">
        <f t="shared" si="25"/>
        <v>38.9514</v>
      </c>
    </row>
    <row r="831" spans="1:4">
      <c r="A831" t="s">
        <v>432</v>
      </c>
      <c r="B831" s="1">
        <v>48.66</v>
      </c>
      <c r="C831" s="1">
        <f t="shared" si="24"/>
        <v>44.964500000000001</v>
      </c>
      <c r="D831" s="1">
        <f t="shared" si="25"/>
        <v>39.258000000000003</v>
      </c>
    </row>
    <row r="832" spans="1:4">
      <c r="A832" t="s">
        <v>431</v>
      </c>
      <c r="B832" s="1">
        <v>47.95</v>
      </c>
      <c r="C832" s="1">
        <f t="shared" si="24"/>
        <v>45.352000000000004</v>
      </c>
      <c r="D832" s="1">
        <f t="shared" si="25"/>
        <v>39.530800000000006</v>
      </c>
    </row>
    <row r="833" spans="1:4">
      <c r="A833" t="s">
        <v>430</v>
      </c>
      <c r="B833" s="1">
        <v>47.71</v>
      </c>
      <c r="C833" s="1">
        <f t="shared" si="24"/>
        <v>45.659500000000001</v>
      </c>
      <c r="D833" s="1">
        <f t="shared" si="25"/>
        <v>39.790600000000005</v>
      </c>
    </row>
    <row r="834" spans="1:4">
      <c r="A834" t="s">
        <v>429</v>
      </c>
      <c r="B834" s="1">
        <v>46.49</v>
      </c>
      <c r="C834" s="1">
        <f t="shared" si="24"/>
        <v>45.874500000000005</v>
      </c>
      <c r="D834" s="1">
        <f t="shared" si="25"/>
        <v>40.029800000000002</v>
      </c>
    </row>
    <row r="835" spans="1:4">
      <c r="A835" t="s">
        <v>428</v>
      </c>
      <c r="B835" s="1">
        <v>46.8</v>
      </c>
      <c r="C835" s="1">
        <f t="shared" si="24"/>
        <v>46.070500000000003</v>
      </c>
      <c r="D835" s="1">
        <f t="shared" si="25"/>
        <v>40.283200000000008</v>
      </c>
    </row>
    <row r="836" spans="1:4">
      <c r="A836" t="s">
        <v>427</v>
      </c>
      <c r="B836" s="1">
        <v>48.37</v>
      </c>
      <c r="C836" s="1">
        <f t="shared" si="24"/>
        <v>46.349499999999999</v>
      </c>
      <c r="D836" s="1">
        <f t="shared" si="25"/>
        <v>40.588999999999999</v>
      </c>
    </row>
    <row r="837" spans="1:4">
      <c r="A837" t="s">
        <v>426</v>
      </c>
      <c r="B837" s="1">
        <v>48.55</v>
      </c>
      <c r="C837" s="1">
        <f t="shared" si="24"/>
        <v>46.652999999999999</v>
      </c>
      <c r="D837" s="1">
        <f t="shared" si="25"/>
        <v>40.881200000000007</v>
      </c>
    </row>
    <row r="838" spans="1:4">
      <c r="A838" t="s">
        <v>425</v>
      </c>
      <c r="B838" s="1">
        <v>48.69</v>
      </c>
      <c r="C838" s="1">
        <f t="shared" si="24"/>
        <v>46.948</v>
      </c>
      <c r="D838" s="1">
        <f t="shared" si="25"/>
        <v>41.171000000000006</v>
      </c>
    </row>
    <row r="839" spans="1:4">
      <c r="A839" t="s">
        <v>424</v>
      </c>
      <c r="B839" s="1">
        <v>48.55</v>
      </c>
      <c r="C839" s="1">
        <f t="shared" si="24"/>
        <v>47.228499999999997</v>
      </c>
      <c r="D839" s="1">
        <f t="shared" si="25"/>
        <v>41.457999999999998</v>
      </c>
    </row>
    <row r="840" spans="1:4">
      <c r="A840" t="s">
        <v>423</v>
      </c>
      <c r="B840" s="1">
        <v>47.48</v>
      </c>
      <c r="C840" s="1">
        <f t="shared" si="24"/>
        <v>47.459499999999991</v>
      </c>
      <c r="D840" s="1">
        <f t="shared" si="25"/>
        <v>41.7316</v>
      </c>
    </row>
    <row r="841" spans="1:4">
      <c r="A841" t="s">
        <v>422</v>
      </c>
      <c r="B841" s="1">
        <v>46.44</v>
      </c>
      <c r="C841" s="1">
        <f t="shared" si="24"/>
        <v>47.624499999999998</v>
      </c>
      <c r="D841" s="1">
        <f t="shared" si="25"/>
        <v>41.995999999999995</v>
      </c>
    </row>
    <row r="842" spans="1:4">
      <c r="A842" t="s">
        <v>421</v>
      </c>
      <c r="B842" s="1">
        <v>46.43</v>
      </c>
      <c r="C842" s="1">
        <f t="shared" si="24"/>
        <v>47.641499999999994</v>
      </c>
      <c r="D842" s="1">
        <f t="shared" si="25"/>
        <v>42.259999999999991</v>
      </c>
    </row>
    <row r="843" spans="1:4">
      <c r="A843" t="s">
        <v>420</v>
      </c>
      <c r="B843" s="1">
        <v>45.75</v>
      </c>
      <c r="C843" s="1">
        <f t="shared" si="24"/>
        <v>47.593499999999992</v>
      </c>
      <c r="D843" s="1">
        <f t="shared" si="25"/>
        <v>42.500600000000006</v>
      </c>
    </row>
    <row r="844" spans="1:4">
      <c r="A844" t="s">
        <v>419</v>
      </c>
      <c r="B844" s="1">
        <v>45.72</v>
      </c>
      <c r="C844" s="1">
        <f t="shared" si="24"/>
        <v>47.563999999999993</v>
      </c>
      <c r="D844" s="1">
        <f t="shared" si="25"/>
        <v>42.738599999999998</v>
      </c>
    </row>
    <row r="845" spans="1:4">
      <c r="A845" t="s">
        <v>418</v>
      </c>
      <c r="B845" s="1">
        <v>46.26</v>
      </c>
      <c r="C845" s="1">
        <f t="shared" si="24"/>
        <v>47.499999999999993</v>
      </c>
      <c r="D845" s="1">
        <f t="shared" si="25"/>
        <v>42.945199999999993</v>
      </c>
    </row>
    <row r="846" spans="1:4">
      <c r="A846" t="s">
        <v>417</v>
      </c>
      <c r="B846" s="1">
        <v>45.4</v>
      </c>
      <c r="C846" s="1">
        <f t="shared" si="24"/>
        <v>47.372</v>
      </c>
      <c r="D846" s="1">
        <f t="shared" si="25"/>
        <v>43.135400000000011</v>
      </c>
    </row>
    <row r="847" spans="1:4">
      <c r="A847" t="s">
        <v>416</v>
      </c>
      <c r="B847" s="1">
        <v>44.8</v>
      </c>
      <c r="C847" s="1">
        <f t="shared" si="24"/>
        <v>47.186</v>
      </c>
      <c r="D847" s="1">
        <f t="shared" si="25"/>
        <v>43.319600000000008</v>
      </c>
    </row>
    <row r="848" spans="1:4">
      <c r="A848" t="s">
        <v>415</v>
      </c>
      <c r="B848" s="1">
        <v>44.19</v>
      </c>
      <c r="C848" s="1">
        <f t="shared" si="24"/>
        <v>47.028999999999996</v>
      </c>
      <c r="D848" s="1">
        <f t="shared" si="25"/>
        <v>43.494200000000006</v>
      </c>
    </row>
    <row r="849" spans="1:4">
      <c r="A849" t="s">
        <v>414</v>
      </c>
      <c r="B849" s="1">
        <v>44.59</v>
      </c>
      <c r="C849" s="1">
        <f t="shared" si="24"/>
        <v>46.864500000000007</v>
      </c>
      <c r="D849" s="1">
        <f t="shared" si="25"/>
        <v>43.667800000000014</v>
      </c>
    </row>
    <row r="850" spans="1:4">
      <c r="A850" t="s">
        <v>413</v>
      </c>
      <c r="B850" s="1">
        <v>45.24</v>
      </c>
      <c r="C850" s="1">
        <f t="shared" si="24"/>
        <v>46.703500000000005</v>
      </c>
      <c r="D850" s="1">
        <f t="shared" si="25"/>
        <v>43.874000000000002</v>
      </c>
    </row>
    <row r="851" spans="1:4">
      <c r="A851" t="s">
        <v>412</v>
      </c>
      <c r="B851" s="1">
        <v>45.79</v>
      </c>
      <c r="C851" s="1">
        <f t="shared" si="24"/>
        <v>46.559999999999995</v>
      </c>
      <c r="D851" s="1">
        <f t="shared" si="25"/>
        <v>44.074800000000003</v>
      </c>
    </row>
    <row r="852" spans="1:4">
      <c r="A852" t="s">
        <v>411</v>
      </c>
      <c r="B852" s="1">
        <v>45.03</v>
      </c>
      <c r="C852" s="1">
        <f t="shared" si="24"/>
        <v>46.413999999999994</v>
      </c>
      <c r="D852" s="1">
        <f t="shared" si="25"/>
        <v>44.257600000000011</v>
      </c>
    </row>
    <row r="853" spans="1:4">
      <c r="A853" t="s">
        <v>410</v>
      </c>
      <c r="B853" s="1">
        <v>44.86</v>
      </c>
      <c r="C853" s="1">
        <f t="shared" si="24"/>
        <v>46.271499999999989</v>
      </c>
      <c r="D853" s="1">
        <f t="shared" si="25"/>
        <v>44.429200000000009</v>
      </c>
    </row>
    <row r="854" spans="1:4">
      <c r="A854" t="s">
        <v>409</v>
      </c>
      <c r="B854" s="1">
        <v>44.17</v>
      </c>
      <c r="C854" s="1">
        <f t="shared" ref="C854:C917" si="26">AVERAGE(B835:B854)</f>
        <v>46.155499999999989</v>
      </c>
      <c r="D854" s="1">
        <f t="shared" si="25"/>
        <v>44.586000000000013</v>
      </c>
    </row>
    <row r="855" spans="1:4">
      <c r="A855" t="s">
        <v>408</v>
      </c>
      <c r="B855" s="1">
        <v>44.23</v>
      </c>
      <c r="C855" s="1">
        <f t="shared" si="26"/>
        <v>46.026999999999994</v>
      </c>
      <c r="D855" s="1">
        <f t="shared" si="25"/>
        <v>44.743000000000023</v>
      </c>
    </row>
    <row r="856" spans="1:4">
      <c r="A856" t="s">
        <v>407</v>
      </c>
      <c r="B856" s="1">
        <v>43.02</v>
      </c>
      <c r="C856" s="1">
        <f t="shared" si="26"/>
        <v>45.759499999999996</v>
      </c>
      <c r="D856" s="1">
        <f t="shared" si="25"/>
        <v>44.863200000000013</v>
      </c>
    </row>
    <row r="857" spans="1:4">
      <c r="A857" t="s">
        <v>406</v>
      </c>
      <c r="B857" s="1">
        <v>42.67</v>
      </c>
      <c r="C857" s="1">
        <f t="shared" si="26"/>
        <v>45.465499999999999</v>
      </c>
      <c r="D857" s="1">
        <f t="shared" si="25"/>
        <v>44.974600000000009</v>
      </c>
    </row>
    <row r="858" spans="1:4">
      <c r="A858" t="s">
        <v>405</v>
      </c>
      <c r="B858" s="1">
        <v>41.78</v>
      </c>
      <c r="C858" s="1">
        <f t="shared" si="26"/>
        <v>45.11999999999999</v>
      </c>
      <c r="D858" s="1">
        <f t="shared" si="25"/>
        <v>45.057400000000008</v>
      </c>
    </row>
    <row r="859" spans="1:4">
      <c r="A859" t="s">
        <v>404</v>
      </c>
      <c r="B859" s="1">
        <v>41.49</v>
      </c>
      <c r="C859" s="1">
        <f t="shared" si="26"/>
        <v>44.766999999999989</v>
      </c>
      <c r="D859" s="1">
        <f t="shared" si="25"/>
        <v>45.122600000000006</v>
      </c>
    </row>
    <row r="860" spans="1:4">
      <c r="A860" t="s">
        <v>403</v>
      </c>
      <c r="B860" s="1">
        <v>41.74</v>
      </c>
      <c r="C860" s="1">
        <f t="shared" si="26"/>
        <v>44.480000000000004</v>
      </c>
      <c r="D860" s="1">
        <f t="shared" si="25"/>
        <v>45.175199999999997</v>
      </c>
    </row>
    <row r="861" spans="1:4">
      <c r="A861" t="s">
        <v>402</v>
      </c>
      <c r="B861" s="1">
        <v>41.61</v>
      </c>
      <c r="C861" s="1">
        <f t="shared" si="26"/>
        <v>44.238500000000002</v>
      </c>
      <c r="D861" s="1">
        <f t="shared" si="25"/>
        <v>45.221800000000002</v>
      </c>
    </row>
    <row r="862" spans="1:4">
      <c r="A862" t="s">
        <v>401</v>
      </c>
      <c r="B862" s="1">
        <v>42.2</v>
      </c>
      <c r="C862" s="1">
        <f t="shared" si="26"/>
        <v>44.027000000000001</v>
      </c>
      <c r="D862" s="1">
        <f t="shared" si="25"/>
        <v>45.261799999999994</v>
      </c>
    </row>
    <row r="863" spans="1:4">
      <c r="A863" t="s">
        <v>400</v>
      </c>
      <c r="B863" s="1">
        <v>41.9</v>
      </c>
      <c r="C863" s="1">
        <f t="shared" si="26"/>
        <v>43.834500000000006</v>
      </c>
      <c r="D863" s="1">
        <f t="shared" si="25"/>
        <v>45.268599999999999</v>
      </c>
    </row>
    <row r="864" spans="1:4">
      <c r="A864" t="s">
        <v>399</v>
      </c>
      <c r="B864" s="1">
        <v>41.7</v>
      </c>
      <c r="C864" s="1">
        <f t="shared" si="26"/>
        <v>43.633500000000005</v>
      </c>
      <c r="D864" s="1">
        <f t="shared" si="25"/>
        <v>45.258799999999994</v>
      </c>
    </row>
    <row r="865" spans="1:4">
      <c r="A865" t="s">
        <v>398</v>
      </c>
      <c r="B865" s="1">
        <v>42.41</v>
      </c>
      <c r="C865" s="1">
        <f t="shared" si="26"/>
        <v>43.441000000000003</v>
      </c>
      <c r="D865" s="1">
        <f t="shared" si="25"/>
        <v>45.249399999999994</v>
      </c>
    </row>
    <row r="866" spans="1:4">
      <c r="A866" t="s">
        <v>397</v>
      </c>
      <c r="B866" s="1">
        <v>43.77</v>
      </c>
      <c r="C866" s="1">
        <f t="shared" si="26"/>
        <v>43.359500000000004</v>
      </c>
      <c r="D866" s="1">
        <f t="shared" si="25"/>
        <v>45.268999999999998</v>
      </c>
    </row>
    <row r="867" spans="1:4">
      <c r="A867" t="s">
        <v>396</v>
      </c>
      <c r="B867" s="1">
        <v>43.23</v>
      </c>
      <c r="C867" s="1">
        <f t="shared" si="26"/>
        <v>43.281000000000006</v>
      </c>
      <c r="D867" s="1">
        <f t="shared" si="25"/>
        <v>45.283999999999999</v>
      </c>
    </row>
    <row r="868" spans="1:4">
      <c r="A868" t="s">
        <v>395</v>
      </c>
      <c r="B868" s="1">
        <v>42.88</v>
      </c>
      <c r="C868" s="1">
        <f t="shared" si="26"/>
        <v>43.215500000000006</v>
      </c>
      <c r="D868" s="1">
        <f t="shared" si="25"/>
        <v>45.285800000000002</v>
      </c>
    </row>
    <row r="869" spans="1:4">
      <c r="A869" t="s">
        <v>394</v>
      </c>
      <c r="B869" s="1">
        <v>42.86</v>
      </c>
      <c r="C869" s="1">
        <f t="shared" si="26"/>
        <v>43.129000000000005</v>
      </c>
      <c r="D869" s="1">
        <f t="shared" si="25"/>
        <v>45.284199999999998</v>
      </c>
    </row>
    <row r="870" spans="1:4">
      <c r="A870" t="s">
        <v>393</v>
      </c>
      <c r="B870" s="1">
        <v>41.76</v>
      </c>
      <c r="C870" s="1">
        <f t="shared" si="26"/>
        <v>42.955000000000005</v>
      </c>
      <c r="D870" s="1">
        <f t="shared" si="25"/>
        <v>45.262200000000014</v>
      </c>
    </row>
    <row r="871" spans="1:4">
      <c r="A871" t="s">
        <v>392</v>
      </c>
      <c r="B871" s="1">
        <v>41.71</v>
      </c>
      <c r="C871" s="1">
        <f t="shared" si="26"/>
        <v>42.751000000000005</v>
      </c>
      <c r="D871" s="1">
        <f t="shared" si="25"/>
        <v>45.233600000000017</v>
      </c>
    </row>
    <row r="872" spans="1:4">
      <c r="A872" t="s">
        <v>391</v>
      </c>
      <c r="B872" s="1">
        <v>41.13</v>
      </c>
      <c r="C872" s="1">
        <f t="shared" si="26"/>
        <v>42.555999999999997</v>
      </c>
      <c r="D872" s="1">
        <f t="shared" si="25"/>
        <v>45.134400000000007</v>
      </c>
    </row>
    <row r="873" spans="1:4">
      <c r="A873" t="s">
        <v>390</v>
      </c>
      <c r="B873" s="1">
        <v>40.82</v>
      </c>
      <c r="C873" s="1">
        <f t="shared" si="26"/>
        <v>42.353999999999999</v>
      </c>
      <c r="D873" s="1">
        <f t="shared" si="25"/>
        <v>45.016600000000018</v>
      </c>
    </row>
    <row r="874" spans="1:4">
      <c r="A874" t="s">
        <v>389</v>
      </c>
      <c r="B874" s="1">
        <v>40.840000000000003</v>
      </c>
      <c r="C874" s="1">
        <f t="shared" si="26"/>
        <v>42.187500000000007</v>
      </c>
      <c r="D874" s="1">
        <f t="shared" si="25"/>
        <v>44.90720000000001</v>
      </c>
    </row>
    <row r="875" spans="1:4">
      <c r="A875" t="s">
        <v>388</v>
      </c>
      <c r="B875" s="1">
        <v>40.69</v>
      </c>
      <c r="C875" s="1">
        <f t="shared" si="26"/>
        <v>42.0105</v>
      </c>
      <c r="D875" s="1">
        <f t="shared" si="25"/>
        <v>44.770200000000003</v>
      </c>
    </row>
    <row r="876" spans="1:4">
      <c r="A876" t="s">
        <v>387</v>
      </c>
      <c r="B876" s="1">
        <v>39.549999999999997</v>
      </c>
      <c r="C876" s="1">
        <f t="shared" si="26"/>
        <v>41.837000000000003</v>
      </c>
      <c r="D876" s="1">
        <f t="shared" si="25"/>
        <v>44.602000000000018</v>
      </c>
    </row>
    <row r="877" spans="1:4">
      <c r="A877" t="s">
        <v>386</v>
      </c>
      <c r="B877" s="1">
        <v>39.33</v>
      </c>
      <c r="C877" s="1">
        <f t="shared" si="26"/>
        <v>41.670000000000009</v>
      </c>
      <c r="D877" s="1">
        <f t="shared" si="25"/>
        <v>44.418200000000013</v>
      </c>
    </row>
    <row r="878" spans="1:4">
      <c r="A878" t="s">
        <v>385</v>
      </c>
      <c r="B878" s="1">
        <v>39.9</v>
      </c>
      <c r="C878" s="1">
        <f t="shared" si="26"/>
        <v>41.576000000000008</v>
      </c>
      <c r="D878" s="1">
        <f t="shared" si="25"/>
        <v>44.269600000000011</v>
      </c>
    </row>
    <row r="879" spans="1:4">
      <c r="A879" t="s">
        <v>384</v>
      </c>
      <c r="B879" s="1">
        <v>38.89</v>
      </c>
      <c r="C879" s="1">
        <f t="shared" si="26"/>
        <v>41.445999999999998</v>
      </c>
      <c r="D879" s="1">
        <f t="shared" si="25"/>
        <v>44.089800000000004</v>
      </c>
    </row>
    <row r="880" spans="1:4">
      <c r="A880" t="s">
        <v>383</v>
      </c>
      <c r="B880" s="1">
        <v>39.450000000000003</v>
      </c>
      <c r="C880" s="1">
        <f t="shared" si="26"/>
        <v>41.331499999999998</v>
      </c>
      <c r="D880" s="1">
        <f t="shared" si="25"/>
        <v>43.909599999999998</v>
      </c>
    </row>
    <row r="881" spans="1:4">
      <c r="A881" t="s">
        <v>382</v>
      </c>
      <c r="B881" s="1">
        <v>38.880000000000003</v>
      </c>
      <c r="C881" s="1">
        <f t="shared" si="26"/>
        <v>41.194999999999993</v>
      </c>
      <c r="D881" s="1">
        <f t="shared" si="25"/>
        <v>43.713999999999999</v>
      </c>
    </row>
    <row r="882" spans="1:4">
      <c r="A882" t="s">
        <v>381</v>
      </c>
      <c r="B882" s="1">
        <v>38.299999999999997</v>
      </c>
      <c r="C882" s="1">
        <f t="shared" si="26"/>
        <v>41</v>
      </c>
      <c r="D882" s="1">
        <f t="shared" si="25"/>
        <v>43.521000000000001</v>
      </c>
    </row>
    <row r="883" spans="1:4">
      <c r="A883" t="s">
        <v>380</v>
      </c>
      <c r="B883" s="1">
        <v>37.67</v>
      </c>
      <c r="C883" s="1">
        <f t="shared" si="26"/>
        <v>40.788499999999992</v>
      </c>
      <c r="D883" s="1">
        <f t="shared" si="25"/>
        <v>43.320200000000014</v>
      </c>
    </row>
    <row r="884" spans="1:4">
      <c r="A884" t="s">
        <v>379</v>
      </c>
      <c r="B884" s="1">
        <v>37.56</v>
      </c>
      <c r="C884" s="1">
        <f t="shared" si="26"/>
        <v>40.581499999999991</v>
      </c>
      <c r="D884" s="1">
        <f t="shared" ref="D884:D947" si="27">AVERAGE(B835:B884)</f>
        <v>43.141600000000011</v>
      </c>
    </row>
    <row r="885" spans="1:4">
      <c r="A885" t="s">
        <v>378</v>
      </c>
      <c r="B885" s="1">
        <v>36.770000000000003</v>
      </c>
      <c r="C885" s="1">
        <f t="shared" si="26"/>
        <v>40.299500000000002</v>
      </c>
      <c r="D885" s="1">
        <f t="shared" si="27"/>
        <v>42.941000000000003</v>
      </c>
    </row>
    <row r="886" spans="1:4">
      <c r="A886" t="s">
        <v>377</v>
      </c>
      <c r="B886" s="1">
        <v>36.659999999999997</v>
      </c>
      <c r="C886" s="1">
        <f t="shared" si="26"/>
        <v>39.944000000000003</v>
      </c>
      <c r="D886" s="1">
        <f t="shared" si="27"/>
        <v>42.706800000000001</v>
      </c>
    </row>
    <row r="887" spans="1:4">
      <c r="A887" t="s">
        <v>376</v>
      </c>
      <c r="B887" s="1">
        <v>36.950000000000003</v>
      </c>
      <c r="C887" s="1">
        <f t="shared" si="26"/>
        <v>39.629999999999988</v>
      </c>
      <c r="D887" s="1">
        <f t="shared" si="27"/>
        <v>42.474800000000002</v>
      </c>
    </row>
    <row r="888" spans="1:4">
      <c r="A888" t="s">
        <v>375</v>
      </c>
      <c r="B888" s="1">
        <v>37</v>
      </c>
      <c r="C888" s="1">
        <f t="shared" si="26"/>
        <v>39.335999999999999</v>
      </c>
      <c r="D888" s="1">
        <f t="shared" si="27"/>
        <v>42.241000000000007</v>
      </c>
    </row>
    <row r="889" spans="1:4">
      <c r="A889" t="s">
        <v>374</v>
      </c>
      <c r="B889" s="1">
        <v>36.450000000000003</v>
      </c>
      <c r="C889" s="1">
        <f t="shared" si="26"/>
        <v>39.015499999999989</v>
      </c>
      <c r="D889" s="1">
        <f t="shared" si="27"/>
        <v>41.999000000000002</v>
      </c>
    </row>
    <row r="890" spans="1:4">
      <c r="A890" t="s">
        <v>373</v>
      </c>
      <c r="B890" s="1">
        <v>35.24</v>
      </c>
      <c r="C890" s="1">
        <f t="shared" si="26"/>
        <v>38.689500000000002</v>
      </c>
      <c r="D890" s="1">
        <f t="shared" si="27"/>
        <v>41.754199999999997</v>
      </c>
    </row>
    <row r="891" spans="1:4">
      <c r="A891" t="s">
        <v>372</v>
      </c>
      <c r="B891" s="1">
        <v>36.06</v>
      </c>
      <c r="C891" s="1">
        <f t="shared" si="26"/>
        <v>38.407000000000004</v>
      </c>
      <c r="D891" s="1">
        <f t="shared" si="27"/>
        <v>41.546600000000005</v>
      </c>
    </row>
    <row r="892" spans="1:4">
      <c r="A892" t="s">
        <v>371</v>
      </c>
      <c r="B892" s="1">
        <v>36.44</v>
      </c>
      <c r="C892" s="1">
        <f t="shared" si="26"/>
        <v>38.172499999999999</v>
      </c>
      <c r="D892" s="1">
        <f t="shared" si="27"/>
        <v>41.346800000000009</v>
      </c>
    </row>
    <row r="893" spans="1:4">
      <c r="A893" t="s">
        <v>370</v>
      </c>
      <c r="B893" s="1">
        <v>37</v>
      </c>
      <c r="C893" s="1">
        <f t="shared" si="26"/>
        <v>37.981500000000004</v>
      </c>
      <c r="D893" s="1">
        <f t="shared" si="27"/>
        <v>41.171800000000005</v>
      </c>
    </row>
    <row r="894" spans="1:4">
      <c r="A894" t="s">
        <v>369</v>
      </c>
      <c r="B894" s="1">
        <v>35.28</v>
      </c>
      <c r="C894" s="1">
        <f t="shared" si="26"/>
        <v>37.703499999999998</v>
      </c>
      <c r="D894" s="1">
        <f t="shared" si="27"/>
        <v>40.963000000000008</v>
      </c>
    </row>
    <row r="895" spans="1:4">
      <c r="A895" t="s">
        <v>368</v>
      </c>
      <c r="B895" s="1">
        <v>35.83</v>
      </c>
      <c r="C895" s="1">
        <f t="shared" si="26"/>
        <v>37.46050000000001</v>
      </c>
      <c r="D895" s="1">
        <f t="shared" si="27"/>
        <v>40.754400000000004</v>
      </c>
    </row>
    <row r="896" spans="1:4">
      <c r="A896" t="s">
        <v>367</v>
      </c>
      <c r="B896" s="1">
        <v>35.979999999999997</v>
      </c>
      <c r="C896" s="1">
        <f t="shared" si="26"/>
        <v>37.281999999999996</v>
      </c>
      <c r="D896" s="1">
        <f t="shared" si="27"/>
        <v>40.56600000000001</v>
      </c>
    </row>
    <row r="897" spans="1:4">
      <c r="A897" t="s">
        <v>366</v>
      </c>
      <c r="B897" s="1">
        <v>35.15</v>
      </c>
      <c r="C897" s="1">
        <f t="shared" si="26"/>
        <v>37.073</v>
      </c>
      <c r="D897" s="1">
        <f t="shared" si="27"/>
        <v>40.373000000000012</v>
      </c>
    </row>
    <row r="898" spans="1:4">
      <c r="A898" t="s">
        <v>365</v>
      </c>
      <c r="B898" s="1">
        <v>34.1</v>
      </c>
      <c r="C898" s="1">
        <f t="shared" si="26"/>
        <v>36.783000000000001</v>
      </c>
      <c r="D898" s="1">
        <f t="shared" si="27"/>
        <v>40.171200000000006</v>
      </c>
    </row>
    <row r="899" spans="1:4">
      <c r="A899" t="s">
        <v>364</v>
      </c>
      <c r="B899" s="1">
        <v>34.42</v>
      </c>
      <c r="C899" s="1">
        <f t="shared" si="26"/>
        <v>36.5595</v>
      </c>
      <c r="D899" s="1">
        <f t="shared" si="27"/>
        <v>39.967800000000011</v>
      </c>
    </row>
    <row r="900" spans="1:4">
      <c r="A900" t="s">
        <v>363</v>
      </c>
      <c r="B900" s="1">
        <v>34.68</v>
      </c>
      <c r="C900" s="1">
        <f t="shared" si="26"/>
        <v>36.320999999999998</v>
      </c>
      <c r="D900" s="1">
        <f t="shared" si="27"/>
        <v>39.756600000000013</v>
      </c>
    </row>
    <row r="901" spans="1:4">
      <c r="A901" t="s">
        <v>362</v>
      </c>
      <c r="B901" s="1">
        <v>33.14</v>
      </c>
      <c r="C901" s="1">
        <f t="shared" si="26"/>
        <v>36.033999999999999</v>
      </c>
      <c r="D901" s="1">
        <f t="shared" si="27"/>
        <v>39.503600000000013</v>
      </c>
    </row>
    <row r="902" spans="1:4">
      <c r="A902" t="s">
        <v>361</v>
      </c>
      <c r="B902" s="1">
        <v>32.71</v>
      </c>
      <c r="C902" s="1">
        <f t="shared" si="26"/>
        <v>35.7545</v>
      </c>
      <c r="D902" s="1">
        <f t="shared" si="27"/>
        <v>39.257200000000012</v>
      </c>
    </row>
    <row r="903" spans="1:4">
      <c r="A903" t="s">
        <v>360</v>
      </c>
      <c r="B903" s="1">
        <v>32.229999999999997</v>
      </c>
      <c r="C903" s="1">
        <f t="shared" si="26"/>
        <v>35.482499999999995</v>
      </c>
      <c r="D903" s="1">
        <f t="shared" si="27"/>
        <v>39.004600000000011</v>
      </c>
    </row>
    <row r="904" spans="1:4">
      <c r="A904" t="s">
        <v>359</v>
      </c>
      <c r="B904" s="1">
        <v>32.04</v>
      </c>
      <c r="C904" s="1">
        <f t="shared" si="26"/>
        <v>35.206499999999998</v>
      </c>
      <c r="D904" s="1">
        <f t="shared" si="27"/>
        <v>38.762000000000015</v>
      </c>
    </row>
    <row r="905" spans="1:4">
      <c r="A905" t="s">
        <v>358</v>
      </c>
      <c r="B905" s="1">
        <v>32.020000000000003</v>
      </c>
      <c r="C905" s="1">
        <f t="shared" si="26"/>
        <v>34.969000000000001</v>
      </c>
      <c r="D905" s="1">
        <f t="shared" si="27"/>
        <v>38.517800000000008</v>
      </c>
    </row>
    <row r="906" spans="1:4">
      <c r="A906" t="s">
        <v>357</v>
      </c>
      <c r="B906" s="1">
        <v>31.41</v>
      </c>
      <c r="C906" s="1">
        <f t="shared" si="26"/>
        <v>34.706499999999998</v>
      </c>
      <c r="D906" s="1">
        <f t="shared" si="27"/>
        <v>38.285600000000009</v>
      </c>
    </row>
    <row r="907" spans="1:4">
      <c r="A907" t="s">
        <v>356</v>
      </c>
      <c r="B907" s="1">
        <v>31.6</v>
      </c>
      <c r="C907" s="1">
        <f t="shared" si="26"/>
        <v>34.439</v>
      </c>
      <c r="D907" s="1">
        <f t="shared" si="27"/>
        <v>38.064200000000007</v>
      </c>
    </row>
    <row r="908" spans="1:4">
      <c r="A908" t="s">
        <v>355</v>
      </c>
      <c r="B908" s="1">
        <v>30.65</v>
      </c>
      <c r="C908" s="1">
        <f t="shared" si="26"/>
        <v>34.121499999999997</v>
      </c>
      <c r="D908" s="1">
        <f t="shared" si="27"/>
        <v>37.841600000000014</v>
      </c>
    </row>
    <row r="909" spans="1:4">
      <c r="A909" t="s">
        <v>354</v>
      </c>
      <c r="B909" s="1">
        <v>31.23</v>
      </c>
      <c r="C909" s="1">
        <f t="shared" si="26"/>
        <v>33.860500000000002</v>
      </c>
      <c r="D909" s="1">
        <f t="shared" si="27"/>
        <v>37.636400000000009</v>
      </c>
    </row>
    <row r="910" spans="1:4">
      <c r="A910" t="s">
        <v>353</v>
      </c>
      <c r="B910" s="1">
        <v>31.25</v>
      </c>
      <c r="C910" s="1">
        <f t="shared" si="26"/>
        <v>33.661000000000001</v>
      </c>
      <c r="D910" s="1">
        <f t="shared" si="27"/>
        <v>37.426600000000008</v>
      </c>
    </row>
    <row r="911" spans="1:4">
      <c r="A911" t="s">
        <v>352</v>
      </c>
      <c r="B911" s="1">
        <v>31.11</v>
      </c>
      <c r="C911" s="1">
        <f t="shared" si="26"/>
        <v>33.413499999999999</v>
      </c>
      <c r="D911" s="1">
        <f t="shared" si="27"/>
        <v>37.2166</v>
      </c>
    </row>
    <row r="912" spans="1:4">
      <c r="A912" t="s">
        <v>351</v>
      </c>
      <c r="B912" s="1">
        <v>32.020000000000003</v>
      </c>
      <c r="C912" s="1">
        <f t="shared" si="26"/>
        <v>33.192500000000003</v>
      </c>
      <c r="D912" s="1">
        <f t="shared" si="27"/>
        <v>37.013000000000005</v>
      </c>
    </row>
    <row r="913" spans="1:4">
      <c r="A913" t="s">
        <v>350</v>
      </c>
      <c r="B913" s="1">
        <v>33.35</v>
      </c>
      <c r="C913" s="1">
        <f t="shared" si="26"/>
        <v>33.010000000000005</v>
      </c>
      <c r="D913" s="1">
        <f t="shared" si="27"/>
        <v>36.841999999999999</v>
      </c>
    </row>
    <row r="914" spans="1:4">
      <c r="A914" t="s">
        <v>349</v>
      </c>
      <c r="B914" s="1">
        <v>32.92</v>
      </c>
      <c r="C914" s="1">
        <f t="shared" si="26"/>
        <v>32.892000000000003</v>
      </c>
      <c r="D914" s="1">
        <f t="shared" si="27"/>
        <v>36.666399999999996</v>
      </c>
    </row>
    <row r="915" spans="1:4">
      <c r="A915" t="s">
        <v>348</v>
      </c>
      <c r="B915" s="1">
        <v>33.44</v>
      </c>
      <c r="C915" s="1">
        <f t="shared" si="26"/>
        <v>32.772500000000001</v>
      </c>
      <c r="D915" s="1">
        <f t="shared" si="27"/>
        <v>36.487000000000009</v>
      </c>
    </row>
    <row r="916" spans="1:4">
      <c r="A916" t="s">
        <v>347</v>
      </c>
      <c r="B916" s="1">
        <v>34.17</v>
      </c>
      <c r="C916" s="1">
        <f t="shared" si="26"/>
        <v>32.682000000000002</v>
      </c>
      <c r="D916" s="1">
        <f t="shared" si="27"/>
        <v>36.295000000000009</v>
      </c>
    </row>
    <row r="917" spans="1:4">
      <c r="A917" t="s">
        <v>346</v>
      </c>
      <c r="B917" s="1">
        <v>33.479999999999997</v>
      </c>
      <c r="C917" s="1">
        <f t="shared" si="26"/>
        <v>32.598499999999994</v>
      </c>
      <c r="D917" s="1">
        <f t="shared" si="27"/>
        <v>36.1</v>
      </c>
    </row>
    <row r="918" spans="1:4">
      <c r="A918" t="s">
        <v>345</v>
      </c>
      <c r="B918" s="1">
        <v>34.06</v>
      </c>
      <c r="C918" s="1">
        <f t="shared" ref="C918:C981" si="28">AVERAGE(B899:B918)</f>
        <v>32.596500000000006</v>
      </c>
      <c r="D918" s="1">
        <f t="shared" si="27"/>
        <v>35.923600000000008</v>
      </c>
    </row>
    <row r="919" spans="1:4">
      <c r="A919" t="s">
        <v>344</v>
      </c>
      <c r="B919" s="1">
        <v>34.17</v>
      </c>
      <c r="C919" s="1">
        <f t="shared" si="28"/>
        <v>32.583999999999996</v>
      </c>
      <c r="D919" s="1">
        <f t="shared" si="27"/>
        <v>35.749800000000008</v>
      </c>
    </row>
    <row r="920" spans="1:4">
      <c r="A920" t="s">
        <v>343</v>
      </c>
      <c r="B920" s="1">
        <v>35.24</v>
      </c>
      <c r="C920" s="1">
        <f t="shared" si="28"/>
        <v>32.611999999999995</v>
      </c>
      <c r="D920" s="1">
        <f t="shared" si="27"/>
        <v>35.619400000000013</v>
      </c>
    </row>
    <row r="921" spans="1:4">
      <c r="A921" t="s">
        <v>342</v>
      </c>
      <c r="B921" s="1">
        <v>35.76</v>
      </c>
      <c r="C921" s="1">
        <f t="shared" si="28"/>
        <v>32.743000000000002</v>
      </c>
      <c r="D921" s="1">
        <f t="shared" si="27"/>
        <v>35.500400000000006</v>
      </c>
    </row>
    <row r="922" spans="1:4">
      <c r="A922" t="s">
        <v>341</v>
      </c>
      <c r="B922" s="1">
        <v>35.51</v>
      </c>
      <c r="C922" s="1">
        <f t="shared" si="28"/>
        <v>32.882999999999996</v>
      </c>
      <c r="D922" s="1">
        <f t="shared" si="27"/>
        <v>35.388000000000005</v>
      </c>
    </row>
    <row r="923" spans="1:4">
      <c r="A923" t="s">
        <v>340</v>
      </c>
      <c r="B923" s="1">
        <v>36.06</v>
      </c>
      <c r="C923" s="1">
        <f t="shared" si="28"/>
        <v>33.0745</v>
      </c>
      <c r="D923" s="1">
        <f t="shared" si="27"/>
        <v>35.2928</v>
      </c>
    </row>
    <row r="924" spans="1:4">
      <c r="A924" t="s">
        <v>339</v>
      </c>
      <c r="B924" s="1">
        <v>36.5</v>
      </c>
      <c r="C924" s="1">
        <f t="shared" si="28"/>
        <v>33.297499999999999</v>
      </c>
      <c r="D924" s="1">
        <f t="shared" si="27"/>
        <v>35.205999999999996</v>
      </c>
    </row>
    <row r="925" spans="1:4">
      <c r="A925" t="s">
        <v>338</v>
      </c>
      <c r="B925" s="1">
        <v>35.880000000000003</v>
      </c>
      <c r="C925" s="1">
        <f t="shared" si="28"/>
        <v>33.490500000000004</v>
      </c>
      <c r="D925" s="1">
        <f t="shared" si="27"/>
        <v>35.109800000000007</v>
      </c>
    </row>
    <row r="926" spans="1:4">
      <c r="A926" t="s">
        <v>337</v>
      </c>
      <c r="B926" s="1">
        <v>35.950000000000003</v>
      </c>
      <c r="C926" s="1">
        <f t="shared" si="28"/>
        <v>33.717500000000001</v>
      </c>
      <c r="D926" s="1">
        <f t="shared" si="27"/>
        <v>35.037800000000004</v>
      </c>
    </row>
    <row r="927" spans="1:4">
      <c r="A927" t="s">
        <v>336</v>
      </c>
      <c r="B927" s="1">
        <v>36.1</v>
      </c>
      <c r="C927" s="1">
        <f t="shared" si="28"/>
        <v>33.94250000000001</v>
      </c>
      <c r="D927" s="1">
        <f t="shared" si="27"/>
        <v>34.973199999999999</v>
      </c>
    </row>
    <row r="928" spans="1:4">
      <c r="A928" t="s">
        <v>335</v>
      </c>
      <c r="B928" s="1">
        <v>35.840000000000003</v>
      </c>
      <c r="C928" s="1">
        <f t="shared" si="28"/>
        <v>34.202000000000005</v>
      </c>
      <c r="D928" s="1">
        <f t="shared" si="27"/>
        <v>34.891999999999996</v>
      </c>
    </row>
    <row r="929" spans="1:4">
      <c r="A929" t="s">
        <v>334</v>
      </c>
      <c r="B929" s="1">
        <v>36.04</v>
      </c>
      <c r="C929" s="1">
        <f t="shared" si="28"/>
        <v>34.44250000000001</v>
      </c>
      <c r="D929" s="1">
        <f t="shared" si="27"/>
        <v>34.834999999999994</v>
      </c>
    </row>
    <row r="930" spans="1:4">
      <c r="A930" t="s">
        <v>333</v>
      </c>
      <c r="B930" s="1">
        <v>36.64</v>
      </c>
      <c r="C930" s="1">
        <f t="shared" si="28"/>
        <v>34.712000000000003</v>
      </c>
      <c r="D930" s="1">
        <f t="shared" si="27"/>
        <v>34.778799999999997</v>
      </c>
    </row>
    <row r="931" spans="1:4">
      <c r="A931" t="s">
        <v>332</v>
      </c>
      <c r="B931" s="1">
        <v>36.93</v>
      </c>
      <c r="C931" s="1">
        <f t="shared" si="28"/>
        <v>35.003</v>
      </c>
      <c r="D931" s="1">
        <f t="shared" si="27"/>
        <v>34.739800000000002</v>
      </c>
    </row>
    <row r="932" spans="1:4">
      <c r="A932" t="s">
        <v>331</v>
      </c>
      <c r="B932" s="1">
        <v>38.049999999999997</v>
      </c>
      <c r="C932" s="1">
        <f t="shared" si="28"/>
        <v>35.30449999999999</v>
      </c>
      <c r="D932" s="1">
        <f t="shared" si="27"/>
        <v>34.734800000000007</v>
      </c>
    </row>
    <row r="933" spans="1:4">
      <c r="A933" t="s">
        <v>330</v>
      </c>
      <c r="B933" s="1">
        <v>38.159999999999997</v>
      </c>
      <c r="C933" s="1">
        <f t="shared" si="28"/>
        <v>35.544999999999995</v>
      </c>
      <c r="D933" s="1">
        <f t="shared" si="27"/>
        <v>34.744599999999998</v>
      </c>
    </row>
    <row r="934" spans="1:4">
      <c r="A934" t="s">
        <v>329</v>
      </c>
      <c r="B934" s="1">
        <v>37.61</v>
      </c>
      <c r="C934" s="1">
        <f t="shared" si="28"/>
        <v>35.779499999999992</v>
      </c>
      <c r="D934" s="1">
        <f t="shared" si="27"/>
        <v>34.745599999999996</v>
      </c>
    </row>
    <row r="935" spans="1:4">
      <c r="A935" t="s">
        <v>328</v>
      </c>
      <c r="B935" s="1">
        <v>38.94</v>
      </c>
      <c r="C935" s="1">
        <f t="shared" si="28"/>
        <v>36.054499999999997</v>
      </c>
      <c r="D935" s="1">
        <f t="shared" si="27"/>
        <v>34.789000000000001</v>
      </c>
    </row>
    <row r="936" spans="1:4">
      <c r="A936" t="s">
        <v>327</v>
      </c>
      <c r="B936" s="1">
        <v>40.340000000000003</v>
      </c>
      <c r="C936" s="1">
        <f t="shared" si="28"/>
        <v>36.362999999999992</v>
      </c>
      <c r="D936" s="1">
        <f t="shared" si="27"/>
        <v>34.8626</v>
      </c>
    </row>
    <row r="937" spans="1:4">
      <c r="A937" t="s">
        <v>326</v>
      </c>
      <c r="B937" s="1">
        <v>40.35</v>
      </c>
      <c r="C937" s="1">
        <f t="shared" si="28"/>
        <v>36.706500000000005</v>
      </c>
      <c r="D937" s="1">
        <f t="shared" si="27"/>
        <v>34.930599999999998</v>
      </c>
    </row>
    <row r="938" spans="1:4">
      <c r="A938" t="s">
        <v>325</v>
      </c>
      <c r="B938" s="1">
        <v>40.51</v>
      </c>
      <c r="C938" s="1">
        <f t="shared" si="28"/>
        <v>37.029000000000011</v>
      </c>
      <c r="D938" s="1">
        <f t="shared" si="27"/>
        <v>35.000799999999998</v>
      </c>
    </row>
    <row r="939" spans="1:4">
      <c r="A939" t="s">
        <v>324</v>
      </c>
      <c r="B939" s="1">
        <v>41.24</v>
      </c>
      <c r="C939" s="1">
        <f t="shared" si="28"/>
        <v>37.382500000000007</v>
      </c>
      <c r="D939" s="1">
        <f t="shared" si="27"/>
        <v>35.096599999999995</v>
      </c>
    </row>
    <row r="940" spans="1:4">
      <c r="A940" t="s">
        <v>323</v>
      </c>
      <c r="B940" s="1">
        <v>41.19</v>
      </c>
      <c r="C940" s="1">
        <f t="shared" si="28"/>
        <v>37.680000000000007</v>
      </c>
      <c r="D940" s="1">
        <f t="shared" si="27"/>
        <v>35.215600000000002</v>
      </c>
    </row>
    <row r="941" spans="1:4">
      <c r="A941" t="s">
        <v>322</v>
      </c>
      <c r="B941" s="1">
        <v>42.44</v>
      </c>
      <c r="C941" s="1">
        <f t="shared" si="28"/>
        <v>38.01400000000001</v>
      </c>
      <c r="D941" s="1">
        <f t="shared" si="27"/>
        <v>35.343200000000003</v>
      </c>
    </row>
    <row r="942" spans="1:4">
      <c r="A942" t="s">
        <v>321</v>
      </c>
      <c r="B942" s="1">
        <v>42.34</v>
      </c>
      <c r="C942" s="1">
        <f t="shared" si="28"/>
        <v>38.355499999999999</v>
      </c>
      <c r="D942" s="1">
        <f t="shared" si="27"/>
        <v>35.461199999999998</v>
      </c>
    </row>
    <row r="943" spans="1:4">
      <c r="A943" t="s">
        <v>320</v>
      </c>
      <c r="B943" s="1">
        <v>41.18</v>
      </c>
      <c r="C943" s="1">
        <f t="shared" si="28"/>
        <v>38.611499999999999</v>
      </c>
      <c r="D943" s="1">
        <f t="shared" si="27"/>
        <v>35.544800000000002</v>
      </c>
    </row>
    <row r="944" spans="1:4">
      <c r="A944" t="s">
        <v>319</v>
      </c>
      <c r="B944" s="1">
        <v>41.15</v>
      </c>
      <c r="C944" s="1">
        <f t="shared" si="28"/>
        <v>38.844000000000001</v>
      </c>
      <c r="D944" s="1">
        <f t="shared" si="27"/>
        <v>35.662200000000006</v>
      </c>
    </row>
    <row r="945" spans="1:4">
      <c r="A945" t="s">
        <v>318</v>
      </c>
      <c r="B945" s="1">
        <v>40.340000000000003</v>
      </c>
      <c r="C945" s="1">
        <f t="shared" si="28"/>
        <v>39.067000000000007</v>
      </c>
      <c r="D945" s="1">
        <f t="shared" si="27"/>
        <v>35.752399999999994</v>
      </c>
    </row>
    <row r="946" spans="1:4">
      <c r="A946" t="s">
        <v>317</v>
      </c>
      <c r="B946" s="1">
        <v>41.12</v>
      </c>
      <c r="C946" s="1">
        <f t="shared" si="28"/>
        <v>39.325500000000005</v>
      </c>
      <c r="D946" s="1">
        <f t="shared" si="27"/>
        <v>35.855199999999996</v>
      </c>
    </row>
    <row r="947" spans="1:4">
      <c r="A947" t="s">
        <v>316</v>
      </c>
      <c r="B947" s="1">
        <v>41.13</v>
      </c>
      <c r="C947" s="1">
        <f t="shared" si="28"/>
        <v>39.576999999999998</v>
      </c>
      <c r="D947" s="1">
        <f t="shared" si="27"/>
        <v>35.974800000000002</v>
      </c>
    </row>
    <row r="948" spans="1:4">
      <c r="A948" t="s">
        <v>315</v>
      </c>
      <c r="B948" s="1">
        <v>40.76</v>
      </c>
      <c r="C948" s="1">
        <f t="shared" si="28"/>
        <v>39.823</v>
      </c>
      <c r="D948" s="1">
        <f t="shared" ref="D948:D1011" si="29">AVERAGE(B899:B948)</f>
        <v>36.108000000000004</v>
      </c>
    </row>
    <row r="949" spans="1:4">
      <c r="A949" t="s">
        <v>314</v>
      </c>
      <c r="B949" s="1">
        <v>40.590000000000003</v>
      </c>
      <c r="C949" s="1">
        <f t="shared" si="28"/>
        <v>40.0505</v>
      </c>
      <c r="D949" s="1">
        <f t="shared" si="29"/>
        <v>36.231400000000001</v>
      </c>
    </row>
    <row r="950" spans="1:4">
      <c r="A950" t="s">
        <v>313</v>
      </c>
      <c r="B950" s="1">
        <v>40.630000000000003</v>
      </c>
      <c r="C950" s="1">
        <f t="shared" si="28"/>
        <v>40.25</v>
      </c>
      <c r="D950" s="1">
        <f t="shared" si="29"/>
        <v>36.3504</v>
      </c>
    </row>
    <row r="951" spans="1:4">
      <c r="A951" t="s">
        <v>312</v>
      </c>
      <c r="B951" s="1">
        <v>40.229999999999997</v>
      </c>
      <c r="C951" s="1">
        <f t="shared" si="28"/>
        <v>40.415000000000006</v>
      </c>
      <c r="D951" s="1">
        <f t="shared" si="29"/>
        <v>36.492200000000004</v>
      </c>
    </row>
    <row r="952" spans="1:4">
      <c r="A952" t="s">
        <v>311</v>
      </c>
      <c r="B952" s="1">
        <v>40.450000000000003</v>
      </c>
      <c r="C952" s="1">
        <f t="shared" si="28"/>
        <v>40.535000000000004</v>
      </c>
      <c r="D952" s="1">
        <f t="shared" si="29"/>
        <v>36.646999999999998</v>
      </c>
    </row>
    <row r="953" spans="1:4">
      <c r="A953" t="s">
        <v>310</v>
      </c>
      <c r="B953" s="1">
        <v>38.74</v>
      </c>
      <c r="C953" s="1">
        <f t="shared" si="28"/>
        <v>40.564000000000007</v>
      </c>
      <c r="D953" s="1">
        <f t="shared" si="29"/>
        <v>36.777200000000001</v>
      </c>
    </row>
    <row r="954" spans="1:4">
      <c r="A954" t="s">
        <v>309</v>
      </c>
      <c r="B954" s="1">
        <v>39.200000000000003</v>
      </c>
      <c r="C954" s="1">
        <f t="shared" si="28"/>
        <v>40.643500000000003</v>
      </c>
      <c r="D954" s="1">
        <f t="shared" si="29"/>
        <v>36.920400000000001</v>
      </c>
    </row>
    <row r="955" spans="1:4">
      <c r="A955" t="s">
        <v>308</v>
      </c>
      <c r="B955" s="1">
        <v>40.54</v>
      </c>
      <c r="C955" s="1">
        <f t="shared" si="28"/>
        <v>40.723500000000001</v>
      </c>
      <c r="D955" s="1">
        <f t="shared" si="29"/>
        <v>37.090800000000002</v>
      </c>
    </row>
    <row r="956" spans="1:4">
      <c r="A956" t="s">
        <v>307</v>
      </c>
      <c r="B956" s="1">
        <v>41.63</v>
      </c>
      <c r="C956" s="1">
        <f t="shared" si="28"/>
        <v>40.788000000000004</v>
      </c>
      <c r="D956" s="1">
        <f t="shared" si="29"/>
        <v>37.295200000000001</v>
      </c>
    </row>
    <row r="957" spans="1:4">
      <c r="A957" t="s">
        <v>306</v>
      </c>
      <c r="B957" s="1">
        <v>42.32</v>
      </c>
      <c r="C957" s="1">
        <f t="shared" si="28"/>
        <v>40.886500000000005</v>
      </c>
      <c r="D957" s="1">
        <f t="shared" si="29"/>
        <v>37.509600000000006</v>
      </c>
    </row>
    <row r="958" spans="1:4">
      <c r="A958" t="s">
        <v>305</v>
      </c>
      <c r="B958" s="1">
        <v>42.11</v>
      </c>
      <c r="C958" s="1">
        <f t="shared" si="28"/>
        <v>40.966500000000011</v>
      </c>
      <c r="D958" s="1">
        <f t="shared" si="29"/>
        <v>37.738799999999998</v>
      </c>
    </row>
    <row r="959" spans="1:4">
      <c r="A959" t="s">
        <v>304</v>
      </c>
      <c r="B959" s="1">
        <v>42.26</v>
      </c>
      <c r="C959" s="1">
        <f t="shared" si="28"/>
        <v>41.017500000000005</v>
      </c>
      <c r="D959" s="1">
        <f t="shared" si="29"/>
        <v>37.959400000000002</v>
      </c>
    </row>
    <row r="960" spans="1:4">
      <c r="A960" t="s">
        <v>303</v>
      </c>
      <c r="B960" s="1">
        <v>38.47</v>
      </c>
      <c r="C960" s="1">
        <f t="shared" si="28"/>
        <v>40.881500000000003</v>
      </c>
      <c r="D960" s="1">
        <f t="shared" si="29"/>
        <v>38.1038</v>
      </c>
    </row>
    <row r="961" spans="1:4">
      <c r="A961" t="s">
        <v>302</v>
      </c>
      <c r="B961" s="1">
        <v>37.47</v>
      </c>
      <c r="C961" s="1">
        <f t="shared" si="28"/>
        <v>40.633000000000003</v>
      </c>
      <c r="D961" s="1">
        <f t="shared" si="29"/>
        <v>38.231000000000002</v>
      </c>
    </row>
    <row r="962" spans="1:4">
      <c r="A962" t="s">
        <v>301</v>
      </c>
      <c r="B962" s="1">
        <v>37.14</v>
      </c>
      <c r="C962" s="1">
        <f t="shared" si="28"/>
        <v>40.373000000000005</v>
      </c>
      <c r="D962" s="1">
        <f t="shared" si="29"/>
        <v>38.333400000000005</v>
      </c>
    </row>
    <row r="963" spans="1:4">
      <c r="A963" t="s">
        <v>300</v>
      </c>
      <c r="B963" s="1">
        <v>38.090000000000003</v>
      </c>
      <c r="C963" s="1">
        <f t="shared" si="28"/>
        <v>40.218500000000013</v>
      </c>
      <c r="D963" s="1">
        <f t="shared" si="29"/>
        <v>38.428200000000004</v>
      </c>
    </row>
    <row r="964" spans="1:4">
      <c r="A964" t="s">
        <v>299</v>
      </c>
      <c r="B964" s="1">
        <v>37.28</v>
      </c>
      <c r="C964" s="1">
        <f t="shared" si="28"/>
        <v>40.025000000000006</v>
      </c>
      <c r="D964" s="1">
        <f t="shared" si="29"/>
        <v>38.5154</v>
      </c>
    </row>
    <row r="965" spans="1:4">
      <c r="A965" t="s">
        <v>298</v>
      </c>
      <c r="B965" s="1">
        <v>36.979999999999997</v>
      </c>
      <c r="C965" s="1">
        <f t="shared" si="28"/>
        <v>39.856999999999999</v>
      </c>
      <c r="D965" s="1">
        <f t="shared" si="29"/>
        <v>38.586200000000005</v>
      </c>
    </row>
    <row r="966" spans="1:4">
      <c r="A966" t="s">
        <v>297</v>
      </c>
      <c r="B966" s="1">
        <v>38.01</v>
      </c>
      <c r="C966" s="1">
        <f t="shared" si="28"/>
        <v>39.701500000000003</v>
      </c>
      <c r="D966" s="1">
        <f t="shared" si="29"/>
        <v>38.663000000000004</v>
      </c>
    </row>
    <row r="967" spans="1:4">
      <c r="A967" t="s">
        <v>296</v>
      </c>
      <c r="B967" s="1">
        <v>38.19</v>
      </c>
      <c r="C967" s="1">
        <f t="shared" si="28"/>
        <v>39.554499999999997</v>
      </c>
      <c r="D967" s="1">
        <f t="shared" si="29"/>
        <v>38.757200000000005</v>
      </c>
    </row>
    <row r="968" spans="1:4">
      <c r="A968" t="s">
        <v>295</v>
      </c>
      <c r="B968" s="1">
        <v>40.18</v>
      </c>
      <c r="C968" s="1">
        <f t="shared" si="28"/>
        <v>39.525499999999994</v>
      </c>
      <c r="D968" s="1">
        <f t="shared" si="29"/>
        <v>38.879600000000011</v>
      </c>
    </row>
    <row r="969" spans="1:4">
      <c r="A969" t="s">
        <v>294</v>
      </c>
      <c r="B969" s="1">
        <v>39.630000000000003</v>
      </c>
      <c r="C969" s="1">
        <f t="shared" si="28"/>
        <v>39.477499999999999</v>
      </c>
      <c r="D969" s="1">
        <f t="shared" si="29"/>
        <v>38.988800000000012</v>
      </c>
    </row>
    <row r="970" spans="1:4">
      <c r="A970" t="s">
        <v>293</v>
      </c>
      <c r="B970" s="1">
        <v>40.090000000000003</v>
      </c>
      <c r="C970" s="1">
        <f t="shared" si="28"/>
        <v>39.450500000000005</v>
      </c>
      <c r="D970" s="1">
        <f t="shared" si="29"/>
        <v>39.085800000000006</v>
      </c>
    </row>
    <row r="971" spans="1:4">
      <c r="A971" t="s">
        <v>292</v>
      </c>
      <c r="B971" s="1">
        <v>39.520000000000003</v>
      </c>
      <c r="C971" s="1">
        <f t="shared" si="28"/>
        <v>39.415000000000006</v>
      </c>
      <c r="D971" s="1">
        <f t="shared" si="29"/>
        <v>39.161000000000008</v>
      </c>
    </row>
    <row r="972" spans="1:4">
      <c r="A972" t="s">
        <v>291</v>
      </c>
      <c r="B972" s="1">
        <v>39.14</v>
      </c>
      <c r="C972" s="1">
        <f t="shared" si="28"/>
        <v>39.349499999999999</v>
      </c>
      <c r="D972" s="1">
        <f t="shared" si="29"/>
        <v>39.233600000000003</v>
      </c>
    </row>
    <row r="973" spans="1:4">
      <c r="A973" t="s">
        <v>290</v>
      </c>
      <c r="B973" s="1">
        <v>39.76</v>
      </c>
      <c r="C973" s="1">
        <f t="shared" si="28"/>
        <v>39.400500000000001</v>
      </c>
      <c r="D973" s="1">
        <f t="shared" si="29"/>
        <v>39.307600000000008</v>
      </c>
    </row>
    <row r="974" spans="1:4">
      <c r="A974" t="s">
        <v>289</v>
      </c>
      <c r="B974" s="1">
        <v>39.979999999999997</v>
      </c>
      <c r="C974" s="1">
        <f t="shared" si="28"/>
        <v>39.439499999999995</v>
      </c>
      <c r="D974" s="1">
        <f t="shared" si="29"/>
        <v>39.377200000000009</v>
      </c>
    </row>
    <row r="975" spans="1:4">
      <c r="A975" t="s">
        <v>288</v>
      </c>
      <c r="B975" s="1">
        <v>39.24</v>
      </c>
      <c r="C975" s="1">
        <f t="shared" si="28"/>
        <v>39.374499999999998</v>
      </c>
      <c r="D975" s="1">
        <f t="shared" si="29"/>
        <v>39.444400000000009</v>
      </c>
    </row>
    <row r="976" spans="1:4">
      <c r="A976" t="s">
        <v>287</v>
      </c>
      <c r="B976" s="1">
        <v>40.18</v>
      </c>
      <c r="C976" s="1">
        <f t="shared" si="28"/>
        <v>39.302</v>
      </c>
      <c r="D976" s="1">
        <f t="shared" si="29"/>
        <v>39.529000000000011</v>
      </c>
    </row>
    <row r="977" spans="1:4">
      <c r="A977" t="s">
        <v>286</v>
      </c>
      <c r="B977" s="1">
        <v>40.21</v>
      </c>
      <c r="C977" s="1">
        <f t="shared" si="28"/>
        <v>39.1965</v>
      </c>
      <c r="D977" s="1">
        <f t="shared" si="29"/>
        <v>39.611200000000011</v>
      </c>
    </row>
    <row r="978" spans="1:4">
      <c r="A978" t="s">
        <v>285</v>
      </c>
      <c r="B978" s="1">
        <v>40.35</v>
      </c>
      <c r="C978" s="1">
        <f t="shared" si="28"/>
        <v>39.108499999999999</v>
      </c>
      <c r="D978" s="1">
        <f t="shared" si="29"/>
        <v>39.701400000000007</v>
      </c>
    </row>
    <row r="979" spans="1:4">
      <c r="A979" t="s">
        <v>284</v>
      </c>
      <c r="B979" s="1">
        <v>40.51</v>
      </c>
      <c r="C979" s="1">
        <f t="shared" si="28"/>
        <v>39.021000000000001</v>
      </c>
      <c r="D979" s="1">
        <f t="shared" si="29"/>
        <v>39.790800000000011</v>
      </c>
    </row>
    <row r="980" spans="1:4">
      <c r="A980" t="s">
        <v>283</v>
      </c>
      <c r="B980" s="1">
        <v>40.58</v>
      </c>
      <c r="C980" s="1">
        <f t="shared" si="28"/>
        <v>39.1265</v>
      </c>
      <c r="D980" s="1">
        <f t="shared" si="29"/>
        <v>39.869600000000005</v>
      </c>
    </row>
    <row r="981" spans="1:4">
      <c r="A981" t="s">
        <v>282</v>
      </c>
      <c r="B981" s="1">
        <v>40.01</v>
      </c>
      <c r="C981" s="1">
        <f t="shared" si="28"/>
        <v>39.253500000000003</v>
      </c>
      <c r="D981" s="1">
        <f t="shared" si="29"/>
        <v>39.931200000000004</v>
      </c>
    </row>
    <row r="982" spans="1:4">
      <c r="A982" t="s">
        <v>281</v>
      </c>
      <c r="B982" s="1">
        <v>40.840000000000003</v>
      </c>
      <c r="C982" s="1">
        <f t="shared" ref="C982:C1045" si="30">AVERAGE(B963:B982)</f>
        <v>39.438500000000005</v>
      </c>
      <c r="D982" s="1">
        <f t="shared" si="29"/>
        <v>39.987000000000002</v>
      </c>
    </row>
    <row r="983" spans="1:4">
      <c r="A983" t="s">
        <v>280</v>
      </c>
      <c r="B983" s="1">
        <v>41</v>
      </c>
      <c r="C983" s="1">
        <f t="shared" si="30"/>
        <v>39.584000000000003</v>
      </c>
      <c r="D983" s="1">
        <f t="shared" si="29"/>
        <v>40.043800000000005</v>
      </c>
    </row>
    <row r="984" spans="1:4">
      <c r="A984" t="s">
        <v>279</v>
      </c>
      <c r="B984" s="1">
        <v>40.119999999999997</v>
      </c>
      <c r="C984" s="1">
        <f t="shared" si="30"/>
        <v>39.725999999999999</v>
      </c>
      <c r="D984" s="1">
        <f t="shared" si="29"/>
        <v>40.094000000000001</v>
      </c>
    </row>
    <row r="985" spans="1:4">
      <c r="A985" t="s">
        <v>278</v>
      </c>
      <c r="B985" s="1">
        <v>40.6</v>
      </c>
      <c r="C985" s="1">
        <f t="shared" si="30"/>
        <v>39.907000000000004</v>
      </c>
      <c r="D985" s="1">
        <f t="shared" si="29"/>
        <v>40.127199999999995</v>
      </c>
    </row>
    <row r="986" spans="1:4">
      <c r="A986" t="s">
        <v>277</v>
      </c>
      <c r="B986" s="1">
        <v>40.76</v>
      </c>
      <c r="C986" s="1">
        <f t="shared" si="30"/>
        <v>40.044500000000006</v>
      </c>
      <c r="D986" s="1">
        <f t="shared" si="29"/>
        <v>40.135599999999997</v>
      </c>
    </row>
    <row r="987" spans="1:4">
      <c r="A987" t="s">
        <v>276</v>
      </c>
      <c r="B987" s="1">
        <v>42.12</v>
      </c>
      <c r="C987" s="1">
        <f t="shared" si="30"/>
        <v>40.241</v>
      </c>
      <c r="D987" s="1">
        <f t="shared" si="29"/>
        <v>40.170999999999999</v>
      </c>
    </row>
    <row r="988" spans="1:4">
      <c r="A988" t="s">
        <v>275</v>
      </c>
      <c r="B988" s="1">
        <v>41.72</v>
      </c>
      <c r="C988" s="1">
        <f t="shared" si="30"/>
        <v>40.317999999999998</v>
      </c>
      <c r="D988" s="1">
        <f t="shared" si="29"/>
        <v>40.1952</v>
      </c>
    </row>
    <row r="989" spans="1:4">
      <c r="A989" t="s">
        <v>274</v>
      </c>
      <c r="B989" s="1">
        <v>41.79</v>
      </c>
      <c r="C989" s="1">
        <f t="shared" si="30"/>
        <v>40.426000000000002</v>
      </c>
      <c r="D989" s="1">
        <f t="shared" si="29"/>
        <v>40.206199999999995</v>
      </c>
    </row>
    <row r="990" spans="1:4">
      <c r="A990" t="s">
        <v>273</v>
      </c>
      <c r="B990" s="1">
        <v>41.98</v>
      </c>
      <c r="C990" s="1">
        <f t="shared" si="30"/>
        <v>40.520499999999998</v>
      </c>
      <c r="D990" s="1">
        <f t="shared" si="29"/>
        <v>40.222000000000001</v>
      </c>
    </row>
    <row r="991" spans="1:4">
      <c r="A991" t="s">
        <v>272</v>
      </c>
      <c r="B991" s="1">
        <v>42.01</v>
      </c>
      <c r="C991" s="1">
        <f t="shared" si="30"/>
        <v>40.644999999999996</v>
      </c>
      <c r="D991" s="1">
        <f t="shared" si="29"/>
        <v>40.2134</v>
      </c>
    </row>
    <row r="992" spans="1:4">
      <c r="A992" t="s">
        <v>271</v>
      </c>
      <c r="B992" s="1">
        <v>42.27</v>
      </c>
      <c r="C992" s="1">
        <f t="shared" si="30"/>
        <v>40.801499999999997</v>
      </c>
      <c r="D992" s="1">
        <f t="shared" si="29"/>
        <v>40.211999999999996</v>
      </c>
    </row>
    <row r="993" spans="1:4">
      <c r="A993" t="s">
        <v>270</v>
      </c>
      <c r="B993" s="1">
        <v>42.16</v>
      </c>
      <c r="C993" s="1">
        <f t="shared" si="30"/>
        <v>40.921499999999995</v>
      </c>
      <c r="D993" s="1">
        <f t="shared" si="29"/>
        <v>40.231599999999993</v>
      </c>
    </row>
    <row r="994" spans="1:4">
      <c r="A994" t="s">
        <v>269</v>
      </c>
      <c r="B994" s="1">
        <v>41.57</v>
      </c>
      <c r="C994" s="1">
        <f t="shared" si="30"/>
        <v>41.000999999999998</v>
      </c>
      <c r="D994" s="1">
        <f t="shared" si="29"/>
        <v>40.239999999999988</v>
      </c>
    </row>
    <row r="995" spans="1:4">
      <c r="A995" t="s">
        <v>268</v>
      </c>
      <c r="B995" s="1">
        <v>41.8</v>
      </c>
      <c r="C995" s="1">
        <f t="shared" si="30"/>
        <v>41.128999999999998</v>
      </c>
      <c r="D995" s="1">
        <f t="shared" si="29"/>
        <v>40.269199999999991</v>
      </c>
    </row>
    <row r="996" spans="1:4">
      <c r="A996" t="s">
        <v>267</v>
      </c>
      <c r="B996" s="1">
        <v>42.02</v>
      </c>
      <c r="C996" s="1">
        <f t="shared" si="30"/>
        <v>41.220999999999997</v>
      </c>
      <c r="D996" s="1">
        <f t="shared" si="29"/>
        <v>40.287199999999991</v>
      </c>
    </row>
    <row r="997" spans="1:4">
      <c r="A997" t="s">
        <v>266</v>
      </c>
      <c r="B997" s="1">
        <v>42.78</v>
      </c>
      <c r="C997" s="1">
        <f t="shared" si="30"/>
        <v>41.349499999999992</v>
      </c>
      <c r="D997" s="1">
        <f t="shared" si="29"/>
        <v>40.320199999999986</v>
      </c>
    </row>
    <row r="998" spans="1:4">
      <c r="A998" t="s">
        <v>265</v>
      </c>
      <c r="B998" s="1">
        <v>42.24</v>
      </c>
      <c r="C998" s="1">
        <f t="shared" si="30"/>
        <v>41.444000000000003</v>
      </c>
      <c r="D998" s="1">
        <f t="shared" si="29"/>
        <v>40.349799999999988</v>
      </c>
    </row>
    <row r="999" spans="1:4">
      <c r="A999" t="s">
        <v>264</v>
      </c>
      <c r="B999" s="1">
        <v>42.68</v>
      </c>
      <c r="C999" s="1">
        <f t="shared" si="30"/>
        <v>41.552499999999995</v>
      </c>
      <c r="D999" s="1">
        <f t="shared" si="29"/>
        <v>40.39159999999999</v>
      </c>
    </row>
    <row r="1000" spans="1:4">
      <c r="A1000" t="s">
        <v>263</v>
      </c>
      <c r="B1000" s="1">
        <v>42.76</v>
      </c>
      <c r="C1000" s="1">
        <f t="shared" si="30"/>
        <v>41.661499999999997</v>
      </c>
      <c r="D1000" s="1">
        <f t="shared" si="29"/>
        <v>40.43419999999999</v>
      </c>
    </row>
    <row r="1001" spans="1:4">
      <c r="A1001" t="s">
        <v>262</v>
      </c>
      <c r="B1001" s="1">
        <v>43.91</v>
      </c>
      <c r="C1001" s="1">
        <f t="shared" si="30"/>
        <v>41.856499999999997</v>
      </c>
      <c r="D1001" s="1">
        <f t="shared" si="29"/>
        <v>40.507799999999989</v>
      </c>
    </row>
    <row r="1002" spans="1:4">
      <c r="A1002" t="s">
        <v>261</v>
      </c>
      <c r="B1002" s="1">
        <v>43.06</v>
      </c>
      <c r="C1002" s="1">
        <f t="shared" si="30"/>
        <v>41.967499999999994</v>
      </c>
      <c r="D1002" s="1">
        <f t="shared" si="29"/>
        <v>40.559999999999988</v>
      </c>
    </row>
    <row r="1003" spans="1:4">
      <c r="A1003" t="s">
        <v>260</v>
      </c>
      <c r="B1003" s="1">
        <v>43.12</v>
      </c>
      <c r="C1003" s="1">
        <f t="shared" si="30"/>
        <v>42.073499999999996</v>
      </c>
      <c r="D1003" s="1">
        <f t="shared" si="29"/>
        <v>40.64759999999999</v>
      </c>
    </row>
    <row r="1004" spans="1:4">
      <c r="A1004" t="s">
        <v>259</v>
      </c>
      <c r="B1004" s="1">
        <v>43.44</v>
      </c>
      <c r="C1004" s="1">
        <f t="shared" si="30"/>
        <v>42.239499999999985</v>
      </c>
      <c r="D1004" s="1">
        <f t="shared" si="29"/>
        <v>40.732399999999991</v>
      </c>
    </row>
    <row r="1005" spans="1:4">
      <c r="A1005" t="s">
        <v>258</v>
      </c>
      <c r="B1005" s="1">
        <v>43.74</v>
      </c>
      <c r="C1005" s="1">
        <f t="shared" si="30"/>
        <v>42.396499999999989</v>
      </c>
      <c r="D1005" s="1">
        <f t="shared" si="29"/>
        <v>40.796399999999991</v>
      </c>
    </row>
    <row r="1006" spans="1:4">
      <c r="A1006" t="s">
        <v>257</v>
      </c>
      <c r="B1006" s="1">
        <v>45.38</v>
      </c>
      <c r="C1006" s="1">
        <f t="shared" si="30"/>
        <v>42.627499999999991</v>
      </c>
      <c r="D1006" s="1">
        <f t="shared" si="29"/>
        <v>40.871399999999994</v>
      </c>
    </row>
    <row r="1007" spans="1:4">
      <c r="A1007" t="s">
        <v>256</v>
      </c>
      <c r="B1007" s="1">
        <v>46</v>
      </c>
      <c r="C1007" s="1">
        <f t="shared" si="30"/>
        <v>42.8215</v>
      </c>
      <c r="D1007" s="1">
        <f t="shared" si="29"/>
        <v>40.944999999999993</v>
      </c>
    </row>
    <row r="1008" spans="1:4">
      <c r="A1008" t="s">
        <v>255</v>
      </c>
      <c r="B1008" s="1">
        <v>45.59</v>
      </c>
      <c r="C1008" s="1">
        <f t="shared" si="30"/>
        <v>43.015000000000001</v>
      </c>
      <c r="D1008" s="1">
        <f t="shared" si="29"/>
        <v>41.014600000000002</v>
      </c>
    </row>
    <row r="1009" spans="1:4">
      <c r="A1009" t="s">
        <v>254</v>
      </c>
      <c r="B1009" s="1">
        <v>45.42</v>
      </c>
      <c r="C1009" s="1">
        <f t="shared" si="30"/>
        <v>43.1965</v>
      </c>
      <c r="D1009" s="1">
        <f t="shared" si="29"/>
        <v>41.077799999999996</v>
      </c>
    </row>
    <row r="1010" spans="1:4">
      <c r="A1010" t="s">
        <v>253</v>
      </c>
      <c r="B1010" s="1">
        <v>45.93</v>
      </c>
      <c r="C1010" s="1">
        <f t="shared" si="30"/>
        <v>43.393999999999991</v>
      </c>
      <c r="D1010" s="1">
        <f t="shared" si="29"/>
        <v>41.226999999999997</v>
      </c>
    </row>
    <row r="1011" spans="1:4">
      <c r="A1011" t="s">
        <v>252</v>
      </c>
      <c r="B1011" s="1">
        <v>47.31</v>
      </c>
      <c r="C1011" s="1">
        <f t="shared" si="30"/>
        <v>43.659000000000006</v>
      </c>
      <c r="D1011" s="1">
        <f t="shared" si="29"/>
        <v>41.4238</v>
      </c>
    </row>
    <row r="1012" spans="1:4">
      <c r="A1012" t="s">
        <v>251</v>
      </c>
      <c r="B1012" s="1">
        <v>47.87</v>
      </c>
      <c r="C1012" s="1">
        <f t="shared" si="30"/>
        <v>43.938999999999993</v>
      </c>
      <c r="D1012" s="1">
        <f t="shared" ref="D1012:D1075" si="31">AVERAGE(B963:B1012)</f>
        <v>41.638400000000004</v>
      </c>
    </row>
    <row r="1013" spans="1:4">
      <c r="A1013" t="s">
        <v>250</v>
      </c>
      <c r="B1013" s="1">
        <v>48.22</v>
      </c>
      <c r="C1013" s="1">
        <f t="shared" si="30"/>
        <v>44.242000000000004</v>
      </c>
      <c r="D1013" s="1">
        <f t="shared" si="31"/>
        <v>41.841000000000001</v>
      </c>
    </row>
    <row r="1014" spans="1:4">
      <c r="A1014" t="s">
        <v>249</v>
      </c>
      <c r="B1014" s="1">
        <v>46.9</v>
      </c>
      <c r="C1014" s="1">
        <f t="shared" si="30"/>
        <v>44.508500000000005</v>
      </c>
      <c r="D1014" s="1">
        <f t="shared" si="31"/>
        <v>42.0334</v>
      </c>
    </row>
    <row r="1015" spans="1:4">
      <c r="A1015" t="s">
        <v>248</v>
      </c>
      <c r="B1015" s="1">
        <v>46.57</v>
      </c>
      <c r="C1015" s="1">
        <f t="shared" si="30"/>
        <v>44.747</v>
      </c>
      <c r="D1015" s="1">
        <f t="shared" si="31"/>
        <v>42.225200000000001</v>
      </c>
    </row>
    <row r="1016" spans="1:4">
      <c r="A1016" t="s">
        <v>247</v>
      </c>
      <c r="B1016" s="1">
        <v>45.88</v>
      </c>
      <c r="C1016" s="1">
        <f t="shared" si="30"/>
        <v>44.94</v>
      </c>
      <c r="D1016" s="1">
        <f t="shared" si="31"/>
        <v>42.382600000000011</v>
      </c>
    </row>
    <row r="1017" spans="1:4">
      <c r="A1017" t="s">
        <v>246</v>
      </c>
      <c r="B1017" s="1">
        <v>46.06</v>
      </c>
      <c r="C1017" s="1">
        <f t="shared" si="30"/>
        <v>45.103999999999999</v>
      </c>
      <c r="D1017" s="1">
        <f t="shared" si="31"/>
        <v>42.54</v>
      </c>
    </row>
    <row r="1018" spans="1:4">
      <c r="A1018" t="s">
        <v>245</v>
      </c>
      <c r="B1018" s="1">
        <v>47.01</v>
      </c>
      <c r="C1018" s="1">
        <f t="shared" si="30"/>
        <v>45.342500000000008</v>
      </c>
      <c r="D1018" s="1">
        <f t="shared" si="31"/>
        <v>42.676600000000008</v>
      </c>
    </row>
    <row r="1019" spans="1:4">
      <c r="A1019" t="s">
        <v>244</v>
      </c>
      <c r="B1019" s="1">
        <v>47.32</v>
      </c>
      <c r="C1019" s="1">
        <f t="shared" si="30"/>
        <v>45.574500000000008</v>
      </c>
      <c r="D1019" s="1">
        <f t="shared" si="31"/>
        <v>42.830400000000012</v>
      </c>
    </row>
    <row r="1020" spans="1:4">
      <c r="A1020" t="s">
        <v>243</v>
      </c>
      <c r="B1020" s="1">
        <v>46.24</v>
      </c>
      <c r="C1020" s="1">
        <f t="shared" si="30"/>
        <v>45.748500000000007</v>
      </c>
      <c r="D1020" s="1">
        <f t="shared" si="31"/>
        <v>42.953400000000002</v>
      </c>
    </row>
    <row r="1021" spans="1:4">
      <c r="A1021" t="s">
        <v>242</v>
      </c>
      <c r="B1021" s="1">
        <v>47.63</v>
      </c>
      <c r="C1021" s="1">
        <f t="shared" si="30"/>
        <v>45.9345</v>
      </c>
      <c r="D1021" s="1">
        <f t="shared" si="31"/>
        <v>43.115600000000001</v>
      </c>
    </row>
    <row r="1022" spans="1:4">
      <c r="A1022" t="s">
        <v>241</v>
      </c>
      <c r="B1022" s="1">
        <v>46.86</v>
      </c>
      <c r="C1022" s="1">
        <f t="shared" si="30"/>
        <v>46.124500000000005</v>
      </c>
      <c r="D1022" s="1">
        <f t="shared" si="31"/>
        <v>43.27</v>
      </c>
    </row>
    <row r="1023" spans="1:4">
      <c r="A1023" t="s">
        <v>240</v>
      </c>
      <c r="B1023" s="1">
        <v>46.65</v>
      </c>
      <c r="C1023" s="1">
        <f t="shared" si="30"/>
        <v>46.301000000000002</v>
      </c>
      <c r="D1023" s="1">
        <f t="shared" si="31"/>
        <v>43.407800000000009</v>
      </c>
    </row>
    <row r="1024" spans="1:4">
      <c r="A1024" t="s">
        <v>239</v>
      </c>
      <c r="B1024" s="1">
        <v>46.55</v>
      </c>
      <c r="C1024" s="1">
        <f t="shared" si="30"/>
        <v>46.456500000000005</v>
      </c>
      <c r="D1024" s="1">
        <f t="shared" si="31"/>
        <v>43.539200000000008</v>
      </c>
    </row>
    <row r="1025" spans="1:4">
      <c r="A1025" t="s">
        <v>238</v>
      </c>
      <c r="B1025" s="1">
        <v>47.88</v>
      </c>
      <c r="C1025" s="1">
        <f t="shared" si="30"/>
        <v>46.663499999999999</v>
      </c>
      <c r="D1025" s="1">
        <f t="shared" si="31"/>
        <v>43.71200000000001</v>
      </c>
    </row>
    <row r="1026" spans="1:4">
      <c r="A1026" t="s">
        <v>237</v>
      </c>
      <c r="B1026" s="1">
        <v>47.85</v>
      </c>
      <c r="C1026" s="1">
        <f t="shared" si="30"/>
        <v>46.786999999999999</v>
      </c>
      <c r="D1026" s="1">
        <f t="shared" si="31"/>
        <v>43.865400000000001</v>
      </c>
    </row>
    <row r="1027" spans="1:4">
      <c r="A1027" t="s">
        <v>236</v>
      </c>
      <c r="B1027" s="1">
        <v>47.57</v>
      </c>
      <c r="C1027" s="1">
        <f t="shared" si="30"/>
        <v>46.865500000000004</v>
      </c>
      <c r="D1027" s="1">
        <f t="shared" si="31"/>
        <v>44.012599999999999</v>
      </c>
    </row>
    <row r="1028" spans="1:4">
      <c r="A1028" t="s">
        <v>235</v>
      </c>
      <c r="B1028" s="1">
        <v>49.02</v>
      </c>
      <c r="C1028" s="1">
        <f t="shared" si="30"/>
        <v>47.036999999999999</v>
      </c>
      <c r="D1028" s="1">
        <f t="shared" si="31"/>
        <v>44.186000000000007</v>
      </c>
    </row>
    <row r="1029" spans="1:4">
      <c r="A1029" t="s">
        <v>234</v>
      </c>
      <c r="B1029" s="1">
        <v>49.23</v>
      </c>
      <c r="C1029" s="1">
        <f t="shared" si="30"/>
        <v>47.227499999999999</v>
      </c>
      <c r="D1029" s="1">
        <f t="shared" si="31"/>
        <v>44.360400000000006</v>
      </c>
    </row>
    <row r="1030" spans="1:4">
      <c r="A1030" t="s">
        <v>233</v>
      </c>
      <c r="B1030" s="1">
        <v>47.94</v>
      </c>
      <c r="C1030" s="1">
        <f t="shared" si="30"/>
        <v>47.327999999999996</v>
      </c>
      <c r="D1030" s="1">
        <f t="shared" si="31"/>
        <v>44.507600000000004</v>
      </c>
    </row>
    <row r="1031" spans="1:4">
      <c r="A1031" t="s">
        <v>232</v>
      </c>
      <c r="B1031" s="1">
        <v>49.88</v>
      </c>
      <c r="C1031" s="1">
        <f t="shared" si="30"/>
        <v>47.456499999999998</v>
      </c>
      <c r="D1031" s="1">
        <f t="shared" si="31"/>
        <v>44.704999999999998</v>
      </c>
    </row>
    <row r="1032" spans="1:4">
      <c r="A1032" t="s">
        <v>231</v>
      </c>
      <c r="B1032" s="1">
        <v>49.92</v>
      </c>
      <c r="C1032" s="1">
        <f t="shared" si="30"/>
        <v>47.559000000000005</v>
      </c>
      <c r="D1032" s="1">
        <f t="shared" si="31"/>
        <v>44.886600000000001</v>
      </c>
    </row>
    <row r="1033" spans="1:4">
      <c r="A1033" t="s">
        <v>230</v>
      </c>
      <c r="B1033" s="1">
        <v>50.45</v>
      </c>
      <c r="C1033" s="1">
        <f t="shared" si="30"/>
        <v>47.670500000000004</v>
      </c>
      <c r="D1033" s="1">
        <f t="shared" si="31"/>
        <v>45.075599999999994</v>
      </c>
    </row>
    <row r="1034" spans="1:4">
      <c r="A1034" t="s">
        <v>229</v>
      </c>
      <c r="B1034" s="1">
        <v>50.07</v>
      </c>
      <c r="C1034" s="1">
        <f t="shared" si="30"/>
        <v>47.829000000000001</v>
      </c>
      <c r="D1034" s="1">
        <f t="shared" si="31"/>
        <v>45.2746</v>
      </c>
    </row>
    <row r="1035" spans="1:4">
      <c r="A1035" t="s">
        <v>228</v>
      </c>
      <c r="B1035" s="1">
        <v>50.02</v>
      </c>
      <c r="C1035" s="1">
        <f t="shared" si="30"/>
        <v>48.001500000000007</v>
      </c>
      <c r="D1035" s="1">
        <f t="shared" si="31"/>
        <v>45.463000000000001</v>
      </c>
    </row>
    <row r="1036" spans="1:4">
      <c r="A1036" t="s">
        <v>227</v>
      </c>
      <c r="B1036" s="1">
        <v>51.03</v>
      </c>
      <c r="C1036" s="1">
        <f t="shared" si="30"/>
        <v>48.259</v>
      </c>
      <c r="D1036" s="1">
        <f t="shared" si="31"/>
        <v>45.668399999999998</v>
      </c>
    </row>
    <row r="1037" spans="1:4">
      <c r="A1037" t="s">
        <v>226</v>
      </c>
      <c r="B1037" s="1">
        <v>51.55</v>
      </c>
      <c r="C1037" s="1">
        <f t="shared" si="30"/>
        <v>48.533499999999997</v>
      </c>
      <c r="D1037" s="1">
        <f t="shared" si="31"/>
        <v>45.857000000000006</v>
      </c>
    </row>
    <row r="1038" spans="1:4">
      <c r="A1038" t="s">
        <v>225</v>
      </c>
      <c r="B1038" s="1">
        <v>52.93</v>
      </c>
      <c r="C1038" s="1">
        <f t="shared" si="30"/>
        <v>48.829499999999996</v>
      </c>
      <c r="D1038" s="1">
        <f t="shared" si="31"/>
        <v>46.08120000000001</v>
      </c>
    </row>
    <row r="1039" spans="1:4">
      <c r="A1039" t="s">
        <v>224</v>
      </c>
      <c r="B1039" s="1">
        <v>52.2</v>
      </c>
      <c r="C1039" s="1">
        <f t="shared" si="30"/>
        <v>49.073500000000003</v>
      </c>
      <c r="D1039" s="1">
        <f t="shared" si="31"/>
        <v>46.289400000000008</v>
      </c>
    </row>
    <row r="1040" spans="1:4">
      <c r="A1040" t="s">
        <v>223</v>
      </c>
      <c r="B1040" s="1">
        <v>52.28</v>
      </c>
      <c r="C1040" s="1">
        <f t="shared" si="30"/>
        <v>49.375500000000002</v>
      </c>
      <c r="D1040" s="1">
        <f t="shared" si="31"/>
        <v>46.495400000000011</v>
      </c>
    </row>
    <row r="1041" spans="1:4">
      <c r="A1041" t="s">
        <v>222</v>
      </c>
      <c r="B1041" s="1">
        <v>52.75</v>
      </c>
      <c r="C1041" s="1">
        <f t="shared" si="30"/>
        <v>49.631500000000003</v>
      </c>
      <c r="D1041" s="1">
        <f t="shared" si="31"/>
        <v>46.710200000000007</v>
      </c>
    </row>
    <row r="1042" spans="1:4">
      <c r="A1042" t="s">
        <v>221</v>
      </c>
      <c r="B1042" s="1">
        <v>52.6</v>
      </c>
      <c r="C1042" s="1">
        <f t="shared" si="30"/>
        <v>49.918500000000002</v>
      </c>
      <c r="D1042" s="1">
        <f t="shared" si="31"/>
        <v>46.916799999999995</v>
      </c>
    </row>
    <row r="1043" spans="1:4">
      <c r="A1043" t="s">
        <v>220</v>
      </c>
      <c r="B1043" s="1">
        <v>52.99</v>
      </c>
      <c r="C1043" s="1">
        <f t="shared" si="30"/>
        <v>50.235499999999995</v>
      </c>
      <c r="D1043" s="1">
        <f t="shared" si="31"/>
        <v>47.133399999999995</v>
      </c>
    </row>
    <row r="1044" spans="1:4">
      <c r="A1044" t="s">
        <v>219</v>
      </c>
      <c r="B1044" s="1">
        <v>53.06</v>
      </c>
      <c r="C1044" s="1">
        <f t="shared" si="30"/>
        <v>50.561</v>
      </c>
      <c r="D1044" s="1">
        <f t="shared" si="31"/>
        <v>47.363199999999999</v>
      </c>
    </row>
    <row r="1045" spans="1:4">
      <c r="A1045" t="s">
        <v>218</v>
      </c>
      <c r="B1045" s="1">
        <v>53.26</v>
      </c>
      <c r="C1045" s="1">
        <f t="shared" si="30"/>
        <v>50.83</v>
      </c>
      <c r="D1045" s="1">
        <f t="shared" si="31"/>
        <v>47.592399999999998</v>
      </c>
    </row>
    <row r="1046" spans="1:4">
      <c r="A1046" t="s">
        <v>217</v>
      </c>
      <c r="B1046" s="1">
        <v>52.51</v>
      </c>
      <c r="C1046" s="1">
        <f t="shared" ref="C1046:C1109" si="32">AVERAGE(B1027:B1046)</f>
        <v>51.063000000000002</v>
      </c>
      <c r="D1046" s="1">
        <f t="shared" si="31"/>
        <v>47.802199999999999</v>
      </c>
    </row>
    <row r="1047" spans="1:4">
      <c r="A1047" t="s">
        <v>216</v>
      </c>
      <c r="B1047" s="1">
        <v>52.7</v>
      </c>
      <c r="C1047" s="1">
        <f t="shared" si="32"/>
        <v>51.319500000000005</v>
      </c>
      <c r="D1047" s="1">
        <f t="shared" si="31"/>
        <v>48.000599999999991</v>
      </c>
    </row>
    <row r="1048" spans="1:4">
      <c r="A1048" t="s">
        <v>215</v>
      </c>
      <c r="B1048" s="1">
        <v>52.99</v>
      </c>
      <c r="C1048" s="1">
        <f t="shared" si="32"/>
        <v>51.518000000000008</v>
      </c>
      <c r="D1048" s="1">
        <f t="shared" si="31"/>
        <v>48.215600000000002</v>
      </c>
    </row>
    <row r="1049" spans="1:4">
      <c r="A1049" t="s">
        <v>214</v>
      </c>
      <c r="B1049" s="1">
        <v>52.23</v>
      </c>
      <c r="C1049" s="1">
        <f t="shared" si="32"/>
        <v>51.668000000000006</v>
      </c>
      <c r="D1049" s="1">
        <f t="shared" si="31"/>
        <v>48.406599999999997</v>
      </c>
    </row>
    <row r="1050" spans="1:4">
      <c r="A1050" t="s">
        <v>213</v>
      </c>
      <c r="B1050" s="1">
        <v>51.58</v>
      </c>
      <c r="C1050" s="1">
        <f t="shared" si="32"/>
        <v>51.85</v>
      </c>
      <c r="D1050" s="1">
        <f t="shared" si="31"/>
        <v>48.582999999999998</v>
      </c>
    </row>
    <row r="1051" spans="1:4">
      <c r="A1051" t="s">
        <v>212</v>
      </c>
      <c r="B1051" s="1">
        <v>51.2</v>
      </c>
      <c r="C1051" s="1">
        <f t="shared" si="32"/>
        <v>51.916000000000011</v>
      </c>
      <c r="D1051" s="1">
        <f t="shared" si="31"/>
        <v>48.7288</v>
      </c>
    </row>
    <row r="1052" spans="1:4">
      <c r="A1052" t="s">
        <v>211</v>
      </c>
      <c r="B1052" s="1">
        <v>51.84</v>
      </c>
      <c r="C1052" s="1">
        <f t="shared" si="32"/>
        <v>52.012000000000015</v>
      </c>
      <c r="D1052" s="1">
        <f t="shared" si="31"/>
        <v>48.904399999999995</v>
      </c>
    </row>
    <row r="1053" spans="1:4">
      <c r="A1053" t="s">
        <v>210</v>
      </c>
      <c r="B1053" s="1">
        <v>50.28</v>
      </c>
      <c r="C1053" s="1">
        <f t="shared" si="32"/>
        <v>52.00350000000001</v>
      </c>
      <c r="D1053" s="1">
        <f t="shared" si="31"/>
        <v>49.047599999999996</v>
      </c>
    </row>
    <row r="1054" spans="1:4">
      <c r="A1054" t="s">
        <v>209</v>
      </c>
      <c r="B1054" s="1">
        <v>49.9</v>
      </c>
      <c r="C1054" s="1">
        <f t="shared" si="32"/>
        <v>51.995000000000019</v>
      </c>
      <c r="D1054" s="1">
        <f t="shared" si="31"/>
        <v>49.1768</v>
      </c>
    </row>
    <row r="1055" spans="1:4">
      <c r="A1055" t="s">
        <v>208</v>
      </c>
      <c r="B1055" s="1">
        <v>50.11</v>
      </c>
      <c r="C1055" s="1">
        <f t="shared" si="32"/>
        <v>51.999500000000012</v>
      </c>
      <c r="D1055" s="1">
        <f t="shared" si="31"/>
        <v>49.304200000000002</v>
      </c>
    </row>
    <row r="1056" spans="1:4">
      <c r="A1056" t="s">
        <v>207</v>
      </c>
      <c r="B1056" s="1">
        <v>51.02</v>
      </c>
      <c r="C1056" s="1">
        <f t="shared" si="32"/>
        <v>51.999000000000009</v>
      </c>
      <c r="D1056" s="1">
        <f t="shared" si="31"/>
        <v>49.417000000000009</v>
      </c>
    </row>
    <row r="1057" spans="1:4">
      <c r="A1057" t="s">
        <v>206</v>
      </c>
      <c r="B1057" s="1">
        <v>50.79</v>
      </c>
      <c r="C1057" s="1">
        <f t="shared" si="32"/>
        <v>51.960999999999999</v>
      </c>
      <c r="D1057" s="1">
        <f t="shared" si="31"/>
        <v>49.512800000000006</v>
      </c>
    </row>
    <row r="1058" spans="1:4">
      <c r="A1058" t="s">
        <v>205</v>
      </c>
      <c r="B1058" s="1">
        <v>49.86</v>
      </c>
      <c r="C1058" s="1">
        <f t="shared" si="32"/>
        <v>51.80749999999999</v>
      </c>
      <c r="D1058" s="1">
        <f t="shared" si="31"/>
        <v>49.598200000000013</v>
      </c>
    </row>
    <row r="1059" spans="1:4">
      <c r="A1059" t="s">
        <v>204</v>
      </c>
      <c r="B1059" s="1">
        <v>50.82</v>
      </c>
      <c r="C1059" s="1">
        <f t="shared" si="32"/>
        <v>51.738500000000002</v>
      </c>
      <c r="D1059" s="1">
        <f t="shared" si="31"/>
        <v>49.706200000000017</v>
      </c>
    </row>
    <row r="1060" spans="1:4">
      <c r="A1060" t="s">
        <v>203</v>
      </c>
      <c r="B1060" s="1">
        <v>50.43</v>
      </c>
      <c r="C1060" s="1">
        <f t="shared" si="32"/>
        <v>51.646000000000001</v>
      </c>
      <c r="D1060" s="1">
        <f t="shared" si="31"/>
        <v>49.796200000000006</v>
      </c>
    </row>
    <row r="1061" spans="1:4">
      <c r="A1061" t="s">
        <v>202</v>
      </c>
      <c r="B1061" s="1">
        <v>50.44</v>
      </c>
      <c r="C1061" s="1">
        <f t="shared" si="32"/>
        <v>51.530499999999996</v>
      </c>
      <c r="D1061" s="1">
        <f t="shared" si="31"/>
        <v>49.858800000000002</v>
      </c>
    </row>
    <row r="1062" spans="1:4">
      <c r="A1062" t="s">
        <v>201</v>
      </c>
      <c r="B1062" s="1">
        <v>50.5</v>
      </c>
      <c r="C1062" s="1">
        <f t="shared" si="32"/>
        <v>51.4255</v>
      </c>
      <c r="D1062" s="1">
        <f t="shared" si="31"/>
        <v>49.9114</v>
      </c>
    </row>
    <row r="1063" spans="1:4">
      <c r="A1063" t="s">
        <v>200</v>
      </c>
      <c r="B1063" s="1">
        <v>49.29</v>
      </c>
      <c r="C1063" s="1">
        <f t="shared" si="32"/>
        <v>51.240499999999997</v>
      </c>
      <c r="D1063" s="1">
        <f t="shared" si="31"/>
        <v>49.932800000000007</v>
      </c>
    </row>
    <row r="1064" spans="1:4">
      <c r="A1064" t="s">
        <v>199</v>
      </c>
      <c r="B1064" s="1">
        <v>50.62</v>
      </c>
      <c r="C1064" s="1">
        <f t="shared" si="32"/>
        <v>51.11849999999999</v>
      </c>
      <c r="D1064" s="1">
        <f t="shared" si="31"/>
        <v>50.007200000000005</v>
      </c>
    </row>
    <row r="1065" spans="1:4">
      <c r="A1065" t="s">
        <v>198</v>
      </c>
      <c r="B1065" s="1">
        <v>50.17</v>
      </c>
      <c r="C1065" s="1">
        <f t="shared" si="32"/>
        <v>50.963999999999984</v>
      </c>
      <c r="D1065" s="1">
        <f t="shared" si="31"/>
        <v>50.0792</v>
      </c>
    </row>
    <row r="1066" spans="1:4">
      <c r="A1066" t="s">
        <v>197</v>
      </c>
      <c r="B1066" s="1">
        <v>48.72</v>
      </c>
      <c r="C1066" s="1">
        <f t="shared" si="32"/>
        <v>50.774499999999989</v>
      </c>
      <c r="D1066" s="1">
        <f t="shared" si="31"/>
        <v>50.135999999999996</v>
      </c>
    </row>
    <row r="1067" spans="1:4">
      <c r="A1067" t="s">
        <v>196</v>
      </c>
      <c r="B1067" s="1">
        <v>49.71</v>
      </c>
      <c r="C1067" s="1">
        <f t="shared" si="32"/>
        <v>50.625</v>
      </c>
      <c r="D1067" s="1">
        <f t="shared" si="31"/>
        <v>50.208999999999989</v>
      </c>
    </row>
    <row r="1068" spans="1:4">
      <c r="A1068" t="s">
        <v>195</v>
      </c>
      <c r="B1068" s="1">
        <v>49.58</v>
      </c>
      <c r="C1068" s="1">
        <f t="shared" si="32"/>
        <v>50.454500000000003</v>
      </c>
      <c r="D1068" s="1">
        <f t="shared" si="31"/>
        <v>50.260399999999983</v>
      </c>
    </row>
    <row r="1069" spans="1:4">
      <c r="A1069" t="s">
        <v>194</v>
      </c>
      <c r="B1069" s="1">
        <v>49.61</v>
      </c>
      <c r="C1069" s="1">
        <f t="shared" si="32"/>
        <v>50.323500000000003</v>
      </c>
      <c r="D1069" s="1">
        <f t="shared" si="31"/>
        <v>50.30619999999999</v>
      </c>
    </row>
    <row r="1070" spans="1:4">
      <c r="A1070" t="s">
        <v>193</v>
      </c>
      <c r="B1070" s="1">
        <v>49.38</v>
      </c>
      <c r="C1070" s="1">
        <f t="shared" si="32"/>
        <v>50.213500000000003</v>
      </c>
      <c r="D1070" s="1">
        <f t="shared" si="31"/>
        <v>50.368999999999986</v>
      </c>
    </row>
    <row r="1071" spans="1:4">
      <c r="A1071" t="s">
        <v>192</v>
      </c>
      <c r="B1071" s="1">
        <v>49.4</v>
      </c>
      <c r="C1071" s="1">
        <f t="shared" si="32"/>
        <v>50.1235</v>
      </c>
      <c r="D1071" s="1">
        <f t="shared" si="31"/>
        <v>50.404399999999995</v>
      </c>
    </row>
    <row r="1072" spans="1:4">
      <c r="A1072" t="s">
        <v>191</v>
      </c>
      <c r="B1072" s="1">
        <v>48.81</v>
      </c>
      <c r="C1072" s="1">
        <f t="shared" si="32"/>
        <v>49.972000000000001</v>
      </c>
      <c r="D1072" s="1">
        <f t="shared" si="31"/>
        <v>50.44339999999999</v>
      </c>
    </row>
    <row r="1073" spans="1:4">
      <c r="A1073" t="s">
        <v>190</v>
      </c>
      <c r="B1073" s="1">
        <v>48.18</v>
      </c>
      <c r="C1073" s="1">
        <f t="shared" si="32"/>
        <v>49.867000000000004</v>
      </c>
      <c r="D1073" s="1">
        <f t="shared" si="31"/>
        <v>50.473999999999997</v>
      </c>
    </row>
    <row r="1074" spans="1:4">
      <c r="A1074" t="s">
        <v>189</v>
      </c>
      <c r="B1074" s="1">
        <v>48.6</v>
      </c>
      <c r="C1074" s="1">
        <f t="shared" si="32"/>
        <v>49.802</v>
      </c>
      <c r="D1074" s="1">
        <f t="shared" si="31"/>
        <v>50.514999999999993</v>
      </c>
    </row>
    <row r="1075" spans="1:4">
      <c r="A1075" t="s">
        <v>188</v>
      </c>
      <c r="B1075" s="1">
        <v>47.44</v>
      </c>
      <c r="C1075" s="1">
        <f t="shared" si="32"/>
        <v>49.668500000000009</v>
      </c>
      <c r="D1075" s="1">
        <f t="shared" si="31"/>
        <v>50.506199999999993</v>
      </c>
    </row>
    <row r="1076" spans="1:4">
      <c r="A1076" t="s">
        <v>187</v>
      </c>
      <c r="B1076" s="1">
        <v>46.92</v>
      </c>
      <c r="C1076" s="1">
        <f t="shared" si="32"/>
        <v>49.463500000000003</v>
      </c>
      <c r="D1076" s="1">
        <f t="shared" ref="D1076:D1139" si="33">AVERAGE(B1027:B1076)</f>
        <v>50.487599999999993</v>
      </c>
    </row>
    <row r="1077" spans="1:4">
      <c r="A1077" t="s">
        <v>186</v>
      </c>
      <c r="B1077" s="1">
        <v>46.71</v>
      </c>
      <c r="C1077" s="1">
        <f t="shared" si="32"/>
        <v>49.259499999999996</v>
      </c>
      <c r="D1077" s="1">
        <f t="shared" si="33"/>
        <v>50.470399999999998</v>
      </c>
    </row>
    <row r="1078" spans="1:4">
      <c r="A1078" t="s">
        <v>185</v>
      </c>
      <c r="B1078" s="1">
        <v>47.39</v>
      </c>
      <c r="C1078" s="1">
        <f t="shared" si="32"/>
        <v>49.136000000000003</v>
      </c>
      <c r="D1078" s="1">
        <f t="shared" si="33"/>
        <v>50.437799999999996</v>
      </c>
    </row>
    <row r="1079" spans="1:4">
      <c r="A1079" t="s">
        <v>184</v>
      </c>
      <c r="B1079" s="1">
        <v>46.02</v>
      </c>
      <c r="C1079" s="1">
        <f t="shared" si="32"/>
        <v>48.895999999999994</v>
      </c>
      <c r="D1079" s="1">
        <f t="shared" si="33"/>
        <v>50.373599999999989</v>
      </c>
    </row>
    <row r="1080" spans="1:4">
      <c r="A1080" t="s">
        <v>183</v>
      </c>
      <c r="B1080" s="1">
        <v>46.35</v>
      </c>
      <c r="C1080" s="1">
        <f t="shared" si="32"/>
        <v>48.692</v>
      </c>
      <c r="D1080" s="1">
        <f t="shared" si="33"/>
        <v>50.341799999999985</v>
      </c>
    </row>
    <row r="1081" spans="1:4">
      <c r="A1081" t="s">
        <v>182</v>
      </c>
      <c r="B1081" s="1">
        <v>46.89</v>
      </c>
      <c r="C1081" s="1">
        <f t="shared" si="32"/>
        <v>48.514499999999998</v>
      </c>
      <c r="D1081" s="1">
        <f t="shared" si="33"/>
        <v>50.281999999999989</v>
      </c>
    </row>
    <row r="1082" spans="1:4">
      <c r="A1082" t="s">
        <v>181</v>
      </c>
      <c r="B1082" s="1">
        <v>46.86</v>
      </c>
      <c r="C1082" s="1">
        <f t="shared" si="32"/>
        <v>48.332499999999996</v>
      </c>
      <c r="D1082" s="1">
        <f t="shared" si="33"/>
        <v>50.220799999999997</v>
      </c>
    </row>
    <row r="1083" spans="1:4">
      <c r="A1083" t="s">
        <v>180</v>
      </c>
      <c r="B1083" s="1">
        <v>44.99</v>
      </c>
      <c r="C1083" s="1">
        <f t="shared" si="32"/>
        <v>48.1175</v>
      </c>
      <c r="D1083" s="1">
        <f t="shared" si="33"/>
        <v>50.111599999999996</v>
      </c>
    </row>
    <row r="1084" spans="1:4">
      <c r="A1084" t="s">
        <v>179</v>
      </c>
      <c r="B1084" s="1">
        <v>43.62</v>
      </c>
      <c r="C1084" s="1">
        <f t="shared" si="32"/>
        <v>47.767499999999998</v>
      </c>
      <c r="D1084" s="1">
        <f t="shared" si="33"/>
        <v>49.982599999999991</v>
      </c>
    </row>
    <row r="1085" spans="1:4">
      <c r="A1085" t="s">
        <v>178</v>
      </c>
      <c r="B1085" s="1">
        <v>43</v>
      </c>
      <c r="C1085" s="1">
        <f t="shared" si="32"/>
        <v>47.409000000000006</v>
      </c>
      <c r="D1085" s="1">
        <f t="shared" si="33"/>
        <v>49.842199999999991</v>
      </c>
    </row>
    <row r="1086" spans="1:4">
      <c r="A1086" t="s">
        <v>177</v>
      </c>
      <c r="B1086" s="1">
        <v>46.02</v>
      </c>
      <c r="C1086" s="1">
        <f t="shared" si="32"/>
        <v>47.274000000000001</v>
      </c>
      <c r="D1086" s="1">
        <f t="shared" si="33"/>
        <v>49.74199999999999</v>
      </c>
    </row>
    <row r="1087" spans="1:4">
      <c r="A1087" t="s">
        <v>176</v>
      </c>
      <c r="B1087" s="1">
        <v>45.76</v>
      </c>
      <c r="C1087" s="1">
        <f t="shared" si="32"/>
        <v>47.076499999999996</v>
      </c>
      <c r="D1087" s="1">
        <f t="shared" si="33"/>
        <v>49.626199999999997</v>
      </c>
    </row>
    <row r="1088" spans="1:4">
      <c r="A1088" t="s">
        <v>175</v>
      </c>
      <c r="B1088" s="1">
        <v>44.92</v>
      </c>
      <c r="C1088" s="1">
        <f t="shared" si="32"/>
        <v>46.843499999999999</v>
      </c>
      <c r="D1088" s="1">
        <f t="shared" si="33"/>
        <v>49.466000000000001</v>
      </c>
    </row>
    <row r="1089" spans="1:4">
      <c r="A1089" t="s">
        <v>174</v>
      </c>
      <c r="B1089" s="1">
        <v>45.44</v>
      </c>
      <c r="C1089" s="1">
        <f t="shared" si="32"/>
        <v>46.634999999999991</v>
      </c>
      <c r="D1089" s="1">
        <f t="shared" si="33"/>
        <v>49.330800000000011</v>
      </c>
    </row>
    <row r="1090" spans="1:4">
      <c r="A1090" t="s">
        <v>173</v>
      </c>
      <c r="B1090" s="1">
        <v>43.83</v>
      </c>
      <c r="C1090" s="1">
        <f t="shared" si="32"/>
        <v>46.357500000000002</v>
      </c>
      <c r="D1090" s="1">
        <f t="shared" si="33"/>
        <v>49.161799999999999</v>
      </c>
    </row>
    <row r="1091" spans="1:4">
      <c r="A1091" t="s">
        <v>172</v>
      </c>
      <c r="B1091" s="1">
        <v>43.61</v>
      </c>
      <c r="C1091" s="1">
        <f t="shared" si="32"/>
        <v>46.067999999999998</v>
      </c>
      <c r="D1091" s="1">
        <f t="shared" si="33"/>
        <v>48.979000000000006</v>
      </c>
    </row>
    <row r="1092" spans="1:4">
      <c r="A1092" t="s">
        <v>171</v>
      </c>
      <c r="B1092" s="1">
        <v>42.94</v>
      </c>
      <c r="C1092" s="1">
        <f t="shared" si="32"/>
        <v>45.774500000000003</v>
      </c>
      <c r="D1092" s="1">
        <f t="shared" si="33"/>
        <v>48.785800000000009</v>
      </c>
    </row>
    <row r="1093" spans="1:4">
      <c r="A1093" t="s">
        <v>170</v>
      </c>
      <c r="B1093" s="1">
        <v>43.47</v>
      </c>
      <c r="C1093" s="1">
        <f t="shared" si="32"/>
        <v>45.539000000000001</v>
      </c>
      <c r="D1093" s="1">
        <f t="shared" si="33"/>
        <v>48.595399999999998</v>
      </c>
    </row>
    <row r="1094" spans="1:4">
      <c r="A1094" t="s">
        <v>169</v>
      </c>
      <c r="B1094" s="1">
        <v>44.13</v>
      </c>
      <c r="C1094" s="1">
        <f t="shared" si="32"/>
        <v>45.3155</v>
      </c>
      <c r="D1094" s="1">
        <f t="shared" si="33"/>
        <v>48.416800000000002</v>
      </c>
    </row>
    <row r="1095" spans="1:4">
      <c r="A1095" t="s">
        <v>168</v>
      </c>
      <c r="B1095" s="1">
        <v>43.18</v>
      </c>
      <c r="C1095" s="1">
        <f t="shared" si="32"/>
        <v>45.102499999999999</v>
      </c>
      <c r="D1095" s="1">
        <f t="shared" si="33"/>
        <v>48.215199999999996</v>
      </c>
    </row>
    <row r="1096" spans="1:4">
      <c r="A1096" t="s">
        <v>167</v>
      </c>
      <c r="B1096" s="1">
        <v>43.23</v>
      </c>
      <c r="C1096" s="1">
        <f t="shared" si="32"/>
        <v>44.918000000000006</v>
      </c>
      <c r="D1096" s="1">
        <f t="shared" si="33"/>
        <v>48.029599999999988</v>
      </c>
    </row>
    <row r="1097" spans="1:4">
      <c r="A1097" t="s">
        <v>166</v>
      </c>
      <c r="B1097" s="1">
        <v>43.02</v>
      </c>
      <c r="C1097" s="1">
        <f t="shared" si="32"/>
        <v>44.733500000000006</v>
      </c>
      <c r="D1097" s="1">
        <f t="shared" si="33"/>
        <v>47.836000000000006</v>
      </c>
    </row>
    <row r="1098" spans="1:4">
      <c r="A1098" t="s">
        <v>165</v>
      </c>
      <c r="B1098" s="1">
        <v>41.5</v>
      </c>
      <c r="C1098" s="1">
        <f t="shared" si="32"/>
        <v>44.439</v>
      </c>
      <c r="D1098" s="1">
        <f t="shared" si="33"/>
        <v>47.606200000000001</v>
      </c>
    </row>
    <row r="1099" spans="1:4">
      <c r="A1099" t="s">
        <v>164</v>
      </c>
      <c r="B1099" s="1">
        <v>39.83</v>
      </c>
      <c r="C1099" s="1">
        <f t="shared" si="32"/>
        <v>44.1295</v>
      </c>
      <c r="D1099" s="1">
        <f t="shared" si="33"/>
        <v>47.358199999999997</v>
      </c>
    </row>
    <row r="1100" spans="1:4">
      <c r="A1100" t="s">
        <v>163</v>
      </c>
      <c r="B1100" s="1">
        <v>37.93</v>
      </c>
      <c r="C1100" s="1">
        <f t="shared" si="32"/>
        <v>43.708500000000001</v>
      </c>
      <c r="D1100" s="1">
        <f t="shared" si="33"/>
        <v>47.085199999999993</v>
      </c>
    </row>
    <row r="1101" spans="1:4">
      <c r="A1101" t="s">
        <v>162</v>
      </c>
      <c r="B1101" s="1">
        <v>38.22</v>
      </c>
      <c r="C1101" s="1">
        <f t="shared" si="32"/>
        <v>43.274999999999999</v>
      </c>
      <c r="D1101" s="1">
        <f t="shared" si="33"/>
        <v>46.825599999999987</v>
      </c>
    </row>
    <row r="1102" spans="1:4">
      <c r="A1102" t="s">
        <v>161</v>
      </c>
      <c r="B1102" s="1">
        <v>37.32</v>
      </c>
      <c r="C1102" s="1">
        <f t="shared" si="32"/>
        <v>42.798000000000002</v>
      </c>
      <c r="D1102" s="1">
        <f t="shared" si="33"/>
        <v>46.535199999999996</v>
      </c>
    </row>
    <row r="1103" spans="1:4">
      <c r="A1103" t="s">
        <v>160</v>
      </c>
      <c r="B1103" s="1">
        <v>39.61</v>
      </c>
      <c r="C1103" s="1">
        <f t="shared" si="32"/>
        <v>42.529000000000003</v>
      </c>
      <c r="D1103" s="1">
        <f t="shared" si="33"/>
        <v>46.321800000000003</v>
      </c>
    </row>
    <row r="1104" spans="1:4">
      <c r="A1104" t="s">
        <v>159</v>
      </c>
      <c r="B1104" s="1">
        <v>39.299999999999997</v>
      </c>
      <c r="C1104" s="1">
        <f t="shared" si="32"/>
        <v>42.313000000000002</v>
      </c>
      <c r="D1104" s="1">
        <f t="shared" si="33"/>
        <v>46.109800000000007</v>
      </c>
    </row>
    <row r="1105" spans="1:4">
      <c r="A1105" t="s">
        <v>158</v>
      </c>
      <c r="B1105" s="1">
        <v>39.06</v>
      </c>
      <c r="C1105" s="1">
        <f t="shared" si="32"/>
        <v>42.116000000000007</v>
      </c>
      <c r="D1105" s="1">
        <f t="shared" si="33"/>
        <v>45.88880000000001</v>
      </c>
    </row>
    <row r="1106" spans="1:4">
      <c r="A1106" t="s">
        <v>157</v>
      </c>
      <c r="B1106" s="1">
        <v>39.5</v>
      </c>
      <c r="C1106" s="1">
        <f t="shared" si="32"/>
        <v>41.79</v>
      </c>
      <c r="D1106" s="1">
        <f t="shared" si="33"/>
        <v>45.6584</v>
      </c>
    </row>
    <row r="1107" spans="1:4">
      <c r="A1107" t="s">
        <v>156</v>
      </c>
      <c r="B1107" s="1">
        <v>38.69</v>
      </c>
      <c r="C1107" s="1">
        <f t="shared" si="32"/>
        <v>41.436500000000002</v>
      </c>
      <c r="D1107" s="1">
        <f t="shared" si="33"/>
        <v>45.416400000000003</v>
      </c>
    </row>
    <row r="1108" spans="1:4">
      <c r="A1108" t="s">
        <v>155</v>
      </c>
      <c r="B1108" s="1">
        <v>40.18</v>
      </c>
      <c r="C1108" s="1">
        <f t="shared" si="32"/>
        <v>41.199500000000008</v>
      </c>
      <c r="D1108" s="1">
        <f t="shared" si="33"/>
        <v>45.222799999999999</v>
      </c>
    </row>
    <row r="1109" spans="1:4">
      <c r="A1109" t="s">
        <v>154</v>
      </c>
      <c r="B1109" s="1">
        <v>40.15</v>
      </c>
      <c r="C1109" s="1">
        <f t="shared" si="32"/>
        <v>40.935000000000002</v>
      </c>
      <c r="D1109" s="1">
        <f t="shared" si="33"/>
        <v>45.009399999999999</v>
      </c>
    </row>
    <row r="1110" spans="1:4">
      <c r="A1110" t="s">
        <v>153</v>
      </c>
      <c r="B1110" s="1">
        <v>40.47</v>
      </c>
      <c r="C1110" s="1">
        <f t="shared" ref="C1110:C1173" si="34">AVERAGE(B1091:B1110)</f>
        <v>40.766999999999996</v>
      </c>
      <c r="D1110" s="1">
        <f t="shared" si="33"/>
        <v>44.810199999999988</v>
      </c>
    </row>
    <row r="1111" spans="1:4">
      <c r="A1111" t="s">
        <v>152</v>
      </c>
      <c r="B1111" s="1">
        <v>40.119999999999997</v>
      </c>
      <c r="C1111" s="1">
        <f t="shared" si="34"/>
        <v>40.592500000000001</v>
      </c>
      <c r="D1111" s="1">
        <f t="shared" si="33"/>
        <v>44.603799999999985</v>
      </c>
    </row>
    <row r="1112" spans="1:4">
      <c r="A1112" t="s">
        <v>151</v>
      </c>
      <c r="B1112" s="1">
        <v>40.18</v>
      </c>
      <c r="C1112" s="1">
        <f t="shared" si="34"/>
        <v>40.454499999999996</v>
      </c>
      <c r="D1112" s="1">
        <f t="shared" si="33"/>
        <v>44.39739999999999</v>
      </c>
    </row>
    <row r="1113" spans="1:4">
      <c r="A1113" t="s">
        <v>150</v>
      </c>
      <c r="B1113" s="1">
        <v>40.14</v>
      </c>
      <c r="C1113" s="1">
        <f t="shared" si="34"/>
        <v>40.287999999999997</v>
      </c>
      <c r="D1113" s="1">
        <f t="shared" si="33"/>
        <v>44.214399999999983</v>
      </c>
    </row>
    <row r="1114" spans="1:4">
      <c r="A1114" t="s">
        <v>149</v>
      </c>
      <c r="B1114" s="1">
        <v>41.38</v>
      </c>
      <c r="C1114" s="1">
        <f t="shared" si="34"/>
        <v>40.150499999999994</v>
      </c>
      <c r="D1114" s="1">
        <f t="shared" si="33"/>
        <v>44.029600000000002</v>
      </c>
    </row>
    <row r="1115" spans="1:4">
      <c r="A1115" t="s">
        <v>148</v>
      </c>
      <c r="B1115" s="1">
        <v>40.98</v>
      </c>
      <c r="C1115" s="1">
        <f t="shared" si="34"/>
        <v>40.040499999999994</v>
      </c>
      <c r="D1115" s="1">
        <f t="shared" si="33"/>
        <v>43.845799999999997</v>
      </c>
    </row>
    <row r="1116" spans="1:4">
      <c r="A1116" t="s">
        <v>147</v>
      </c>
      <c r="B1116" s="1">
        <v>40.81</v>
      </c>
      <c r="C1116" s="1">
        <f t="shared" si="34"/>
        <v>39.919500000000006</v>
      </c>
      <c r="D1116" s="1">
        <f t="shared" si="33"/>
        <v>43.687600000000003</v>
      </c>
    </row>
    <row r="1117" spans="1:4">
      <c r="A1117" t="s">
        <v>146</v>
      </c>
      <c r="B1117" s="1">
        <v>40.43</v>
      </c>
      <c r="C1117" s="1">
        <f t="shared" si="34"/>
        <v>39.789999999999992</v>
      </c>
      <c r="D1117" s="1">
        <f t="shared" si="33"/>
        <v>43.501999999999995</v>
      </c>
    </row>
    <row r="1118" spans="1:4">
      <c r="A1118" t="s">
        <v>145</v>
      </c>
      <c r="B1118" s="1">
        <v>41.56</v>
      </c>
      <c r="C1118" s="1">
        <f t="shared" si="34"/>
        <v>39.792999999999992</v>
      </c>
      <c r="D1118" s="1">
        <f t="shared" si="33"/>
        <v>43.3416</v>
      </c>
    </row>
    <row r="1119" spans="1:4">
      <c r="A1119" t="s">
        <v>144</v>
      </c>
      <c r="B1119" s="1">
        <v>42.49</v>
      </c>
      <c r="C1119" s="1">
        <f t="shared" si="34"/>
        <v>39.926000000000002</v>
      </c>
      <c r="D1119" s="1">
        <f t="shared" si="33"/>
        <v>43.199199999999998</v>
      </c>
    </row>
    <row r="1120" spans="1:4">
      <c r="A1120" t="s">
        <v>143</v>
      </c>
      <c r="B1120" s="1">
        <v>42.37</v>
      </c>
      <c r="C1120" s="1">
        <f t="shared" si="34"/>
        <v>40.14800000000001</v>
      </c>
      <c r="D1120" s="1">
        <f t="shared" si="33"/>
        <v>43.059000000000005</v>
      </c>
    </row>
    <row r="1121" spans="1:4">
      <c r="A1121" t="s">
        <v>142</v>
      </c>
      <c r="B1121" s="1">
        <v>42.37</v>
      </c>
      <c r="C1121" s="1">
        <f t="shared" si="34"/>
        <v>40.355500000000006</v>
      </c>
      <c r="D1121" s="1">
        <f t="shared" si="33"/>
        <v>42.918399999999998</v>
      </c>
    </row>
    <row r="1122" spans="1:4">
      <c r="A1122" t="s">
        <v>141</v>
      </c>
      <c r="B1122" s="1">
        <v>42.17</v>
      </c>
      <c r="C1122" s="1">
        <f t="shared" si="34"/>
        <v>40.597999999999999</v>
      </c>
      <c r="D1122" s="1">
        <f t="shared" si="33"/>
        <v>42.785600000000002</v>
      </c>
    </row>
    <row r="1123" spans="1:4">
      <c r="A1123" t="s">
        <v>140</v>
      </c>
      <c r="B1123" s="1">
        <v>42.03</v>
      </c>
      <c r="C1123" s="1">
        <f t="shared" si="34"/>
        <v>40.719000000000001</v>
      </c>
      <c r="D1123" s="1">
        <f t="shared" si="33"/>
        <v>42.662600000000005</v>
      </c>
    </row>
    <row r="1124" spans="1:4">
      <c r="A1124" t="s">
        <v>139</v>
      </c>
      <c r="B1124" s="1">
        <v>43.68</v>
      </c>
      <c r="C1124" s="1">
        <f t="shared" si="34"/>
        <v>40.938000000000002</v>
      </c>
      <c r="D1124" s="1">
        <f t="shared" si="33"/>
        <v>42.5642</v>
      </c>
    </row>
    <row r="1125" spans="1:4">
      <c r="A1125" t="s">
        <v>138</v>
      </c>
      <c r="B1125" s="1">
        <v>43.4</v>
      </c>
      <c r="C1125" s="1">
        <f t="shared" si="34"/>
        <v>41.154999999999994</v>
      </c>
      <c r="D1125" s="1">
        <f t="shared" si="33"/>
        <v>42.483400000000003</v>
      </c>
    </row>
    <row r="1126" spans="1:4">
      <c r="A1126" t="s">
        <v>137</v>
      </c>
      <c r="B1126" s="1">
        <v>44.28</v>
      </c>
      <c r="C1126" s="1">
        <f t="shared" si="34"/>
        <v>41.393999999999991</v>
      </c>
      <c r="D1126" s="1">
        <f t="shared" si="33"/>
        <v>42.430600000000005</v>
      </c>
    </row>
    <row r="1127" spans="1:4">
      <c r="A1127" t="s">
        <v>136</v>
      </c>
      <c r="B1127" s="1">
        <v>44.27</v>
      </c>
      <c r="C1127" s="1">
        <f t="shared" si="34"/>
        <v>41.672999999999988</v>
      </c>
      <c r="D1127" s="1">
        <f t="shared" si="33"/>
        <v>42.381800000000005</v>
      </c>
    </row>
    <row r="1128" spans="1:4">
      <c r="A1128" t="s">
        <v>135</v>
      </c>
      <c r="B1128" s="1">
        <v>45.18</v>
      </c>
      <c r="C1128" s="1">
        <f t="shared" si="34"/>
        <v>41.922999999999988</v>
      </c>
      <c r="D1128" s="1">
        <f t="shared" si="33"/>
        <v>42.337600000000002</v>
      </c>
    </row>
    <row r="1129" spans="1:4">
      <c r="A1129" t="s">
        <v>134</v>
      </c>
      <c r="B1129" s="1">
        <v>45.32</v>
      </c>
      <c r="C1129" s="1">
        <f t="shared" si="34"/>
        <v>42.181499999999993</v>
      </c>
      <c r="D1129" s="1">
        <f t="shared" si="33"/>
        <v>42.323600000000006</v>
      </c>
    </row>
    <row r="1130" spans="1:4">
      <c r="A1130" t="s">
        <v>133</v>
      </c>
      <c r="B1130" s="1">
        <v>46.68</v>
      </c>
      <c r="C1130" s="1">
        <f t="shared" si="34"/>
        <v>42.49199999999999</v>
      </c>
      <c r="D1130" s="1">
        <f t="shared" si="33"/>
        <v>42.330200000000005</v>
      </c>
    </row>
    <row r="1131" spans="1:4">
      <c r="A1131" t="s">
        <v>132</v>
      </c>
      <c r="B1131" s="1">
        <v>46.92</v>
      </c>
      <c r="C1131" s="1">
        <f t="shared" si="34"/>
        <v>42.831999999999994</v>
      </c>
      <c r="D1131" s="1">
        <f t="shared" si="33"/>
        <v>42.330800000000011</v>
      </c>
    </row>
    <row r="1132" spans="1:4">
      <c r="A1132" t="s">
        <v>131</v>
      </c>
      <c r="B1132" s="1">
        <v>47.13</v>
      </c>
      <c r="C1132" s="1">
        <f t="shared" si="34"/>
        <v>43.179499999999997</v>
      </c>
      <c r="D1132" s="1">
        <f t="shared" si="33"/>
        <v>42.336200000000005</v>
      </c>
    </row>
    <row r="1133" spans="1:4">
      <c r="A1133" t="s">
        <v>130</v>
      </c>
      <c r="B1133" s="1">
        <v>46.94</v>
      </c>
      <c r="C1133" s="1">
        <f t="shared" si="34"/>
        <v>43.519499999999994</v>
      </c>
      <c r="D1133" s="1">
        <f t="shared" si="33"/>
        <v>42.375200000000014</v>
      </c>
    </row>
    <row r="1134" spans="1:4">
      <c r="A1134" t="s">
        <v>129</v>
      </c>
      <c r="B1134" s="1">
        <v>47.16</v>
      </c>
      <c r="C1134" s="1">
        <f t="shared" si="34"/>
        <v>43.808499999999995</v>
      </c>
      <c r="D1134" s="1">
        <f t="shared" si="33"/>
        <v>42.446000000000005</v>
      </c>
    </row>
    <row r="1135" spans="1:4">
      <c r="A1135" t="s">
        <v>128</v>
      </c>
      <c r="B1135" s="1">
        <v>47.8</v>
      </c>
      <c r="C1135" s="1">
        <f t="shared" si="34"/>
        <v>44.149499999999996</v>
      </c>
      <c r="D1135" s="1">
        <f t="shared" si="33"/>
        <v>42.542000000000016</v>
      </c>
    </row>
    <row r="1136" spans="1:4">
      <c r="A1136" t="s">
        <v>127</v>
      </c>
      <c r="B1136" s="1">
        <v>48.75</v>
      </c>
      <c r="C1136" s="1">
        <f t="shared" si="34"/>
        <v>44.546499999999995</v>
      </c>
      <c r="D1136" s="1">
        <f t="shared" si="33"/>
        <v>42.596600000000009</v>
      </c>
    </row>
    <row r="1137" spans="1:4">
      <c r="A1137" t="s">
        <v>126</v>
      </c>
      <c r="B1137" s="1">
        <v>51.81</v>
      </c>
      <c r="C1137" s="1">
        <f t="shared" si="34"/>
        <v>45.115499999999997</v>
      </c>
      <c r="D1137" s="1">
        <f t="shared" si="33"/>
        <v>42.717600000000012</v>
      </c>
    </row>
    <row r="1138" spans="1:4">
      <c r="A1138" t="s">
        <v>125</v>
      </c>
      <c r="B1138" s="1">
        <v>51.54</v>
      </c>
      <c r="C1138" s="1">
        <f t="shared" si="34"/>
        <v>45.614499999999985</v>
      </c>
      <c r="D1138" s="1">
        <f t="shared" si="33"/>
        <v>42.850000000000009</v>
      </c>
    </row>
    <row r="1139" spans="1:4">
      <c r="A1139" t="s">
        <v>124</v>
      </c>
      <c r="B1139" s="1">
        <v>50.79</v>
      </c>
      <c r="C1139" s="1">
        <f t="shared" si="34"/>
        <v>46.029499999999999</v>
      </c>
      <c r="D1139" s="1">
        <f t="shared" si="33"/>
        <v>42.957000000000008</v>
      </c>
    </row>
    <row r="1140" spans="1:4">
      <c r="A1140" t="s">
        <v>123</v>
      </c>
      <c r="B1140" s="1">
        <v>49.96</v>
      </c>
      <c r="C1140" s="1">
        <f t="shared" si="34"/>
        <v>46.409000000000006</v>
      </c>
      <c r="D1140" s="1">
        <f t="shared" ref="D1140:D1203" si="35">AVERAGE(B1091:B1140)</f>
        <v>43.079599999999999</v>
      </c>
    </row>
    <row r="1141" spans="1:4">
      <c r="A1141" t="s">
        <v>122</v>
      </c>
      <c r="B1141" s="1">
        <v>48.4</v>
      </c>
      <c r="C1141" s="1">
        <f t="shared" si="34"/>
        <v>46.710499999999996</v>
      </c>
      <c r="D1141" s="1">
        <f t="shared" si="35"/>
        <v>43.17540000000001</v>
      </c>
    </row>
    <row r="1142" spans="1:4">
      <c r="A1142" t="s">
        <v>121</v>
      </c>
      <c r="B1142" s="1">
        <v>47.46</v>
      </c>
      <c r="C1142" s="1">
        <f t="shared" si="34"/>
        <v>46.974999999999994</v>
      </c>
      <c r="D1142" s="1">
        <f t="shared" si="35"/>
        <v>43.265799999999999</v>
      </c>
    </row>
    <row r="1143" spans="1:4">
      <c r="A1143" t="s">
        <v>120</v>
      </c>
      <c r="B1143" s="1">
        <v>49.28</v>
      </c>
      <c r="C1143" s="1">
        <f t="shared" si="34"/>
        <v>47.337499999999991</v>
      </c>
      <c r="D1143" s="1">
        <f t="shared" si="35"/>
        <v>43.382000000000005</v>
      </c>
    </row>
    <row r="1144" spans="1:4">
      <c r="A1144" t="s">
        <v>119</v>
      </c>
      <c r="B1144" s="1">
        <v>49.47</v>
      </c>
      <c r="C1144" s="1">
        <f t="shared" si="34"/>
        <v>47.626999999999995</v>
      </c>
      <c r="D1144" s="1">
        <f t="shared" si="35"/>
        <v>43.488799999999998</v>
      </c>
    </row>
    <row r="1145" spans="1:4">
      <c r="A1145" t="s">
        <v>118</v>
      </c>
      <c r="B1145" s="1">
        <v>50.62</v>
      </c>
      <c r="C1145" s="1">
        <f t="shared" si="34"/>
        <v>47.988</v>
      </c>
      <c r="D1145" s="1">
        <f t="shared" si="35"/>
        <v>43.637599999999999</v>
      </c>
    </row>
    <row r="1146" spans="1:4">
      <c r="A1146" t="s">
        <v>117</v>
      </c>
      <c r="B1146" s="1">
        <v>50.98</v>
      </c>
      <c r="C1146" s="1">
        <f t="shared" si="34"/>
        <v>48.323</v>
      </c>
      <c r="D1146" s="1">
        <f t="shared" si="35"/>
        <v>43.792600000000014</v>
      </c>
    </row>
    <row r="1147" spans="1:4">
      <c r="A1147" t="s">
        <v>116</v>
      </c>
      <c r="B1147" s="1">
        <v>50.29</v>
      </c>
      <c r="C1147" s="1">
        <f t="shared" si="34"/>
        <v>48.624000000000002</v>
      </c>
      <c r="D1147" s="1">
        <f t="shared" si="35"/>
        <v>43.938000000000009</v>
      </c>
    </row>
    <row r="1148" spans="1:4">
      <c r="A1148" t="s">
        <v>115</v>
      </c>
      <c r="B1148" s="1">
        <v>51.33</v>
      </c>
      <c r="C1148" s="1">
        <f t="shared" si="34"/>
        <v>48.931500000000007</v>
      </c>
      <c r="D1148" s="1">
        <f t="shared" si="35"/>
        <v>44.134599999999999</v>
      </c>
    </row>
    <row r="1149" spans="1:4">
      <c r="A1149" t="s">
        <v>114</v>
      </c>
      <c r="B1149" s="1">
        <v>53.18</v>
      </c>
      <c r="C1149" s="1">
        <f t="shared" si="34"/>
        <v>49.3245</v>
      </c>
      <c r="D1149" s="1">
        <f t="shared" si="35"/>
        <v>44.401600000000002</v>
      </c>
    </row>
    <row r="1150" spans="1:4">
      <c r="A1150" t="s">
        <v>113</v>
      </c>
      <c r="B1150" s="1">
        <v>52.73</v>
      </c>
      <c r="C1150" s="1">
        <f t="shared" si="34"/>
        <v>49.627000000000002</v>
      </c>
      <c r="D1150" s="1">
        <f t="shared" si="35"/>
        <v>44.697600000000001</v>
      </c>
    </row>
    <row r="1151" spans="1:4">
      <c r="A1151" t="s">
        <v>112</v>
      </c>
      <c r="B1151" s="1">
        <v>56.31</v>
      </c>
      <c r="C1151" s="1">
        <f t="shared" si="34"/>
        <v>50.096500000000006</v>
      </c>
      <c r="D1151" s="1">
        <f t="shared" si="35"/>
        <v>45.059400000000004</v>
      </c>
    </row>
    <row r="1152" spans="1:4">
      <c r="A1152" t="s">
        <v>111</v>
      </c>
      <c r="B1152" s="1">
        <v>55.26</v>
      </c>
      <c r="C1152" s="1">
        <f t="shared" si="34"/>
        <v>50.503</v>
      </c>
      <c r="D1152" s="1">
        <f t="shared" si="35"/>
        <v>45.418200000000006</v>
      </c>
    </row>
    <row r="1153" spans="1:4">
      <c r="A1153" t="s">
        <v>110</v>
      </c>
      <c r="B1153" s="1">
        <v>55.8</v>
      </c>
      <c r="C1153" s="1">
        <f t="shared" si="34"/>
        <v>50.945999999999991</v>
      </c>
      <c r="D1153" s="1">
        <f t="shared" si="35"/>
        <v>45.742000000000004</v>
      </c>
    </row>
    <row r="1154" spans="1:4">
      <c r="A1154" t="s">
        <v>109</v>
      </c>
      <c r="B1154" s="1">
        <v>55.1</v>
      </c>
      <c r="C1154" s="1">
        <f t="shared" si="34"/>
        <v>51.342999999999996</v>
      </c>
      <c r="D1154" s="1">
        <f t="shared" si="35"/>
        <v>46.058</v>
      </c>
    </row>
    <row r="1155" spans="1:4">
      <c r="A1155" t="s">
        <v>108</v>
      </c>
      <c r="B1155" s="1">
        <v>54.8</v>
      </c>
      <c r="C1155" s="1">
        <f t="shared" si="34"/>
        <v>51.693000000000005</v>
      </c>
      <c r="D1155" s="1">
        <f t="shared" si="35"/>
        <v>46.372800000000012</v>
      </c>
    </row>
    <row r="1156" spans="1:4">
      <c r="A1156" t="s">
        <v>107</v>
      </c>
      <c r="B1156" s="1">
        <v>54.65</v>
      </c>
      <c r="C1156" s="1">
        <f t="shared" si="34"/>
        <v>51.988</v>
      </c>
      <c r="D1156" s="1">
        <f t="shared" si="35"/>
        <v>46.67580000000001</v>
      </c>
    </row>
    <row r="1157" spans="1:4">
      <c r="A1157" t="s">
        <v>106</v>
      </c>
      <c r="B1157" s="1">
        <v>54.77</v>
      </c>
      <c r="C1157" s="1">
        <f t="shared" si="34"/>
        <v>52.135999999999989</v>
      </c>
      <c r="D1157" s="1">
        <f t="shared" si="35"/>
        <v>46.997400000000006</v>
      </c>
    </row>
    <row r="1158" spans="1:4">
      <c r="A1158" t="s">
        <v>105</v>
      </c>
      <c r="B1158" s="1">
        <v>54.12</v>
      </c>
      <c r="C1158" s="1">
        <f t="shared" si="34"/>
        <v>52.264999999999986</v>
      </c>
      <c r="D1158" s="1">
        <f t="shared" si="35"/>
        <v>47.276199999999996</v>
      </c>
    </row>
    <row r="1159" spans="1:4">
      <c r="A1159" t="s">
        <v>104</v>
      </c>
      <c r="B1159" s="1">
        <v>55.38</v>
      </c>
      <c r="C1159" s="1">
        <f t="shared" si="34"/>
        <v>52.494499999999995</v>
      </c>
      <c r="D1159" s="1">
        <f t="shared" si="35"/>
        <v>47.580799999999996</v>
      </c>
    </row>
    <row r="1160" spans="1:4">
      <c r="A1160" t="s">
        <v>103</v>
      </c>
      <c r="B1160" s="1">
        <v>57.34</v>
      </c>
      <c r="C1160" s="1">
        <f t="shared" si="34"/>
        <v>52.863499999999988</v>
      </c>
      <c r="D1160" s="1">
        <f t="shared" si="35"/>
        <v>47.918199999999999</v>
      </c>
    </row>
    <row r="1161" spans="1:4">
      <c r="A1161" t="s">
        <v>102</v>
      </c>
      <c r="B1161" s="1">
        <v>58.46</v>
      </c>
      <c r="C1161" s="1">
        <f t="shared" si="34"/>
        <v>53.366499999999995</v>
      </c>
      <c r="D1161" s="1">
        <f t="shared" si="35"/>
        <v>48.284999999999997</v>
      </c>
    </row>
    <row r="1162" spans="1:4">
      <c r="A1162" t="s">
        <v>101</v>
      </c>
      <c r="B1162" s="1">
        <v>57.22</v>
      </c>
      <c r="C1162" s="1">
        <f t="shared" si="34"/>
        <v>53.854499999999994</v>
      </c>
      <c r="D1162" s="1">
        <f t="shared" si="35"/>
        <v>48.625799999999991</v>
      </c>
    </row>
    <row r="1163" spans="1:4">
      <c r="A1163" t="s">
        <v>100</v>
      </c>
      <c r="B1163" s="1">
        <v>58.39</v>
      </c>
      <c r="C1163" s="1">
        <f t="shared" si="34"/>
        <v>54.31</v>
      </c>
      <c r="D1163" s="1">
        <f t="shared" si="35"/>
        <v>48.990799999999993</v>
      </c>
    </row>
    <row r="1164" spans="1:4">
      <c r="A1164" t="s">
        <v>99</v>
      </c>
      <c r="B1164" s="1">
        <v>56.89</v>
      </c>
      <c r="C1164" s="1">
        <f t="shared" si="34"/>
        <v>54.681000000000004</v>
      </c>
      <c r="D1164" s="1">
        <f t="shared" si="35"/>
        <v>49.300999999999995</v>
      </c>
    </row>
    <row r="1165" spans="1:4">
      <c r="A1165" t="s">
        <v>98</v>
      </c>
      <c r="B1165" s="1">
        <v>58.29</v>
      </c>
      <c r="C1165" s="1">
        <f t="shared" si="34"/>
        <v>55.064499999999995</v>
      </c>
      <c r="D1165" s="1">
        <f t="shared" si="35"/>
        <v>49.647199999999991</v>
      </c>
    </row>
    <row r="1166" spans="1:4">
      <c r="A1166" t="s">
        <v>97</v>
      </c>
      <c r="B1166" s="1">
        <v>62.32</v>
      </c>
      <c r="C1166" s="1">
        <f t="shared" si="34"/>
        <v>55.631500000000003</v>
      </c>
      <c r="D1166" s="1">
        <f t="shared" si="35"/>
        <v>50.07739999999999</v>
      </c>
    </row>
    <row r="1167" spans="1:4">
      <c r="A1167" t="s">
        <v>96</v>
      </c>
      <c r="B1167" s="1">
        <v>60.43</v>
      </c>
      <c r="C1167" s="1">
        <f t="shared" si="34"/>
        <v>56.138500000000008</v>
      </c>
      <c r="D1167" s="1">
        <f t="shared" si="35"/>
        <v>50.477399999999989</v>
      </c>
    </row>
    <row r="1168" spans="1:4">
      <c r="A1168" t="s">
        <v>95</v>
      </c>
      <c r="B1168" s="1">
        <v>61.05</v>
      </c>
      <c r="C1168" s="1">
        <f t="shared" si="34"/>
        <v>56.624499999999998</v>
      </c>
      <c r="D1168" s="1">
        <f t="shared" si="35"/>
        <v>50.867199999999983</v>
      </c>
    </row>
    <row r="1169" spans="1:4">
      <c r="A1169" t="s">
        <v>94</v>
      </c>
      <c r="B1169" s="1">
        <v>63.56</v>
      </c>
      <c r="C1169" s="1">
        <f t="shared" si="34"/>
        <v>57.143499999999996</v>
      </c>
      <c r="D1169" s="1">
        <f t="shared" si="35"/>
        <v>51.288599999999981</v>
      </c>
    </row>
    <row r="1170" spans="1:4">
      <c r="A1170" t="s">
        <v>93</v>
      </c>
      <c r="B1170" s="1">
        <v>64.05</v>
      </c>
      <c r="C1170" s="1">
        <f t="shared" si="34"/>
        <v>57.709499999999991</v>
      </c>
      <c r="D1170" s="1">
        <f t="shared" si="35"/>
        <v>51.722199999999994</v>
      </c>
    </row>
    <row r="1171" spans="1:4">
      <c r="A1171" t="s">
        <v>92</v>
      </c>
      <c r="B1171" s="1">
        <v>64.459999999999994</v>
      </c>
      <c r="C1171" s="1">
        <f t="shared" si="34"/>
        <v>58.116999999999997</v>
      </c>
      <c r="D1171" s="1">
        <f t="shared" si="35"/>
        <v>52.163999999999994</v>
      </c>
    </row>
    <row r="1172" spans="1:4">
      <c r="A1172" t="s">
        <v>91</v>
      </c>
      <c r="B1172" s="1">
        <v>64.849999999999994</v>
      </c>
      <c r="C1172" s="1">
        <f t="shared" si="34"/>
        <v>58.596499999999992</v>
      </c>
      <c r="D1172" s="1">
        <f t="shared" si="35"/>
        <v>52.617599999999996</v>
      </c>
    </row>
    <row r="1173" spans="1:4">
      <c r="A1173" t="s">
        <v>90</v>
      </c>
      <c r="B1173" s="1">
        <v>64.069999999999993</v>
      </c>
      <c r="C1173" s="1">
        <f t="shared" si="34"/>
        <v>59.009999999999977</v>
      </c>
      <c r="D1173" s="1">
        <f t="shared" si="35"/>
        <v>53.058399999999999</v>
      </c>
    </row>
    <row r="1174" spans="1:4">
      <c r="A1174" t="s">
        <v>89</v>
      </c>
      <c r="B1174" s="1">
        <v>63.24</v>
      </c>
      <c r="C1174" s="1">
        <f t="shared" ref="C1174:C1237" si="36">AVERAGE(B1155:B1174)</f>
        <v>59.416999999999987</v>
      </c>
      <c r="D1174" s="1">
        <f t="shared" si="35"/>
        <v>53.449600000000004</v>
      </c>
    </row>
    <row r="1175" spans="1:4">
      <c r="A1175" t="s">
        <v>88</v>
      </c>
      <c r="B1175" s="1">
        <v>64.75</v>
      </c>
      <c r="C1175" s="1">
        <f t="shared" si="36"/>
        <v>59.914499999999997</v>
      </c>
      <c r="D1175" s="1">
        <f t="shared" si="35"/>
        <v>53.87660000000001</v>
      </c>
    </row>
    <row r="1176" spans="1:4">
      <c r="A1176" t="s">
        <v>87</v>
      </c>
      <c r="B1176" s="1">
        <v>63.64</v>
      </c>
      <c r="C1176" s="1">
        <f t="shared" si="36"/>
        <v>60.363999999999997</v>
      </c>
      <c r="D1176" s="1">
        <f t="shared" si="35"/>
        <v>54.263800000000003</v>
      </c>
    </row>
    <row r="1177" spans="1:4">
      <c r="A1177" t="s">
        <v>86</v>
      </c>
      <c r="B1177" s="1">
        <v>63.34</v>
      </c>
      <c r="C1177" s="1">
        <f t="shared" si="36"/>
        <v>60.792499999999997</v>
      </c>
      <c r="D1177" s="1">
        <f t="shared" si="35"/>
        <v>54.645200000000003</v>
      </c>
    </row>
    <row r="1178" spans="1:4">
      <c r="A1178" t="s">
        <v>85</v>
      </c>
      <c r="B1178" s="1">
        <v>63.34</v>
      </c>
      <c r="C1178" s="1">
        <f t="shared" si="36"/>
        <v>61.253499999999995</v>
      </c>
      <c r="D1178" s="1">
        <f t="shared" si="35"/>
        <v>55.008400000000009</v>
      </c>
    </row>
    <row r="1179" spans="1:4">
      <c r="A1179" t="s">
        <v>84</v>
      </c>
      <c r="B1179" s="1">
        <v>64.489999999999995</v>
      </c>
      <c r="C1179" s="1">
        <f t="shared" si="36"/>
        <v>61.709000000000003</v>
      </c>
      <c r="D1179" s="1">
        <f t="shared" si="35"/>
        <v>55.391800000000003</v>
      </c>
    </row>
    <row r="1180" spans="1:4">
      <c r="A1180" t="s">
        <v>83</v>
      </c>
      <c r="B1180" s="1">
        <v>64.14</v>
      </c>
      <c r="C1180" s="1">
        <f t="shared" si="36"/>
        <v>62.048999999999999</v>
      </c>
      <c r="D1180" s="1">
        <f t="shared" si="35"/>
        <v>55.741000000000007</v>
      </c>
    </row>
    <row r="1181" spans="1:4">
      <c r="A1181" t="s">
        <v>82</v>
      </c>
      <c r="B1181" s="1">
        <v>63.62</v>
      </c>
      <c r="C1181" s="1">
        <f t="shared" si="36"/>
        <v>62.307000000000002</v>
      </c>
      <c r="D1181" s="1">
        <f t="shared" si="35"/>
        <v>56.074999999999989</v>
      </c>
    </row>
    <row r="1182" spans="1:4">
      <c r="A1182" t="s">
        <v>81</v>
      </c>
      <c r="B1182" s="1">
        <v>63.82</v>
      </c>
      <c r="C1182" s="1">
        <f t="shared" si="36"/>
        <v>62.637</v>
      </c>
      <c r="D1182" s="1">
        <f t="shared" si="35"/>
        <v>56.408799999999992</v>
      </c>
    </row>
    <row r="1183" spans="1:4">
      <c r="A1183" t="s">
        <v>80</v>
      </c>
      <c r="B1183" s="1">
        <v>63.41</v>
      </c>
      <c r="C1183" s="1">
        <f t="shared" si="36"/>
        <v>62.887999999999998</v>
      </c>
      <c r="D1183" s="1">
        <f t="shared" si="35"/>
        <v>56.738199999999985</v>
      </c>
    </row>
    <row r="1184" spans="1:4">
      <c r="A1184" t="s">
        <v>79</v>
      </c>
      <c r="B1184" s="1">
        <v>62.57</v>
      </c>
      <c r="C1184" s="1">
        <f t="shared" si="36"/>
        <v>63.17199999999999</v>
      </c>
      <c r="D1184" s="1">
        <f t="shared" si="35"/>
        <v>57.046399999999991</v>
      </c>
    </row>
    <row r="1185" spans="1:4">
      <c r="A1185" t="s">
        <v>78</v>
      </c>
      <c r="B1185" s="1">
        <v>64.260000000000005</v>
      </c>
      <c r="C1185" s="1">
        <f t="shared" si="36"/>
        <v>63.470500000000001</v>
      </c>
      <c r="D1185" s="1">
        <f t="shared" si="35"/>
        <v>57.375600000000006</v>
      </c>
    </row>
    <row r="1186" spans="1:4">
      <c r="A1186" t="s">
        <v>77</v>
      </c>
      <c r="B1186" s="1">
        <v>65.77</v>
      </c>
      <c r="C1186" s="1">
        <f t="shared" si="36"/>
        <v>63.643000000000008</v>
      </c>
      <c r="D1186" s="1">
        <f t="shared" si="35"/>
        <v>57.715999999999994</v>
      </c>
    </row>
    <row r="1187" spans="1:4">
      <c r="A1187" t="s">
        <v>76</v>
      </c>
      <c r="B1187" s="1">
        <v>64.53</v>
      </c>
      <c r="C1187" s="1">
        <f t="shared" si="36"/>
        <v>63.847999999999999</v>
      </c>
      <c r="D1187" s="1">
        <f t="shared" si="35"/>
        <v>57.970399999999998</v>
      </c>
    </row>
    <row r="1188" spans="1:4">
      <c r="A1188" t="s">
        <v>75</v>
      </c>
      <c r="B1188" s="1">
        <v>62.26</v>
      </c>
      <c r="C1188" s="1">
        <f t="shared" si="36"/>
        <v>63.908500000000004</v>
      </c>
      <c r="D1188" s="1">
        <f t="shared" si="35"/>
        <v>58.184800000000003</v>
      </c>
    </row>
    <row r="1189" spans="1:4">
      <c r="A1189" t="s">
        <v>74</v>
      </c>
      <c r="B1189" s="1">
        <v>62.77</v>
      </c>
      <c r="C1189" s="1">
        <f t="shared" si="36"/>
        <v>63.869000000000007</v>
      </c>
      <c r="D1189" s="1">
        <f t="shared" si="35"/>
        <v>58.424400000000006</v>
      </c>
    </row>
    <row r="1190" spans="1:4">
      <c r="A1190" t="s">
        <v>73</v>
      </c>
      <c r="B1190" s="1">
        <v>63.48</v>
      </c>
      <c r="C1190" s="1">
        <f t="shared" si="36"/>
        <v>63.840500000000006</v>
      </c>
      <c r="D1190" s="1">
        <f t="shared" si="35"/>
        <v>58.694800000000008</v>
      </c>
    </row>
    <row r="1191" spans="1:4">
      <c r="A1191" t="s">
        <v>72</v>
      </c>
      <c r="B1191" s="1">
        <v>61.63</v>
      </c>
      <c r="C1191" s="1">
        <f t="shared" si="36"/>
        <v>63.699000000000012</v>
      </c>
      <c r="D1191" s="1">
        <f t="shared" si="35"/>
        <v>58.959400000000016</v>
      </c>
    </row>
    <row r="1192" spans="1:4">
      <c r="A1192" t="s">
        <v>71</v>
      </c>
      <c r="B1192" s="1">
        <v>61.52</v>
      </c>
      <c r="C1192" s="1">
        <f t="shared" si="36"/>
        <v>63.532500000000006</v>
      </c>
      <c r="D1192" s="1">
        <f t="shared" si="35"/>
        <v>59.240600000000001</v>
      </c>
    </row>
    <row r="1193" spans="1:4">
      <c r="A1193" t="s">
        <v>70</v>
      </c>
      <c r="B1193" s="1">
        <v>61.05</v>
      </c>
      <c r="C1193" s="1">
        <f t="shared" si="36"/>
        <v>63.381499999999996</v>
      </c>
      <c r="D1193" s="1">
        <f t="shared" si="35"/>
        <v>59.476000000000013</v>
      </c>
    </row>
    <row r="1194" spans="1:4">
      <c r="A1194" t="s">
        <v>69</v>
      </c>
      <c r="B1194" s="1">
        <v>60.81</v>
      </c>
      <c r="C1194" s="1">
        <f t="shared" si="36"/>
        <v>63.259999999999991</v>
      </c>
      <c r="D1194" s="1">
        <f t="shared" si="35"/>
        <v>59.702800000000018</v>
      </c>
    </row>
    <row r="1195" spans="1:4">
      <c r="A1195" t="s">
        <v>68</v>
      </c>
      <c r="B1195" s="1">
        <v>58.88</v>
      </c>
      <c r="C1195" s="1">
        <f t="shared" si="36"/>
        <v>62.966499999999996</v>
      </c>
      <c r="D1195" s="1">
        <f t="shared" si="35"/>
        <v>59.868000000000009</v>
      </c>
    </row>
    <row r="1196" spans="1:4">
      <c r="A1196" t="s">
        <v>67</v>
      </c>
      <c r="B1196" s="1">
        <v>60.38</v>
      </c>
      <c r="C1196" s="1">
        <f t="shared" si="36"/>
        <v>62.803500000000007</v>
      </c>
      <c r="D1196" s="1">
        <f t="shared" si="35"/>
        <v>60.056000000000019</v>
      </c>
    </row>
    <row r="1197" spans="1:4">
      <c r="A1197" t="s">
        <v>66</v>
      </c>
      <c r="B1197" s="1">
        <v>60.93</v>
      </c>
      <c r="C1197" s="1">
        <f t="shared" si="36"/>
        <v>62.683000000000014</v>
      </c>
      <c r="D1197" s="1">
        <f t="shared" si="35"/>
        <v>60.26880000000002</v>
      </c>
    </row>
    <row r="1198" spans="1:4">
      <c r="A1198" t="s">
        <v>65</v>
      </c>
      <c r="B1198" s="1">
        <v>61.52</v>
      </c>
      <c r="C1198" s="1">
        <f t="shared" si="36"/>
        <v>62.592000000000006</v>
      </c>
      <c r="D1198" s="1">
        <f t="shared" si="35"/>
        <v>60.472600000000014</v>
      </c>
    </row>
    <row r="1199" spans="1:4">
      <c r="A1199" t="s">
        <v>64</v>
      </c>
      <c r="B1199" s="1">
        <v>62.56</v>
      </c>
      <c r="C1199" s="1">
        <f t="shared" si="36"/>
        <v>62.495499999999993</v>
      </c>
      <c r="D1199" s="1">
        <f t="shared" si="35"/>
        <v>60.66020000000001</v>
      </c>
    </row>
    <row r="1200" spans="1:4">
      <c r="A1200" t="s">
        <v>63</v>
      </c>
      <c r="B1200" s="1">
        <v>62.4</v>
      </c>
      <c r="C1200" s="1">
        <f t="shared" si="36"/>
        <v>62.408500000000004</v>
      </c>
      <c r="D1200" s="1">
        <f t="shared" si="35"/>
        <v>60.853600000000007</v>
      </c>
    </row>
    <row r="1201" spans="1:4">
      <c r="A1201" t="s">
        <v>62</v>
      </c>
      <c r="B1201" s="1">
        <v>61.26</v>
      </c>
      <c r="C1201" s="1">
        <f t="shared" si="36"/>
        <v>62.290499999999994</v>
      </c>
      <c r="D1201" s="1">
        <f t="shared" si="35"/>
        <v>60.952600000000011</v>
      </c>
    </row>
    <row r="1202" spans="1:4">
      <c r="A1202" t="s">
        <v>61</v>
      </c>
      <c r="B1202" s="1">
        <v>60.72</v>
      </c>
      <c r="C1202" s="1">
        <f t="shared" si="36"/>
        <v>62.1355</v>
      </c>
      <c r="D1202" s="1">
        <f t="shared" si="35"/>
        <v>61.061800000000012</v>
      </c>
    </row>
    <row r="1203" spans="1:4">
      <c r="A1203" t="s">
        <v>60</v>
      </c>
      <c r="B1203" s="1">
        <v>60.5</v>
      </c>
      <c r="C1203" s="1">
        <f t="shared" si="36"/>
        <v>61.989999999999995</v>
      </c>
      <c r="D1203" s="1">
        <f t="shared" si="35"/>
        <v>61.155799999999999</v>
      </c>
    </row>
    <row r="1204" spans="1:4">
      <c r="A1204" t="s">
        <v>59</v>
      </c>
      <c r="B1204" s="1">
        <v>59.07</v>
      </c>
      <c r="C1204" s="1">
        <f t="shared" si="36"/>
        <v>61.814999999999998</v>
      </c>
      <c r="D1204" s="1">
        <f t="shared" ref="D1204:D1257" si="37">AVERAGE(B1155:B1204)</f>
        <v>61.235200000000006</v>
      </c>
    </row>
    <row r="1205" spans="1:4">
      <c r="A1205" t="s">
        <v>58</v>
      </c>
      <c r="B1205" s="1">
        <v>59</v>
      </c>
      <c r="C1205" s="1">
        <f t="shared" si="36"/>
        <v>61.551999999999985</v>
      </c>
      <c r="D1205" s="1">
        <f t="shared" si="37"/>
        <v>61.319200000000009</v>
      </c>
    </row>
    <row r="1206" spans="1:4">
      <c r="A1206" t="s">
        <v>57</v>
      </c>
      <c r="B1206" s="1">
        <v>60.04</v>
      </c>
      <c r="C1206" s="1">
        <f t="shared" si="36"/>
        <v>61.265499999999989</v>
      </c>
      <c r="D1206" s="1">
        <f t="shared" si="37"/>
        <v>61.427</v>
      </c>
    </row>
    <row r="1207" spans="1:4">
      <c r="A1207" t="s">
        <v>56</v>
      </c>
      <c r="B1207" s="1">
        <v>61.18</v>
      </c>
      <c r="C1207" s="1">
        <f t="shared" si="36"/>
        <v>61.097999999999999</v>
      </c>
      <c r="D1207" s="1">
        <f t="shared" si="37"/>
        <v>61.555199999999992</v>
      </c>
    </row>
    <row r="1208" spans="1:4">
      <c r="A1208" t="s">
        <v>55</v>
      </c>
      <c r="B1208" s="1">
        <v>61.42</v>
      </c>
      <c r="C1208" s="1">
        <f t="shared" si="36"/>
        <v>61.056000000000004</v>
      </c>
      <c r="D1208" s="1">
        <f t="shared" si="37"/>
        <v>61.7012</v>
      </c>
    </row>
    <row r="1209" spans="1:4">
      <c r="A1209" t="s">
        <v>54</v>
      </c>
      <c r="B1209" s="1">
        <v>66.95</v>
      </c>
      <c r="C1209" s="1">
        <f t="shared" si="36"/>
        <v>61.265000000000008</v>
      </c>
      <c r="D1209" s="1">
        <f t="shared" si="37"/>
        <v>61.932600000000001</v>
      </c>
    </row>
    <row r="1210" spans="1:4">
      <c r="A1210" t="s">
        <v>53</v>
      </c>
      <c r="B1210" s="1">
        <v>65.099999999999994</v>
      </c>
      <c r="C1210" s="1">
        <f t="shared" si="36"/>
        <v>61.346000000000004</v>
      </c>
      <c r="D1210" s="1">
        <f t="shared" si="37"/>
        <v>62.087799999999994</v>
      </c>
    </row>
    <row r="1211" spans="1:4">
      <c r="A1211" t="s">
        <v>52</v>
      </c>
      <c r="B1211" s="1">
        <v>66.290000000000006</v>
      </c>
      <c r="C1211" s="1">
        <f t="shared" si="36"/>
        <v>61.578999999999994</v>
      </c>
      <c r="D1211" s="1">
        <f t="shared" si="37"/>
        <v>62.244399999999999</v>
      </c>
    </row>
    <row r="1212" spans="1:4">
      <c r="A1212" t="s">
        <v>51</v>
      </c>
      <c r="B1212" s="1">
        <v>65.5</v>
      </c>
      <c r="C1212" s="1">
        <f t="shared" si="36"/>
        <v>61.777999999999984</v>
      </c>
      <c r="D1212" s="1">
        <f t="shared" si="37"/>
        <v>62.409999999999989</v>
      </c>
    </row>
    <row r="1213" spans="1:4">
      <c r="A1213" t="s">
        <v>50</v>
      </c>
      <c r="B1213" s="1">
        <v>66.180000000000007</v>
      </c>
      <c r="C1213" s="1">
        <f t="shared" si="36"/>
        <v>62.034499999999994</v>
      </c>
      <c r="D1213" s="1">
        <f t="shared" si="37"/>
        <v>62.565799999999989</v>
      </c>
    </row>
    <row r="1214" spans="1:4">
      <c r="A1214" t="s">
        <v>49</v>
      </c>
      <c r="B1214" s="1">
        <v>65.819999999999993</v>
      </c>
      <c r="C1214" s="1">
        <f t="shared" si="36"/>
        <v>62.285000000000004</v>
      </c>
      <c r="D1214" s="1">
        <f t="shared" si="37"/>
        <v>62.744399999999999</v>
      </c>
    </row>
    <row r="1215" spans="1:4">
      <c r="A1215" t="s">
        <v>48</v>
      </c>
      <c r="B1215" s="1">
        <v>68.34</v>
      </c>
      <c r="C1215" s="1">
        <f t="shared" si="36"/>
        <v>62.757999999999996</v>
      </c>
      <c r="D1215" s="1">
        <f t="shared" si="37"/>
        <v>62.945400000000006</v>
      </c>
    </row>
    <row r="1216" spans="1:4">
      <c r="A1216" t="s">
        <v>47</v>
      </c>
      <c r="B1216" s="1">
        <v>67.78</v>
      </c>
      <c r="C1216" s="1">
        <f t="shared" si="36"/>
        <v>63.127999999999986</v>
      </c>
      <c r="D1216" s="1">
        <f t="shared" si="37"/>
        <v>63.054600000000008</v>
      </c>
    </row>
    <row r="1217" spans="1:4">
      <c r="A1217" t="s">
        <v>46</v>
      </c>
      <c r="B1217" s="1">
        <v>67.45</v>
      </c>
      <c r="C1217" s="1">
        <f t="shared" si="36"/>
        <v>63.453999999999994</v>
      </c>
      <c r="D1217" s="1">
        <f t="shared" si="37"/>
        <v>63.195</v>
      </c>
    </row>
    <row r="1218" spans="1:4">
      <c r="A1218" t="s">
        <v>45</v>
      </c>
      <c r="B1218" s="1">
        <v>67.180000000000007</v>
      </c>
      <c r="C1218" s="1">
        <f t="shared" si="36"/>
        <v>63.737000000000002</v>
      </c>
      <c r="D1218" s="1">
        <f t="shared" si="37"/>
        <v>63.317599999999999</v>
      </c>
    </row>
    <row r="1219" spans="1:4">
      <c r="A1219" t="s">
        <v>44</v>
      </c>
      <c r="B1219" s="1">
        <v>67.77</v>
      </c>
      <c r="C1219" s="1">
        <f t="shared" si="36"/>
        <v>63.997500000000016</v>
      </c>
      <c r="D1219" s="1">
        <f t="shared" si="37"/>
        <v>63.401800000000001</v>
      </c>
    </row>
    <row r="1220" spans="1:4">
      <c r="A1220" t="s">
        <v>43</v>
      </c>
      <c r="B1220" s="1">
        <v>67.650000000000006</v>
      </c>
      <c r="C1220" s="1">
        <f t="shared" si="36"/>
        <v>64.260000000000005</v>
      </c>
      <c r="D1220" s="1">
        <f t="shared" si="37"/>
        <v>63.473800000000004</v>
      </c>
    </row>
    <row r="1221" spans="1:4">
      <c r="A1221" t="s">
        <v>42</v>
      </c>
      <c r="B1221" s="1">
        <v>68.430000000000007</v>
      </c>
      <c r="C1221" s="1">
        <f t="shared" si="36"/>
        <v>64.618500000000012</v>
      </c>
      <c r="D1221" s="1">
        <f t="shared" si="37"/>
        <v>63.553199999999997</v>
      </c>
    </row>
    <row r="1222" spans="1:4">
      <c r="A1222" t="s">
        <v>41</v>
      </c>
      <c r="B1222" s="1">
        <v>68.569999999999993</v>
      </c>
      <c r="C1222" s="1">
        <f t="shared" si="36"/>
        <v>65.010999999999996</v>
      </c>
      <c r="D1222" s="1">
        <f t="shared" si="37"/>
        <v>63.627600000000001</v>
      </c>
    </row>
    <row r="1223" spans="1:4">
      <c r="A1223" t="s">
        <v>40</v>
      </c>
      <c r="B1223" s="1">
        <v>67.27</v>
      </c>
      <c r="C1223" s="1">
        <f t="shared" si="36"/>
        <v>65.349500000000006</v>
      </c>
      <c r="D1223" s="1">
        <f t="shared" si="37"/>
        <v>63.691600000000001</v>
      </c>
    </row>
    <row r="1224" spans="1:4">
      <c r="A1224" t="s">
        <v>39</v>
      </c>
      <c r="B1224" s="1">
        <v>66.48</v>
      </c>
      <c r="C1224" s="1">
        <f t="shared" si="36"/>
        <v>65.72</v>
      </c>
      <c r="D1224" s="1">
        <f t="shared" si="37"/>
        <v>63.756399999999992</v>
      </c>
    </row>
    <row r="1225" spans="1:4">
      <c r="A1225" t="s">
        <v>38</v>
      </c>
      <c r="B1225" s="1">
        <v>69.06</v>
      </c>
      <c r="C1225" s="1">
        <f t="shared" si="36"/>
        <v>66.222999999999985</v>
      </c>
      <c r="D1225" s="1">
        <f t="shared" si="37"/>
        <v>63.84259999999999</v>
      </c>
    </row>
    <row r="1226" spans="1:4">
      <c r="A1226" t="s">
        <v>37</v>
      </c>
      <c r="B1226" s="1">
        <v>69.06</v>
      </c>
      <c r="C1226" s="1">
        <f t="shared" si="36"/>
        <v>66.673999999999992</v>
      </c>
      <c r="D1226" s="1">
        <f t="shared" si="37"/>
        <v>63.951000000000001</v>
      </c>
    </row>
    <row r="1227" spans="1:4">
      <c r="A1227" t="s">
        <v>36</v>
      </c>
      <c r="B1227" s="1">
        <v>67.92</v>
      </c>
      <c r="C1227" s="1">
        <f t="shared" si="36"/>
        <v>67.010999999999996</v>
      </c>
      <c r="D1227" s="1">
        <f t="shared" si="37"/>
        <v>64.042600000000007</v>
      </c>
    </row>
    <row r="1228" spans="1:4">
      <c r="A1228" t="s">
        <v>35</v>
      </c>
      <c r="B1228" s="1">
        <v>68.14</v>
      </c>
      <c r="C1228" s="1">
        <f t="shared" si="36"/>
        <v>67.347000000000008</v>
      </c>
      <c r="D1228" s="1">
        <f t="shared" si="37"/>
        <v>64.138600000000011</v>
      </c>
    </row>
    <row r="1229" spans="1:4">
      <c r="A1229" t="s">
        <v>34</v>
      </c>
      <c r="B1229" s="1">
        <v>66.19</v>
      </c>
      <c r="C1229" s="1">
        <f t="shared" si="36"/>
        <v>67.308999999999997</v>
      </c>
      <c r="D1229" s="1">
        <f t="shared" si="37"/>
        <v>64.172600000000003</v>
      </c>
    </row>
    <row r="1230" spans="1:4">
      <c r="A1230" t="s">
        <v>33</v>
      </c>
      <c r="B1230" s="1">
        <v>64.75</v>
      </c>
      <c r="C1230" s="1">
        <f t="shared" si="36"/>
        <v>67.291499999999999</v>
      </c>
      <c r="D1230" s="1">
        <f t="shared" si="37"/>
        <v>64.18480000000001</v>
      </c>
    </row>
    <row r="1231" spans="1:4">
      <c r="A1231" t="s">
        <v>32</v>
      </c>
      <c r="B1231" s="1">
        <v>66.33</v>
      </c>
      <c r="C1231" s="1">
        <f t="shared" si="36"/>
        <v>67.293499999999995</v>
      </c>
      <c r="D1231" s="1">
        <f t="shared" si="37"/>
        <v>64.23899999999999</v>
      </c>
    </row>
    <row r="1232" spans="1:4">
      <c r="A1232" t="s">
        <v>31</v>
      </c>
      <c r="B1232" s="1">
        <v>64.06</v>
      </c>
      <c r="C1232" s="1">
        <f t="shared" si="36"/>
        <v>67.221499999999978</v>
      </c>
      <c r="D1232" s="1">
        <f t="shared" si="37"/>
        <v>64.243799999999993</v>
      </c>
    </row>
    <row r="1233" spans="1:4">
      <c r="A1233" t="s">
        <v>30</v>
      </c>
      <c r="B1233" s="1">
        <v>65.39</v>
      </c>
      <c r="C1233" s="1">
        <f t="shared" si="36"/>
        <v>67.181999999999988</v>
      </c>
      <c r="D1233" s="1">
        <f t="shared" si="37"/>
        <v>64.283399999999986</v>
      </c>
    </row>
    <row r="1234" spans="1:4">
      <c r="A1234" t="s">
        <v>29</v>
      </c>
      <c r="B1234" s="1">
        <v>64.34</v>
      </c>
      <c r="C1234" s="1">
        <f t="shared" si="36"/>
        <v>67.10799999999999</v>
      </c>
      <c r="D1234" s="1">
        <f t="shared" si="37"/>
        <v>64.318799999999996</v>
      </c>
    </row>
    <row r="1235" spans="1:4">
      <c r="A1235" t="s">
        <v>28</v>
      </c>
      <c r="B1235" s="1">
        <v>65.040000000000006</v>
      </c>
      <c r="C1235" s="1">
        <f t="shared" si="36"/>
        <v>66.942999999999998</v>
      </c>
      <c r="D1235" s="1">
        <f t="shared" si="37"/>
        <v>64.334399999999988</v>
      </c>
    </row>
    <row r="1236" spans="1:4">
      <c r="A1236" t="s">
        <v>27</v>
      </c>
      <c r="B1236" s="1">
        <v>63.75</v>
      </c>
      <c r="C1236" s="1">
        <f t="shared" si="36"/>
        <v>66.741500000000002</v>
      </c>
      <c r="D1236" s="1">
        <f t="shared" si="37"/>
        <v>64.293999999999997</v>
      </c>
    </row>
    <row r="1237" spans="1:4">
      <c r="A1237" t="s">
        <v>26</v>
      </c>
      <c r="B1237" s="1">
        <v>60</v>
      </c>
      <c r="C1237" s="1">
        <f t="shared" si="36"/>
        <v>66.369</v>
      </c>
      <c r="D1237" s="1">
        <f t="shared" si="37"/>
        <v>64.203399999999988</v>
      </c>
    </row>
    <row r="1238" spans="1:4">
      <c r="A1238" t="s">
        <v>25</v>
      </c>
      <c r="B1238" s="1">
        <v>61.49</v>
      </c>
      <c r="C1238" s="1">
        <f t="shared" ref="C1238:C1257" si="38">AVERAGE(B1219:B1238)</f>
        <v>66.084500000000006</v>
      </c>
      <c r="D1238" s="1">
        <f t="shared" si="37"/>
        <v>64.187999999999988</v>
      </c>
    </row>
    <row r="1239" spans="1:4">
      <c r="A1239" t="s">
        <v>24</v>
      </c>
      <c r="B1239" s="1">
        <v>61.79</v>
      </c>
      <c r="C1239" s="1">
        <f t="shared" si="38"/>
        <v>65.785499999999999</v>
      </c>
      <c r="D1239" s="1">
        <f t="shared" si="37"/>
        <v>64.168399999999991</v>
      </c>
    </row>
    <row r="1240" spans="1:4">
      <c r="A1240" t="s">
        <v>23</v>
      </c>
      <c r="B1240" s="1">
        <v>61.7</v>
      </c>
      <c r="C1240" s="1">
        <f t="shared" si="38"/>
        <v>65.488000000000014</v>
      </c>
      <c r="D1240" s="1">
        <f t="shared" si="37"/>
        <v>64.132799999999989</v>
      </c>
    </row>
    <row r="1241" spans="1:4">
      <c r="A1241" t="s">
        <v>22</v>
      </c>
      <c r="B1241" s="1">
        <v>59.75</v>
      </c>
      <c r="C1241" s="1">
        <f t="shared" si="38"/>
        <v>65.054000000000002</v>
      </c>
      <c r="D1241" s="1">
        <f t="shared" si="37"/>
        <v>64.095199999999991</v>
      </c>
    </row>
    <row r="1242" spans="1:4">
      <c r="A1242" t="s">
        <v>21</v>
      </c>
      <c r="B1242" s="1">
        <v>60.12</v>
      </c>
      <c r="C1242" s="1">
        <f t="shared" si="38"/>
        <v>64.631499999999988</v>
      </c>
      <c r="D1242" s="1">
        <f t="shared" si="37"/>
        <v>64.067199999999985</v>
      </c>
    </row>
    <row r="1243" spans="1:4">
      <c r="A1243" t="s">
        <v>20</v>
      </c>
      <c r="B1243" s="1">
        <v>58.45</v>
      </c>
      <c r="C1243" s="1">
        <f t="shared" si="38"/>
        <v>64.1905</v>
      </c>
      <c r="D1243" s="1">
        <f t="shared" si="37"/>
        <v>64.015199999999979</v>
      </c>
    </row>
    <row r="1244" spans="1:4">
      <c r="A1244" t="s">
        <v>19</v>
      </c>
      <c r="B1244" s="1">
        <v>54.69</v>
      </c>
      <c r="C1244" s="1">
        <f t="shared" si="38"/>
        <v>63.600999999999999</v>
      </c>
      <c r="D1244" s="1">
        <f t="shared" si="37"/>
        <v>63.892799999999987</v>
      </c>
    </row>
    <row r="1245" spans="1:4">
      <c r="A1245" t="s">
        <v>18</v>
      </c>
      <c r="B1245" s="1">
        <v>56.77</v>
      </c>
      <c r="C1245" s="1">
        <f t="shared" si="38"/>
        <v>62.986499999999999</v>
      </c>
      <c r="D1245" s="1">
        <f t="shared" si="37"/>
        <v>63.850599999999979</v>
      </c>
    </row>
    <row r="1246" spans="1:4">
      <c r="A1246" t="s">
        <v>17</v>
      </c>
      <c r="B1246" s="1">
        <v>54.96</v>
      </c>
      <c r="C1246" s="1">
        <f t="shared" si="38"/>
        <v>62.281500000000008</v>
      </c>
      <c r="D1246" s="1">
        <f t="shared" si="37"/>
        <v>63.742199999999983</v>
      </c>
    </row>
    <row r="1247" spans="1:4">
      <c r="A1247" t="s">
        <v>16</v>
      </c>
      <c r="B1247" s="1">
        <v>53.28</v>
      </c>
      <c r="C1247" s="1">
        <f t="shared" si="38"/>
        <v>61.549500000000002</v>
      </c>
      <c r="D1247" s="1">
        <f t="shared" si="37"/>
        <v>63.589199999999991</v>
      </c>
    </row>
    <row r="1248" spans="1:4">
      <c r="A1248" t="s">
        <v>15</v>
      </c>
      <c r="B1248" s="1">
        <v>50.33</v>
      </c>
      <c r="C1248" s="1">
        <f t="shared" si="38"/>
        <v>60.658999999999992</v>
      </c>
      <c r="D1248" s="1">
        <f t="shared" si="37"/>
        <v>63.365399999999994</v>
      </c>
    </row>
    <row r="1249" spans="1:4">
      <c r="A1249" t="s">
        <v>14</v>
      </c>
      <c r="B1249" s="1">
        <v>46.68</v>
      </c>
      <c r="C1249" s="1">
        <f t="shared" si="38"/>
        <v>59.683500000000002</v>
      </c>
      <c r="D1249" s="1">
        <f t="shared" si="37"/>
        <v>63.047799999999995</v>
      </c>
    </row>
    <row r="1250" spans="1:4">
      <c r="A1250" t="s">
        <v>13</v>
      </c>
      <c r="B1250" s="1">
        <v>45.3</v>
      </c>
      <c r="C1250" s="1">
        <f t="shared" si="38"/>
        <v>58.710999999999999</v>
      </c>
      <c r="D1250" s="1">
        <f t="shared" si="37"/>
        <v>62.705799999999989</v>
      </c>
    </row>
    <row r="1251" spans="1:4">
      <c r="A1251" t="s">
        <v>12</v>
      </c>
      <c r="B1251" s="1">
        <v>43.92</v>
      </c>
      <c r="C1251" s="1">
        <f t="shared" si="38"/>
        <v>57.590500000000006</v>
      </c>
      <c r="D1251" s="1">
        <f t="shared" si="37"/>
        <v>62.358999999999995</v>
      </c>
    </row>
    <row r="1252" spans="1:4">
      <c r="A1252" t="s">
        <v>11</v>
      </c>
      <c r="B1252" s="1">
        <v>46.75</v>
      </c>
      <c r="C1252" s="1">
        <f t="shared" si="38"/>
        <v>56.725000000000001</v>
      </c>
      <c r="D1252" s="1">
        <f t="shared" si="37"/>
        <v>62.079599999999992</v>
      </c>
    </row>
    <row r="1253" spans="1:4">
      <c r="A1253" t="s">
        <v>10</v>
      </c>
      <c r="B1253" s="1">
        <v>46.89</v>
      </c>
      <c r="C1253" s="1">
        <f t="shared" si="38"/>
        <v>55.800000000000011</v>
      </c>
      <c r="D1253" s="1">
        <f t="shared" si="37"/>
        <v>61.807399999999987</v>
      </c>
    </row>
    <row r="1254" spans="1:4">
      <c r="A1254" t="s">
        <v>9</v>
      </c>
      <c r="B1254" s="1">
        <v>45.92</v>
      </c>
      <c r="C1254" s="1">
        <f t="shared" si="38"/>
        <v>54.878999999999998</v>
      </c>
      <c r="D1254" s="1">
        <f t="shared" si="37"/>
        <v>61.544399999999996</v>
      </c>
    </row>
    <row r="1255" spans="1:4">
      <c r="A1255" t="s">
        <v>8</v>
      </c>
      <c r="B1255" s="1">
        <v>47.75</v>
      </c>
      <c r="C1255" s="1">
        <f t="shared" si="38"/>
        <v>54.014499999999998</v>
      </c>
      <c r="D1255" s="1">
        <f t="shared" si="37"/>
        <v>61.319399999999987</v>
      </c>
    </row>
    <row r="1256" spans="1:4">
      <c r="A1256" t="s">
        <v>7</v>
      </c>
      <c r="B1256" s="1">
        <v>46.95</v>
      </c>
      <c r="C1256" s="1">
        <f t="shared" si="38"/>
        <v>53.174499999999988</v>
      </c>
      <c r="D1256" s="1">
        <f t="shared" si="37"/>
        <v>61.057599999999987</v>
      </c>
    </row>
    <row r="1257" spans="1:4">
      <c r="A1257" t="s">
        <v>6</v>
      </c>
      <c r="B1257" s="1">
        <v>46.77</v>
      </c>
      <c r="C1257" s="1">
        <f t="shared" si="38"/>
        <v>52.512999999999998</v>
      </c>
      <c r="D1257" s="1">
        <f t="shared" si="37"/>
        <v>60.76939999999999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8B59-6A1C-4CE7-88A3-9126F15C00DC}">
  <dimension ref="A1:D1257"/>
  <sheetViews>
    <sheetView workbookViewId="0">
      <selection activeCell="M1" sqref="M1"/>
    </sheetView>
  </sheetViews>
  <sheetFormatPr defaultRowHeight="14.5"/>
  <cols>
    <col min="1" max="1" width="10.453125" bestFit="1" customWidth="1"/>
    <col min="2" max="2" width="9.36328125" bestFit="1" customWidth="1"/>
  </cols>
  <sheetData>
    <row r="1" spans="1:4">
      <c r="A1" t="s">
        <v>0</v>
      </c>
      <c r="B1" t="s">
        <v>1</v>
      </c>
      <c r="C1" t="s">
        <v>1483</v>
      </c>
      <c r="D1" t="s">
        <v>1484</v>
      </c>
    </row>
    <row r="2" spans="1:4">
      <c r="A2" t="s">
        <v>1261</v>
      </c>
      <c r="B2" s="1">
        <v>26.89</v>
      </c>
      <c r="C2" s="1">
        <f>B2</f>
        <v>26.89</v>
      </c>
      <c r="D2" s="1">
        <f>B2</f>
        <v>26.89</v>
      </c>
    </row>
    <row r="3" spans="1:4">
      <c r="A3" t="s">
        <v>1260</v>
      </c>
      <c r="B3" s="1">
        <v>31.1</v>
      </c>
      <c r="C3" s="1">
        <f>($B$3-C2)*(2/21)+C2</f>
        <v>27.290952380952383</v>
      </c>
      <c r="D3" s="1">
        <f>($B$3-D2)*(2/51)+D2</f>
        <v>27.055098039215686</v>
      </c>
    </row>
    <row r="4" spans="1:4">
      <c r="A4" t="s">
        <v>1259</v>
      </c>
      <c r="B4" s="1">
        <v>31.7</v>
      </c>
      <c r="C4" s="1">
        <f t="shared" ref="C4:C20" si="0">($B$3-C3)*(2/21)+C3</f>
        <v>27.65371882086168</v>
      </c>
      <c r="D4" s="1">
        <f t="shared" ref="D4:D50" si="1">($B$3-D3)*(2/51)+D3</f>
        <v>27.213721645520952</v>
      </c>
    </row>
    <row r="5" spans="1:4">
      <c r="A5" t="s">
        <v>1258</v>
      </c>
      <c r="B5" s="1">
        <v>29.55</v>
      </c>
      <c r="C5" s="1">
        <f t="shared" si="0"/>
        <v>27.98193607601771</v>
      </c>
      <c r="D5" s="1">
        <f t="shared" si="1"/>
        <v>27.366124718245622</v>
      </c>
    </row>
    <row r="6" spans="1:4">
      <c r="A6" t="s">
        <v>1257</v>
      </c>
      <c r="B6" s="1">
        <v>28.67</v>
      </c>
      <c r="C6" s="1">
        <f t="shared" si="0"/>
        <v>28.278894544968406</v>
      </c>
      <c r="D6" s="1">
        <f t="shared" si="1"/>
        <v>27.512551199883049</v>
      </c>
    </row>
    <row r="7" spans="1:4">
      <c r="A7" t="s">
        <v>1256</v>
      </c>
      <c r="B7" s="1">
        <v>28.53</v>
      </c>
      <c r="C7" s="1">
        <f t="shared" si="0"/>
        <v>28.547571254971416</v>
      </c>
      <c r="D7" s="1">
        <f t="shared" si="1"/>
        <v>27.653235466554303</v>
      </c>
    </row>
    <row r="8" spans="1:4">
      <c r="A8" t="s">
        <v>1255</v>
      </c>
      <c r="B8" s="1">
        <v>23.87</v>
      </c>
      <c r="C8" s="1">
        <f t="shared" si="0"/>
        <v>28.790659706878902</v>
      </c>
      <c r="D8" s="1">
        <f t="shared" si="1"/>
        <v>27.788402703160017</v>
      </c>
    </row>
    <row r="9" spans="1:4">
      <c r="A9" t="s">
        <v>1254</v>
      </c>
      <c r="B9" s="1">
        <v>22.68</v>
      </c>
      <c r="C9" s="1">
        <f t="shared" si="0"/>
        <v>29.01059687765234</v>
      </c>
      <c r="D9" s="1">
        <f t="shared" si="1"/>
        <v>27.91826926382041</v>
      </c>
    </row>
    <row r="10" spans="1:4">
      <c r="A10" t="s">
        <v>1253</v>
      </c>
      <c r="B10" s="1">
        <v>22.48</v>
      </c>
      <c r="C10" s="1">
        <f t="shared" si="0"/>
        <v>29.209587651209262</v>
      </c>
      <c r="D10" s="1">
        <f t="shared" si="1"/>
        <v>28.043043018180395</v>
      </c>
    </row>
    <row r="11" spans="1:4">
      <c r="A11" t="s">
        <v>1252</v>
      </c>
      <c r="B11" s="1">
        <v>22.32</v>
      </c>
      <c r="C11" s="1">
        <f t="shared" si="0"/>
        <v>29.389626922522666</v>
      </c>
      <c r="D11" s="1">
        <f t="shared" si="1"/>
        <v>28.162923684134103</v>
      </c>
    </row>
    <row r="12" spans="1:4">
      <c r="A12" t="s">
        <v>1251</v>
      </c>
      <c r="B12" s="1">
        <v>22.25</v>
      </c>
      <c r="C12" s="1">
        <f t="shared" si="0"/>
        <v>29.552519596568125</v>
      </c>
      <c r="D12" s="1">
        <f t="shared" si="1"/>
        <v>28.278103147501394</v>
      </c>
    </row>
    <row r="13" spans="1:4">
      <c r="A13" t="s">
        <v>1250</v>
      </c>
      <c r="B13" s="1">
        <v>23.23</v>
      </c>
      <c r="C13" s="1">
        <f t="shared" si="0"/>
        <v>29.699898682609255</v>
      </c>
      <c r="D13" s="1">
        <f t="shared" si="1"/>
        <v>28.388765769168007</v>
      </c>
    </row>
    <row r="14" spans="1:4">
      <c r="A14" t="s">
        <v>1249</v>
      </c>
      <c r="B14" s="1">
        <v>24.39</v>
      </c>
      <c r="C14" s="1">
        <f t="shared" si="0"/>
        <v>29.833241665217898</v>
      </c>
      <c r="D14" s="1">
        <f t="shared" si="1"/>
        <v>28.495088680181027</v>
      </c>
    </row>
    <row r="15" spans="1:4">
      <c r="A15" t="s">
        <v>1248</v>
      </c>
      <c r="B15" s="1">
        <v>23.25</v>
      </c>
      <c r="C15" s="1">
        <f t="shared" si="0"/>
        <v>29.953885316149528</v>
      </c>
      <c r="D15" s="1">
        <f t="shared" si="1"/>
        <v>28.597242065271967</v>
      </c>
    </row>
    <row r="16" spans="1:4">
      <c r="A16" t="s">
        <v>1247</v>
      </c>
      <c r="B16" s="1">
        <v>24.54</v>
      </c>
      <c r="C16" s="1">
        <f t="shared" si="0"/>
        <v>30.063039095563859</v>
      </c>
      <c r="D16" s="1">
        <f t="shared" si="1"/>
        <v>28.695389435261301</v>
      </c>
    </row>
    <row r="17" spans="1:4">
      <c r="A17" t="s">
        <v>1246</v>
      </c>
      <c r="B17" s="1">
        <v>24.35</v>
      </c>
      <c r="C17" s="1">
        <f t="shared" si="0"/>
        <v>30.161797276938728</v>
      </c>
      <c r="D17" s="1">
        <f t="shared" si="1"/>
        <v>28.789687888780467</v>
      </c>
    </row>
    <row r="18" spans="1:4">
      <c r="A18" t="s">
        <v>1245</v>
      </c>
      <c r="B18" s="1">
        <v>22.78</v>
      </c>
      <c r="C18" s="1">
        <f t="shared" si="0"/>
        <v>30.251149917230279</v>
      </c>
      <c r="D18" s="1">
        <f t="shared" si="1"/>
        <v>28.880288363730251</v>
      </c>
    </row>
    <row r="19" spans="1:4">
      <c r="A19" t="s">
        <v>1244</v>
      </c>
      <c r="B19" s="1">
        <v>24.27</v>
      </c>
      <c r="C19" s="1">
        <f t="shared" si="0"/>
        <v>30.331992782255966</v>
      </c>
      <c r="D19" s="1">
        <f t="shared" si="1"/>
        <v>28.967335878878085</v>
      </c>
    </row>
    <row r="20" spans="1:4">
      <c r="A20" t="s">
        <v>1243</v>
      </c>
      <c r="B20" s="1">
        <v>23.64</v>
      </c>
      <c r="C20" s="1">
        <f t="shared" si="0"/>
        <v>30.405136326803017</v>
      </c>
      <c r="D20" s="1">
        <f t="shared" si="1"/>
        <v>29.050969765980906</v>
      </c>
    </row>
    <row r="21" spans="1:4">
      <c r="A21" t="s">
        <v>1242</v>
      </c>
      <c r="B21" s="1">
        <v>23.1</v>
      </c>
      <c r="C21" s="1">
        <f>(B3-C20)*(2/21)+C20</f>
        <v>30.471313819488444</v>
      </c>
      <c r="D21" s="1">
        <f t="shared" si="1"/>
        <v>29.131323892805185</v>
      </c>
    </row>
    <row r="22" spans="1:4">
      <c r="A22" t="s">
        <v>1241</v>
      </c>
      <c r="B22" s="1">
        <v>22.47</v>
      </c>
      <c r="C22" s="1">
        <f t="shared" ref="C22:C85" si="2">(B4-C21)*(2/21)+C21</f>
        <v>30.588331550965734</v>
      </c>
      <c r="D22" s="1">
        <f t="shared" si="1"/>
        <v>29.208526877401059</v>
      </c>
    </row>
    <row r="23" spans="1:4">
      <c r="A23" t="s">
        <v>1240</v>
      </c>
      <c r="B23" s="1">
        <v>22.48</v>
      </c>
      <c r="C23" s="1">
        <f t="shared" si="2"/>
        <v>30.489442831826139</v>
      </c>
      <c r="D23" s="1">
        <f t="shared" si="1"/>
        <v>29.282702293973568</v>
      </c>
    </row>
    <row r="24" spans="1:4">
      <c r="A24" t="s">
        <v>1239</v>
      </c>
      <c r="B24" s="1">
        <v>22.41</v>
      </c>
      <c r="C24" s="1">
        <f t="shared" si="2"/>
        <v>30.316162562128412</v>
      </c>
      <c r="D24" s="1">
        <f t="shared" si="1"/>
        <v>29.353968870680486</v>
      </c>
    </row>
    <row r="25" spans="1:4">
      <c r="A25" t="s">
        <v>1238</v>
      </c>
      <c r="B25" s="1">
        <v>22.16</v>
      </c>
      <c r="C25" s="1">
        <f t="shared" si="2"/>
        <v>30.146051841925704</v>
      </c>
      <c r="D25" s="1">
        <f t="shared" si="1"/>
        <v>29.422440679673407</v>
      </c>
    </row>
    <row r="26" spans="1:4">
      <c r="A26" t="s">
        <v>1237</v>
      </c>
      <c r="B26" s="1">
        <v>24.34</v>
      </c>
      <c r="C26" s="1">
        <f t="shared" si="2"/>
        <v>29.548332618885162</v>
      </c>
      <c r="D26" s="1">
        <f t="shared" si="1"/>
        <v>29.488227319686214</v>
      </c>
    </row>
    <row r="27" spans="1:4">
      <c r="A27" t="s">
        <v>1236</v>
      </c>
      <c r="B27" s="1">
        <v>27.32</v>
      </c>
      <c r="C27" s="1">
        <f t="shared" si="2"/>
        <v>28.894205702800861</v>
      </c>
      <c r="D27" s="1">
        <f t="shared" si="1"/>
        <v>29.551434091463225</v>
      </c>
    </row>
    <row r="28" spans="1:4">
      <c r="A28" t="s">
        <v>1235</v>
      </c>
      <c r="B28" s="1">
        <v>25.91</v>
      </c>
      <c r="C28" s="1">
        <f t="shared" si="2"/>
        <v>28.283328969200777</v>
      </c>
      <c r="D28" s="1">
        <f t="shared" si="1"/>
        <v>29.612162166307805</v>
      </c>
    </row>
    <row r="29" spans="1:4">
      <c r="A29" t="s">
        <v>1234</v>
      </c>
      <c r="B29" s="1">
        <v>24.12</v>
      </c>
      <c r="C29" s="1">
        <f t="shared" si="2"/>
        <v>27.71539287689594</v>
      </c>
      <c r="D29" s="1">
        <f t="shared" si="1"/>
        <v>29.670508748021224</v>
      </c>
    </row>
    <row r="30" spans="1:4">
      <c r="A30" t="s">
        <v>1233</v>
      </c>
      <c r="B30" s="1">
        <v>22.57</v>
      </c>
      <c r="C30" s="1">
        <f t="shared" si="2"/>
        <v>27.194879269572517</v>
      </c>
      <c r="D30" s="1">
        <f t="shared" si="1"/>
        <v>29.726567228490978</v>
      </c>
    </row>
    <row r="31" spans="1:4">
      <c r="A31" t="s">
        <v>1232</v>
      </c>
      <c r="B31" s="1">
        <v>21.71</v>
      </c>
      <c r="C31" s="1">
        <f t="shared" si="2"/>
        <v>26.817271720089419</v>
      </c>
      <c r="D31" s="1">
        <f t="shared" si="1"/>
        <v>29.780427337177606</v>
      </c>
    </row>
    <row r="32" spans="1:4">
      <c r="A32" t="s">
        <v>1231</v>
      </c>
      <c r="B32" s="1">
        <v>21</v>
      </c>
      <c r="C32" s="1">
        <f t="shared" si="2"/>
        <v>26.586102984842807</v>
      </c>
      <c r="D32" s="1">
        <f t="shared" si="1"/>
        <v>29.832175284739268</v>
      </c>
    </row>
    <row r="33" spans="1:4">
      <c r="A33" t="s">
        <v>1230</v>
      </c>
      <c r="B33" s="1">
        <v>21.68</v>
      </c>
      <c r="C33" s="1">
        <f t="shared" si="2"/>
        <v>26.268378891048254</v>
      </c>
      <c r="D33" s="1">
        <f t="shared" si="1"/>
        <v>29.881893901024004</v>
      </c>
    </row>
    <row r="34" spans="1:4">
      <c r="A34" t="s">
        <v>1229</v>
      </c>
      <c r="B34" s="1">
        <v>22.72</v>
      </c>
      <c r="C34" s="1">
        <f t="shared" si="2"/>
        <v>26.103771377615086</v>
      </c>
      <c r="D34" s="1">
        <f t="shared" si="1"/>
        <v>29.929662767650512</v>
      </c>
    </row>
    <row r="35" spans="1:4">
      <c r="A35" t="s">
        <v>1228</v>
      </c>
      <c r="B35" s="1">
        <v>22.01</v>
      </c>
      <c r="C35" s="1">
        <f t="shared" si="2"/>
        <v>25.936745532127937</v>
      </c>
      <c r="D35" s="1">
        <f t="shared" si="1"/>
        <v>29.975558345389707</v>
      </c>
    </row>
    <row r="36" spans="1:4">
      <c r="A36" t="s">
        <v>1227</v>
      </c>
      <c r="B36" s="1">
        <v>21.03</v>
      </c>
      <c r="C36" s="1">
        <f t="shared" si="2"/>
        <v>25.636103100496705</v>
      </c>
      <c r="D36" s="1">
        <f t="shared" si="1"/>
        <v>30.019654096550894</v>
      </c>
    </row>
    <row r="37" spans="1:4">
      <c r="A37" t="s">
        <v>1226</v>
      </c>
      <c r="B37" s="1">
        <v>19.41</v>
      </c>
      <c r="C37" s="1">
        <f t="shared" si="2"/>
        <v>25.505998043306541</v>
      </c>
      <c r="D37" s="1">
        <f t="shared" si="1"/>
        <v>30.062020602568506</v>
      </c>
    </row>
    <row r="38" spans="1:4">
      <c r="A38" t="s">
        <v>1225</v>
      </c>
      <c r="B38" s="1">
        <v>19.38</v>
      </c>
      <c r="C38" s="1">
        <f t="shared" si="2"/>
        <v>25.328283943944012</v>
      </c>
      <c r="D38" s="1">
        <f t="shared" si="1"/>
        <v>30.102725676977585</v>
      </c>
    </row>
    <row r="39" spans="1:4">
      <c r="A39" t="s">
        <v>1224</v>
      </c>
      <c r="B39" s="1">
        <v>19.190000000000001</v>
      </c>
      <c r="C39" s="1">
        <f t="shared" si="2"/>
        <v>25.116066425473154</v>
      </c>
      <c r="D39" s="1">
        <f t="shared" si="1"/>
        <v>30.141834473958856</v>
      </c>
    </row>
    <row r="40" spans="1:4">
      <c r="A40" t="s">
        <v>1223</v>
      </c>
      <c r="B40" s="1">
        <v>21.86</v>
      </c>
      <c r="C40" s="1">
        <f t="shared" si="2"/>
        <v>24.864060099237616</v>
      </c>
      <c r="D40" s="1">
        <f t="shared" si="1"/>
        <v>30.179409592627135</v>
      </c>
    </row>
    <row r="41" spans="1:4">
      <c r="A41" t="s">
        <v>1222</v>
      </c>
      <c r="B41" s="1">
        <v>21.76</v>
      </c>
      <c r="C41" s="1">
        <f t="shared" si="2"/>
        <v>24.637006756453079</v>
      </c>
      <c r="D41" s="1">
        <f t="shared" si="1"/>
        <v>30.215511177229992</v>
      </c>
    </row>
    <row r="42" spans="1:4">
      <c r="A42" t="s">
        <v>1221</v>
      </c>
      <c r="B42" s="1">
        <v>22.72</v>
      </c>
      <c r="C42" s="1">
        <f t="shared" si="2"/>
        <v>24.42491087488612</v>
      </c>
      <c r="D42" s="1">
        <f t="shared" si="1"/>
        <v>30.250197013417051</v>
      </c>
    </row>
    <row r="43" spans="1:4">
      <c r="A43" t="s">
        <v>1220</v>
      </c>
      <c r="B43" s="1">
        <v>23.16</v>
      </c>
      <c r="C43" s="1">
        <f t="shared" si="2"/>
        <v>24.209205077277918</v>
      </c>
      <c r="D43" s="1">
        <f t="shared" si="1"/>
        <v>30.283522620734029</v>
      </c>
    </row>
    <row r="44" spans="1:4">
      <c r="A44" t="s">
        <v>1219</v>
      </c>
      <c r="B44" s="1">
        <v>22.69</v>
      </c>
      <c r="C44" s="1">
        <f t="shared" si="2"/>
        <v>24.221661736584782</v>
      </c>
      <c r="D44" s="1">
        <f t="shared" si="1"/>
        <v>30.315541341489556</v>
      </c>
    </row>
    <row r="45" spans="1:4">
      <c r="A45" t="s">
        <v>1218</v>
      </c>
      <c r="B45" s="1">
        <v>25.65</v>
      </c>
      <c r="C45" s="1">
        <f t="shared" si="2"/>
        <v>24.516741571195755</v>
      </c>
      <c r="D45" s="1">
        <f t="shared" si="1"/>
        <v>30.346304426137024</v>
      </c>
    </row>
    <row r="46" spans="1:4">
      <c r="A46" t="s">
        <v>1217</v>
      </c>
      <c r="B46" s="1">
        <v>26.32</v>
      </c>
      <c r="C46" s="1">
        <f t="shared" si="2"/>
        <v>24.649432850129493</v>
      </c>
      <c r="D46" s="1">
        <f t="shared" si="1"/>
        <v>30.375861115308123</v>
      </c>
    </row>
    <row r="47" spans="1:4">
      <c r="A47" t="s">
        <v>1216</v>
      </c>
      <c r="B47" s="1">
        <v>25.66</v>
      </c>
      <c r="C47" s="1">
        <f t="shared" si="2"/>
        <v>24.599010673926685</v>
      </c>
      <c r="D47" s="1">
        <f t="shared" si="1"/>
        <v>30.404258718629372</v>
      </c>
    </row>
    <row r="48" spans="1:4">
      <c r="A48" t="s">
        <v>1215</v>
      </c>
      <c r="B48" s="1">
        <v>25.21</v>
      </c>
      <c r="C48" s="1">
        <f t="shared" si="2"/>
        <v>24.405771562124144</v>
      </c>
      <c r="D48" s="1">
        <f t="shared" si="1"/>
        <v>30.431542690447827</v>
      </c>
    </row>
    <row r="49" spans="1:4">
      <c r="A49" t="s">
        <v>1214</v>
      </c>
      <c r="B49" s="1">
        <v>26.17</v>
      </c>
      <c r="C49" s="1">
        <f t="shared" si="2"/>
        <v>24.149031413350418</v>
      </c>
      <c r="D49" s="1">
        <f t="shared" si="1"/>
        <v>30.45775670258713</v>
      </c>
    </row>
    <row r="50" spans="1:4">
      <c r="A50" t="s">
        <v>1213</v>
      </c>
      <c r="B50" s="1">
        <v>26.41</v>
      </c>
      <c r="C50" s="1">
        <f t="shared" si="2"/>
        <v>23.849123659697998</v>
      </c>
      <c r="D50" s="1">
        <f t="shared" si="1"/>
        <v>30.482942714250381</v>
      </c>
    </row>
    <row r="51" spans="1:4">
      <c r="A51" t="s">
        <v>1212</v>
      </c>
      <c r="B51" s="1">
        <v>28.47</v>
      </c>
      <c r="C51" s="1">
        <f t="shared" si="2"/>
        <v>23.642540454012476</v>
      </c>
      <c r="D51" s="1">
        <f>(B3-D50)*(2/51)+D50</f>
        <v>30.507141039181739</v>
      </c>
    </row>
    <row r="52" spans="1:4">
      <c r="A52" t="s">
        <v>1211</v>
      </c>
      <c r="B52" s="1">
        <v>32.380000000000003</v>
      </c>
      <c r="C52" s="1">
        <f t="shared" si="2"/>
        <v>23.55467945839224</v>
      </c>
      <c r="D52" s="1">
        <f t="shared" ref="D52:D115" si="3">(B4-D51)*(2/51)+D51</f>
        <v>30.553919821958925</v>
      </c>
    </row>
    <row r="53" spans="1:4">
      <c r="A53" t="s">
        <v>1210</v>
      </c>
      <c r="B53" s="1">
        <v>34.159999999999997</v>
      </c>
      <c r="C53" s="1">
        <f t="shared" si="2"/>
        <v>23.407567129021551</v>
      </c>
      <c r="D53" s="1">
        <f t="shared" si="3"/>
        <v>30.514550417176221</v>
      </c>
    </row>
    <row r="54" spans="1:4">
      <c r="A54" t="s">
        <v>1209</v>
      </c>
      <c r="B54" s="1">
        <v>36.97</v>
      </c>
      <c r="C54" s="1">
        <f t="shared" si="2"/>
        <v>23.181132164352832</v>
      </c>
      <c r="D54" s="1">
        <f t="shared" si="3"/>
        <v>30.442215106698722</v>
      </c>
    </row>
    <row r="55" spans="1:4">
      <c r="A55" t="s">
        <v>1208</v>
      </c>
      <c r="B55" s="1">
        <v>34.17</v>
      </c>
      <c r="C55" s="1">
        <f t="shared" si="2"/>
        <v>22.821976720128752</v>
      </c>
      <c r="D55" s="1">
        <f t="shared" si="3"/>
        <v>30.367226278985047</v>
      </c>
    </row>
    <row r="56" spans="1:4">
      <c r="A56" t="s">
        <v>1207</v>
      </c>
      <c r="B56" s="1">
        <v>31.64</v>
      </c>
      <c r="C56" s="1">
        <f t="shared" si="2"/>
        <v>22.494169413449825</v>
      </c>
      <c r="D56" s="1">
        <f t="shared" si="3"/>
        <v>30.11243309157387</v>
      </c>
    </row>
    <row r="57" spans="1:4">
      <c r="A57" t="s">
        <v>1206</v>
      </c>
      <c r="B57" s="1">
        <v>27.2</v>
      </c>
      <c r="C57" s="1">
        <f t="shared" si="2"/>
        <v>22.179486612168891</v>
      </c>
      <c r="D57" s="1">
        <f t="shared" si="3"/>
        <v>29.820965127198424</v>
      </c>
    </row>
    <row r="58" spans="1:4">
      <c r="A58" t="s">
        <v>1205</v>
      </c>
      <c r="B58" s="1">
        <v>30.43</v>
      </c>
      <c r="C58" s="1">
        <f t="shared" si="2"/>
        <v>22.149059315771854</v>
      </c>
      <c r="D58" s="1">
        <f t="shared" si="3"/>
        <v>29.533084141818094</v>
      </c>
    </row>
    <row r="59" spans="1:4">
      <c r="A59" t="s">
        <v>1204</v>
      </c>
      <c r="B59" s="1">
        <v>30.46</v>
      </c>
      <c r="C59" s="1">
        <f t="shared" si="2"/>
        <v>22.112006047603106</v>
      </c>
      <c r="D59" s="1">
        <f t="shared" si="3"/>
        <v>29.250218097040914</v>
      </c>
    </row>
    <row r="60" spans="1:4">
      <c r="A60" t="s">
        <v>1203</v>
      </c>
      <c r="B60" s="1">
        <v>31.3</v>
      </c>
      <c r="C60" s="1">
        <f t="shared" si="2"/>
        <v>22.169910233545668</v>
      </c>
      <c r="D60" s="1">
        <f t="shared" si="3"/>
        <v>28.97569974029421</v>
      </c>
    </row>
    <row r="61" spans="1:4">
      <c r="A61" t="s">
        <v>1202</v>
      </c>
      <c r="B61" s="1">
        <v>30.72</v>
      </c>
      <c r="C61" s="1">
        <f t="shared" si="2"/>
        <v>22.264204497017509</v>
      </c>
      <c r="D61" s="1">
        <f t="shared" si="3"/>
        <v>28.7503781818513</v>
      </c>
    </row>
    <row r="62" spans="1:4">
      <c r="A62" t="s">
        <v>1201</v>
      </c>
      <c r="B62" s="1">
        <v>30.79</v>
      </c>
      <c r="C62" s="1">
        <f t="shared" si="2"/>
        <v>22.304756449682507</v>
      </c>
      <c r="D62" s="1">
        <f t="shared" si="3"/>
        <v>28.579382959033602</v>
      </c>
    </row>
    <row r="63" spans="1:4">
      <c r="A63" t="s">
        <v>1200</v>
      </c>
      <c r="B63" s="1">
        <v>29.51</v>
      </c>
      <c r="C63" s="1">
        <f t="shared" si="2"/>
        <v>22.623351073522269</v>
      </c>
      <c r="D63" s="1">
        <f t="shared" si="3"/>
        <v>28.370387548875421</v>
      </c>
    </row>
    <row r="64" spans="1:4">
      <c r="A64" t="s">
        <v>1199</v>
      </c>
      <c r="B64" s="1">
        <v>29.31</v>
      </c>
      <c r="C64" s="1">
        <f t="shared" si="2"/>
        <v>22.975412876043958</v>
      </c>
      <c r="D64" s="1">
        <f t="shared" si="3"/>
        <v>28.220176272448935</v>
      </c>
    </row>
    <row r="65" spans="1:4">
      <c r="A65" t="s">
        <v>1198</v>
      </c>
      <c r="B65" s="1">
        <v>29.64</v>
      </c>
      <c r="C65" s="1">
        <f t="shared" si="2"/>
        <v>23.231087840230249</v>
      </c>
      <c r="D65" s="1">
        <f t="shared" si="3"/>
        <v>28.068404653921526</v>
      </c>
    </row>
    <row r="66" spans="1:4">
      <c r="A66" t="s">
        <v>1197</v>
      </c>
      <c r="B66" s="1">
        <v>27.34</v>
      </c>
      <c r="C66" s="1">
        <f t="shared" si="2"/>
        <v>23.419555664970225</v>
      </c>
      <c r="D66" s="1">
        <f t="shared" si="3"/>
        <v>27.861016236120683</v>
      </c>
    </row>
    <row r="67" spans="1:4">
      <c r="A67" t="s">
        <v>1196</v>
      </c>
      <c r="B67" s="1">
        <v>28.01</v>
      </c>
      <c r="C67" s="1">
        <f t="shared" si="2"/>
        <v>23.681502744496871</v>
      </c>
      <c r="D67" s="1">
        <f t="shared" si="3"/>
        <v>27.720192069998305</v>
      </c>
    </row>
    <row r="68" spans="1:4">
      <c r="A68" t="s">
        <v>1195</v>
      </c>
      <c r="B68" s="1">
        <v>26.91</v>
      </c>
      <c r="C68" s="1">
        <f t="shared" si="2"/>
        <v>23.941359625973359</v>
      </c>
      <c r="D68" s="1">
        <f t="shared" si="3"/>
        <v>27.560184537841508</v>
      </c>
    </row>
    <row r="69" spans="1:4">
      <c r="A69" t="s">
        <v>1194</v>
      </c>
      <c r="B69" s="1">
        <v>28.61</v>
      </c>
      <c r="C69" s="1">
        <f t="shared" si="2"/>
        <v>24.37265870921399</v>
      </c>
      <c r="D69" s="1">
        <f t="shared" si="3"/>
        <v>27.385275340279097</v>
      </c>
    </row>
    <row r="70" spans="1:4">
      <c r="A70" t="s">
        <v>1193</v>
      </c>
      <c r="B70" s="1">
        <v>28.05</v>
      </c>
      <c r="C70" s="1">
        <f t="shared" si="2"/>
        <v>25.135262641669801</v>
      </c>
      <c r="D70" s="1">
        <f t="shared" si="3"/>
        <v>27.192519444581876</v>
      </c>
    </row>
    <row r="71" spans="1:4">
      <c r="A71" t="s">
        <v>1192</v>
      </c>
      <c r="B71" s="1">
        <v>27.7</v>
      </c>
      <c r="C71" s="1">
        <f t="shared" si="2"/>
        <v>25.994761437701246</v>
      </c>
      <c r="D71" s="1">
        <f t="shared" si="3"/>
        <v>27.007714760480628</v>
      </c>
    </row>
    <row r="72" spans="1:4">
      <c r="A72" t="s">
        <v>1191</v>
      </c>
      <c r="B72" s="1">
        <v>27.72</v>
      </c>
      <c r="C72" s="1">
        <f t="shared" si="2"/>
        <v>27.04002225315827</v>
      </c>
      <c r="D72" s="1">
        <f t="shared" si="3"/>
        <v>26.827412220853937</v>
      </c>
    </row>
    <row r="73" spans="1:4">
      <c r="A73" t="s">
        <v>1190</v>
      </c>
      <c r="B73" s="1">
        <v>28.44</v>
      </c>
      <c r="C73" s="1">
        <f t="shared" si="2"/>
        <v>27.719067752857484</v>
      </c>
      <c r="D73" s="1">
        <f t="shared" si="3"/>
        <v>26.644376447487115</v>
      </c>
    </row>
    <row r="74" spans="1:4">
      <c r="A74" t="s">
        <v>1189</v>
      </c>
      <c r="B74" s="1">
        <v>27.01</v>
      </c>
      <c r="C74" s="1">
        <f t="shared" si="2"/>
        <v>28.09248987163296</v>
      </c>
      <c r="D74" s="1">
        <f t="shared" si="3"/>
        <v>26.554008743664092</v>
      </c>
    </row>
    <row r="75" spans="1:4">
      <c r="A75" t="s">
        <v>1188</v>
      </c>
      <c r="B75" s="1">
        <v>27.01</v>
      </c>
      <c r="C75" s="1">
        <f t="shared" si="2"/>
        <v>28.007490836239345</v>
      </c>
      <c r="D75" s="1">
        <f t="shared" si="3"/>
        <v>26.584047616461579</v>
      </c>
    </row>
    <row r="76" spans="1:4">
      <c r="A76" t="s">
        <v>1187</v>
      </c>
      <c r="B76" s="1">
        <v>25.65</v>
      </c>
      <c r="C76" s="1">
        <f t="shared" si="2"/>
        <v>28.238205994692741</v>
      </c>
      <c r="D76" s="1">
        <f t="shared" si="3"/>
        <v>26.557614376600341</v>
      </c>
    </row>
    <row r="77" spans="1:4">
      <c r="A77" t="s">
        <v>1186</v>
      </c>
      <c r="B77" s="1">
        <v>27.09</v>
      </c>
      <c r="C77" s="1">
        <f t="shared" si="2"/>
        <v>28.449805423769622</v>
      </c>
      <c r="D77" s="1">
        <f t="shared" si="3"/>
        <v>26.462021655949346</v>
      </c>
    </row>
    <row r="78" spans="1:4">
      <c r="A78" t="s">
        <v>1185</v>
      </c>
      <c r="B78" s="1">
        <v>26.82</v>
      </c>
      <c r="C78" s="1">
        <f t="shared" si="2"/>
        <v>28.721252526267754</v>
      </c>
      <c r="D78" s="1">
        <f t="shared" si="3"/>
        <v>26.30939335571604</v>
      </c>
    </row>
    <row r="79" spans="1:4">
      <c r="A79" t="s">
        <v>1184</v>
      </c>
      <c r="B79" s="1">
        <v>26.11</v>
      </c>
      <c r="C79" s="1">
        <f t="shared" si="2"/>
        <v>28.911609428527967</v>
      </c>
      <c r="D79" s="1">
        <f t="shared" si="3"/>
        <v>26.129024988825215</v>
      </c>
    </row>
    <row r="80" spans="1:4">
      <c r="A80" t="s">
        <v>1183</v>
      </c>
      <c r="B80" s="1">
        <v>28.6</v>
      </c>
      <c r="C80" s="1">
        <f t="shared" si="2"/>
        <v>29.09050376866816</v>
      </c>
      <c r="D80" s="1">
        <f t="shared" si="3"/>
        <v>25.927886753969325</v>
      </c>
    </row>
    <row r="81" spans="1:4">
      <c r="A81" t="s">
        <v>1182</v>
      </c>
      <c r="B81" s="1">
        <v>27.26</v>
      </c>
      <c r="C81" s="1">
        <f t="shared" si="2"/>
        <v>29.130455790699763</v>
      </c>
      <c r="D81" s="1">
        <f t="shared" si="3"/>
        <v>25.761302959696017</v>
      </c>
    </row>
    <row r="82" spans="1:4">
      <c r="A82" t="s">
        <v>1181</v>
      </c>
      <c r="B82" s="1">
        <v>27.05</v>
      </c>
      <c r="C82" s="1">
        <f t="shared" si="2"/>
        <v>29.147555239204546</v>
      </c>
      <c r="D82" s="1">
        <f t="shared" si="3"/>
        <v>25.64203617696284</v>
      </c>
    </row>
    <row r="83" spans="1:4">
      <c r="A83" t="s">
        <v>1180</v>
      </c>
      <c r="B83" s="1">
        <v>26.22</v>
      </c>
      <c r="C83" s="1">
        <f t="shared" si="2"/>
        <v>29.194454740232686</v>
      </c>
      <c r="D83" s="1">
        <f t="shared" si="3"/>
        <v>25.499603385709396</v>
      </c>
    </row>
    <row r="84" spans="1:4">
      <c r="A84" t="s">
        <v>1179</v>
      </c>
      <c r="B84" s="1">
        <v>26.43</v>
      </c>
      <c r="C84" s="1">
        <f t="shared" si="2"/>
        <v>29.017840003067668</v>
      </c>
      <c r="D84" s="1">
        <f t="shared" si="3"/>
        <v>25.32432482156393</v>
      </c>
    </row>
    <row r="85" spans="1:4">
      <c r="A85" t="s">
        <v>1178</v>
      </c>
      <c r="B85" s="1">
        <v>26.25</v>
      </c>
      <c r="C85" s="1">
        <f t="shared" si="2"/>
        <v>28.921855240870748</v>
      </c>
      <c r="D85" s="1">
        <f t="shared" si="3"/>
        <v>25.092390514835934</v>
      </c>
    </row>
    <row r="86" spans="1:4">
      <c r="A86" t="s">
        <v>1177</v>
      </c>
      <c r="B86" s="1">
        <v>26.78</v>
      </c>
      <c r="C86" s="1">
        <f t="shared" ref="C86:C149" si="4">(B68-C85)*(2/21)+C85</f>
        <v>28.730249979835438</v>
      </c>
      <c r="D86" s="1">
        <f t="shared" si="3"/>
        <v>24.868375200528643</v>
      </c>
    </row>
    <row r="87" spans="1:4">
      <c r="A87" t="s">
        <v>1176</v>
      </c>
      <c r="B87" s="1">
        <v>25.96</v>
      </c>
      <c r="C87" s="1">
        <f t="shared" si="4"/>
        <v>28.718797600803491</v>
      </c>
      <c r="D87" s="1">
        <f t="shared" si="3"/>
        <v>24.645693820115756</v>
      </c>
    </row>
    <row r="88" spans="1:4">
      <c r="A88" t="s">
        <v>1175</v>
      </c>
      <c r="B88" s="1">
        <v>25.5</v>
      </c>
      <c r="C88" s="1">
        <f t="shared" si="4"/>
        <v>28.655102591203157</v>
      </c>
      <c r="D88" s="1">
        <f t="shared" si="3"/>
        <v>24.536450925209255</v>
      </c>
    </row>
    <row r="89" spans="1:4">
      <c r="A89" t="s">
        <v>1174</v>
      </c>
      <c r="B89" s="1">
        <v>25.94</v>
      </c>
      <c r="C89" s="1">
        <f t="shared" si="4"/>
        <v>28.564140439659997</v>
      </c>
      <c r="D89" s="1">
        <f t="shared" si="3"/>
        <v>24.427570496769675</v>
      </c>
    </row>
    <row r="90" spans="1:4">
      <c r="A90" t="s">
        <v>1173</v>
      </c>
      <c r="B90" s="1">
        <v>25.72</v>
      </c>
      <c r="C90" s="1">
        <f t="shared" si="4"/>
        <v>28.48374611207333</v>
      </c>
      <c r="D90" s="1">
        <f t="shared" si="3"/>
        <v>24.360606947876747</v>
      </c>
    </row>
    <row r="91" spans="1:4">
      <c r="A91" t="s">
        <v>1172</v>
      </c>
      <c r="B91" s="1">
        <v>24.94</v>
      </c>
      <c r="C91" s="1">
        <f t="shared" si="4"/>
        <v>28.479579815685394</v>
      </c>
      <c r="D91" s="1">
        <f t="shared" si="3"/>
        <v>24.313524322469814</v>
      </c>
    </row>
    <row r="92" spans="1:4">
      <c r="A92" t="s">
        <v>1171</v>
      </c>
      <c r="B92" s="1">
        <v>24.97</v>
      </c>
      <c r="C92" s="1">
        <f t="shared" si="4"/>
        <v>28.339619833239166</v>
      </c>
      <c r="D92" s="1">
        <f t="shared" si="3"/>
        <v>24.2498567019808</v>
      </c>
    </row>
    <row r="93" spans="1:4">
      <c r="A93" t="s">
        <v>1170</v>
      </c>
      <c r="B93" s="1">
        <v>25.2</v>
      </c>
      <c r="C93" s="1">
        <f t="shared" si="4"/>
        <v>28.212989372930675</v>
      </c>
      <c r="D93" s="1">
        <f t="shared" si="3"/>
        <v>24.304764282295277</v>
      </c>
    </row>
    <row r="94" spans="1:4">
      <c r="A94" t="s">
        <v>1169</v>
      </c>
      <c r="B94" s="1">
        <v>25.67</v>
      </c>
      <c r="C94" s="1">
        <f t="shared" si="4"/>
        <v>27.968895146937278</v>
      </c>
      <c r="D94" s="1">
        <f t="shared" si="3"/>
        <v>24.383793133969974</v>
      </c>
    </row>
    <row r="95" spans="1:4">
      <c r="A95" t="s">
        <v>1168</v>
      </c>
      <c r="B95" s="1">
        <v>26.47</v>
      </c>
      <c r="C95" s="1">
        <f t="shared" si="4"/>
        <v>27.885190847228966</v>
      </c>
      <c r="D95" s="1">
        <f t="shared" si="3"/>
        <v>24.433840462049581</v>
      </c>
    </row>
    <row r="96" spans="1:4">
      <c r="A96" t="s">
        <v>1167</v>
      </c>
      <c r="B96" s="1">
        <v>27.08</v>
      </c>
      <c r="C96" s="1">
        <f t="shared" si="4"/>
        <v>27.783744099873825</v>
      </c>
      <c r="D96" s="1">
        <f t="shared" si="3"/>
        <v>24.464278090988813</v>
      </c>
    </row>
    <row r="97" spans="1:4">
      <c r="A97" t="s">
        <v>1166</v>
      </c>
      <c r="B97" s="1">
        <v>27.18</v>
      </c>
      <c r="C97" s="1">
        <f t="shared" si="4"/>
        <v>27.624339899885843</v>
      </c>
      <c r="D97" s="1">
        <f t="shared" si="3"/>
        <v>24.531169146244153</v>
      </c>
    </row>
    <row r="98" spans="1:4">
      <c r="A98" t="s">
        <v>1165</v>
      </c>
      <c r="B98" s="1">
        <v>29.34</v>
      </c>
      <c r="C98" s="1">
        <f t="shared" si="4"/>
        <v>27.717259909420523</v>
      </c>
      <c r="D98" s="1">
        <f t="shared" si="3"/>
        <v>24.60484878756791</v>
      </c>
    </row>
    <row r="99" spans="1:4">
      <c r="A99" t="s">
        <v>1164</v>
      </c>
      <c r="B99" s="1">
        <v>29.64</v>
      </c>
      <c r="C99" s="1">
        <f t="shared" si="4"/>
        <v>27.673711346618568</v>
      </c>
      <c r="D99" s="1">
        <f t="shared" si="3"/>
        <v>24.756423344918186</v>
      </c>
    </row>
    <row r="100" spans="1:4">
      <c r="A100" t="s">
        <v>1163</v>
      </c>
      <c r="B100" s="1">
        <v>29.09</v>
      </c>
      <c r="C100" s="1">
        <f t="shared" si="4"/>
        <v>27.614310265988227</v>
      </c>
      <c r="D100" s="1">
        <f t="shared" si="3"/>
        <v>25.055387135313552</v>
      </c>
    </row>
    <row r="101" spans="1:4">
      <c r="A101" t="s">
        <v>1162</v>
      </c>
      <c r="B101" s="1">
        <v>28.7</v>
      </c>
      <c r="C101" s="1">
        <f t="shared" si="4"/>
        <v>27.481518812084587</v>
      </c>
      <c r="D101" s="1">
        <f t="shared" si="3"/>
        <v>25.412430777065961</v>
      </c>
    </row>
    <row r="102" spans="1:4">
      <c r="A102" t="s">
        <v>1161</v>
      </c>
      <c r="B102" s="1">
        <v>28.95</v>
      </c>
      <c r="C102" s="1">
        <f t="shared" si="4"/>
        <v>27.381374163314625</v>
      </c>
      <c r="D102" s="1">
        <f t="shared" si="3"/>
        <v>25.86566878580847</v>
      </c>
    </row>
    <row r="103" spans="1:4">
      <c r="A103" t="s">
        <v>1160</v>
      </c>
      <c r="B103" s="1">
        <v>28.02</v>
      </c>
      <c r="C103" s="1">
        <f t="shared" si="4"/>
        <v>27.273624242998945</v>
      </c>
      <c r="D103" s="1">
        <f t="shared" si="3"/>
        <v>26.191328833423825</v>
      </c>
    </row>
    <row r="104" spans="1:4">
      <c r="A104" t="s">
        <v>1159</v>
      </c>
      <c r="B104" s="1">
        <v>27.63</v>
      </c>
      <c r="C104" s="1">
        <f t="shared" si="4"/>
        <v>27.226612410332379</v>
      </c>
      <c r="D104" s="1">
        <f t="shared" si="3"/>
        <v>26.405002212505241</v>
      </c>
    </row>
    <row r="105" spans="1:4">
      <c r="A105" t="s">
        <v>1158</v>
      </c>
      <c r="B105" s="1">
        <v>27.67</v>
      </c>
      <c r="C105" s="1">
        <f t="shared" si="4"/>
        <v>27.105982656967392</v>
      </c>
      <c r="D105" s="1">
        <f t="shared" si="3"/>
        <v>26.436178596328567</v>
      </c>
    </row>
    <row r="106" spans="1:4">
      <c r="A106" t="s">
        <v>1157</v>
      </c>
      <c r="B106" s="1">
        <v>27.62</v>
      </c>
      <c r="C106" s="1">
        <f t="shared" si="4"/>
        <v>26.9530319277324</v>
      </c>
      <c r="D106" s="1">
        <f t="shared" si="3"/>
        <v>26.592799043531368</v>
      </c>
    </row>
    <row r="107" spans="1:4">
      <c r="A107" t="s">
        <v>1156</v>
      </c>
      <c r="B107" s="1">
        <v>27.27</v>
      </c>
      <c r="C107" s="1">
        <f t="shared" si="4"/>
        <v>26.856552696519792</v>
      </c>
      <c r="D107" s="1">
        <f t="shared" si="3"/>
        <v>26.744453983000728</v>
      </c>
    </row>
    <row r="108" spans="1:4">
      <c r="A108" t="s">
        <v>1155</v>
      </c>
      <c r="B108" s="1">
        <v>29.8</v>
      </c>
      <c r="C108" s="1">
        <f t="shared" si="4"/>
        <v>26.748309582565525</v>
      </c>
      <c r="D108" s="1">
        <f t="shared" si="3"/>
        <v>26.923102846412466</v>
      </c>
    </row>
    <row r="109" spans="1:4">
      <c r="A109" t="s">
        <v>1154</v>
      </c>
      <c r="B109" s="1">
        <v>30.1</v>
      </c>
      <c r="C109" s="1">
        <f t="shared" si="4"/>
        <v>26.576089622321192</v>
      </c>
      <c r="D109" s="1">
        <f t="shared" si="3"/>
        <v>27.072000774004135</v>
      </c>
    </row>
    <row r="110" spans="1:4">
      <c r="A110" t="s">
        <v>1153</v>
      </c>
      <c r="B110" s="1">
        <v>29.95</v>
      </c>
      <c r="C110" s="1">
        <f t="shared" si="4"/>
        <v>26.423128705909651</v>
      </c>
      <c r="D110" s="1">
        <f t="shared" si="3"/>
        <v>27.21780466521966</v>
      </c>
    </row>
    <row r="111" spans="1:4">
      <c r="A111" t="s">
        <v>1152</v>
      </c>
      <c r="B111" s="1">
        <v>30.82</v>
      </c>
      <c r="C111" s="1">
        <f t="shared" si="4"/>
        <v>26.306640257727778</v>
      </c>
      <c r="D111" s="1">
        <f t="shared" si="3"/>
        <v>27.307694678348302</v>
      </c>
    </row>
    <row r="112" spans="1:4">
      <c r="A112" t="s">
        <v>1151</v>
      </c>
      <c r="B112" s="1">
        <v>31.99</v>
      </c>
      <c r="C112" s="1">
        <f t="shared" si="4"/>
        <v>26.246007852229894</v>
      </c>
      <c r="D112" s="1">
        <f t="shared" si="3"/>
        <v>27.386216455667977</v>
      </c>
    </row>
    <row r="113" spans="1:4">
      <c r="A113" t="s">
        <v>1150</v>
      </c>
      <c r="B113" s="1">
        <v>30.85</v>
      </c>
      <c r="C113" s="1">
        <f t="shared" si="4"/>
        <v>26.267340437731811</v>
      </c>
      <c r="D113" s="1">
        <f t="shared" si="3"/>
        <v>27.474600124073156</v>
      </c>
    </row>
    <row r="114" spans="1:4">
      <c r="A114" t="s">
        <v>1149</v>
      </c>
      <c r="B114" s="1">
        <v>30.71</v>
      </c>
      <c r="C114" s="1">
        <f t="shared" si="4"/>
        <v>26.344736586519257</v>
      </c>
      <c r="D114" s="1">
        <f t="shared" si="3"/>
        <v>27.469321687834992</v>
      </c>
    </row>
    <row r="115" spans="1:4">
      <c r="A115" t="s">
        <v>1148</v>
      </c>
      <c r="B115" s="1">
        <v>31.14</v>
      </c>
      <c r="C115" s="1">
        <f t="shared" si="4"/>
        <v>26.424285483041231</v>
      </c>
      <c r="D115" s="1">
        <f t="shared" si="3"/>
        <v>27.490524758900285</v>
      </c>
    </row>
    <row r="116" spans="1:4">
      <c r="A116" t="s">
        <v>1147</v>
      </c>
      <c r="B116" s="1">
        <v>31.22</v>
      </c>
      <c r="C116" s="1">
        <f t="shared" si="4"/>
        <v>26.701972579894449</v>
      </c>
      <c r="D116" s="1">
        <f t="shared" ref="D116:D179" si="5">(B68-D115)*(2/51)+D115</f>
        <v>27.467759082080665</v>
      </c>
    </row>
    <row r="117" spans="1:4">
      <c r="A117" t="s">
        <v>1146</v>
      </c>
      <c r="B117" s="1">
        <v>31.77</v>
      </c>
      <c r="C117" s="1">
        <f t="shared" si="4"/>
        <v>26.981784715142595</v>
      </c>
      <c r="D117" s="1">
        <f t="shared" si="5"/>
        <v>27.512552843567697</v>
      </c>
    </row>
    <row r="118" spans="1:4">
      <c r="A118" t="s">
        <v>1145</v>
      </c>
      <c r="B118" s="1">
        <v>32.54</v>
      </c>
      <c r="C118" s="1">
        <f t="shared" si="4"/>
        <v>27.182567123224253</v>
      </c>
      <c r="D118" s="1">
        <f t="shared" si="5"/>
        <v>27.533629202643475</v>
      </c>
    </row>
    <row r="119" spans="1:4">
      <c r="A119" t="s">
        <v>1144</v>
      </c>
      <c r="B119" s="1">
        <v>31.76</v>
      </c>
      <c r="C119" s="1">
        <f t="shared" si="4"/>
        <v>27.327084540060039</v>
      </c>
      <c r="D119" s="1">
        <f t="shared" si="5"/>
        <v>27.54015354763785</v>
      </c>
    </row>
    <row r="120" spans="1:4">
      <c r="A120" t="s">
        <v>1143</v>
      </c>
      <c r="B120" s="1">
        <v>31.79</v>
      </c>
      <c r="C120" s="1">
        <f t="shared" si="4"/>
        <v>27.481647917197179</v>
      </c>
      <c r="D120" s="1">
        <f t="shared" si="5"/>
        <v>27.547206349691269</v>
      </c>
    </row>
    <row r="121" spans="1:4">
      <c r="A121" t="s">
        <v>1142</v>
      </c>
      <c r="B121" s="1">
        <v>31.7</v>
      </c>
      <c r="C121" s="1">
        <f t="shared" si="4"/>
        <v>27.532919544130781</v>
      </c>
      <c r="D121" s="1">
        <f t="shared" si="5"/>
        <v>27.582217865389651</v>
      </c>
    </row>
    <row r="122" spans="1:4">
      <c r="A122" t="s">
        <v>1141</v>
      </c>
      <c r="B122" s="1">
        <v>32.82</v>
      </c>
      <c r="C122" s="1">
        <f t="shared" si="4"/>
        <v>27.542165301832611</v>
      </c>
      <c r="D122" s="1">
        <f t="shared" si="5"/>
        <v>27.55977794909986</v>
      </c>
    </row>
    <row r="123" spans="1:4">
      <c r="A123" t="s">
        <v>1140</v>
      </c>
      <c r="B123" s="1">
        <v>33.51</v>
      </c>
      <c r="C123" s="1">
        <f t="shared" si="4"/>
        <v>27.554340034991409</v>
      </c>
      <c r="D123" s="1">
        <f t="shared" si="5"/>
        <v>27.538218029527318</v>
      </c>
    </row>
    <row r="124" spans="1:4">
      <c r="A124" t="s">
        <v>1139</v>
      </c>
      <c r="B124" s="1">
        <v>34.57</v>
      </c>
      <c r="C124" s="1">
        <f t="shared" si="4"/>
        <v>27.560593364992226</v>
      </c>
      <c r="D124" s="1">
        <f t="shared" si="5"/>
        <v>27.464170263663501</v>
      </c>
    </row>
    <row r="125" spans="1:4">
      <c r="A125" t="s">
        <v>1138</v>
      </c>
      <c r="B125" s="1">
        <v>33.96</v>
      </c>
      <c r="C125" s="1">
        <f t="shared" si="4"/>
        <v>27.532917806421537</v>
      </c>
      <c r="D125" s="1">
        <f t="shared" si="5"/>
        <v>27.449496919990423</v>
      </c>
    </row>
    <row r="126" spans="1:4">
      <c r="A126" t="s">
        <v>1137</v>
      </c>
      <c r="B126" s="1">
        <v>32.840000000000003</v>
      </c>
      <c r="C126" s="1">
        <f t="shared" si="4"/>
        <v>27.748830396286152</v>
      </c>
      <c r="D126" s="1">
        <f t="shared" si="5"/>
        <v>27.42481076626531</v>
      </c>
    </row>
    <row r="127" spans="1:4">
      <c r="A127" t="s">
        <v>1136</v>
      </c>
      <c r="B127" s="1">
        <v>29.82</v>
      </c>
      <c r="C127" s="1">
        <f t="shared" si="4"/>
        <v>27.972751310925567</v>
      </c>
      <c r="D127" s="1">
        <f t="shared" si="5"/>
        <v>27.373249559745101</v>
      </c>
    </row>
    <row r="128" spans="1:4">
      <c r="A128" t="s">
        <v>1135</v>
      </c>
      <c r="B128" s="1">
        <v>30.22</v>
      </c>
      <c r="C128" s="1">
        <f t="shared" si="4"/>
        <v>28.161060709885035</v>
      </c>
      <c r="D128" s="1">
        <f t="shared" si="5"/>
        <v>27.421357420147253</v>
      </c>
    </row>
    <row r="129" spans="1:4">
      <c r="A129" t="s">
        <v>1134</v>
      </c>
      <c r="B129" s="1">
        <v>29.56</v>
      </c>
      <c r="C129" s="1">
        <f t="shared" si="4"/>
        <v>28.414293023229316</v>
      </c>
      <c r="D129" s="1">
        <f t="shared" si="5"/>
        <v>27.415029678180694</v>
      </c>
    </row>
    <row r="130" spans="1:4">
      <c r="A130" t="s">
        <v>1133</v>
      </c>
      <c r="B130" s="1">
        <v>29.01</v>
      </c>
      <c r="C130" s="1">
        <f t="shared" si="4"/>
        <v>28.754836544826524</v>
      </c>
      <c r="D130" s="1">
        <f t="shared" si="5"/>
        <v>27.400714788840276</v>
      </c>
    </row>
    <row r="131" spans="1:4">
      <c r="A131" t="s">
        <v>1132</v>
      </c>
      <c r="B131" s="1">
        <v>29.78</v>
      </c>
      <c r="C131" s="1">
        <f t="shared" si="4"/>
        <v>28.954375921509712</v>
      </c>
      <c r="D131" s="1">
        <f t="shared" si="5"/>
        <v>27.35441224810144</v>
      </c>
    </row>
    <row r="132" spans="1:4">
      <c r="A132" t="s">
        <v>1131</v>
      </c>
      <c r="B132" s="1">
        <v>31.34</v>
      </c>
      <c r="C132" s="1">
        <f t="shared" si="4"/>
        <v>29.121578214699262</v>
      </c>
      <c r="D132" s="1">
        <f t="shared" si="5"/>
        <v>27.31816078739158</v>
      </c>
    </row>
    <row r="133" spans="1:4">
      <c r="A133" t="s">
        <v>1130</v>
      </c>
      <c r="B133" s="1">
        <v>30.61</v>
      </c>
      <c r="C133" s="1">
        <f t="shared" si="4"/>
        <v>29.313808860918382</v>
      </c>
      <c r="D133" s="1">
        <f t="shared" si="5"/>
        <v>27.276272129062498</v>
      </c>
    </row>
    <row r="134" spans="1:4">
      <c r="A134" t="s">
        <v>1129</v>
      </c>
      <c r="B134" s="1">
        <v>30.58</v>
      </c>
      <c r="C134" s="1">
        <f t="shared" si="4"/>
        <v>29.495350874164249</v>
      </c>
      <c r="D134" s="1">
        <f t="shared" si="5"/>
        <v>27.256810476942402</v>
      </c>
    </row>
    <row r="135" spans="1:4">
      <c r="A135" t="s">
        <v>1128</v>
      </c>
      <c r="B135" s="1">
        <v>31.1</v>
      </c>
      <c r="C135" s="1">
        <f t="shared" si="4"/>
        <v>29.711984124243845</v>
      </c>
      <c r="D135" s="1">
        <f t="shared" si="5"/>
        <v>27.205955164121132</v>
      </c>
    </row>
    <row r="136" spans="1:4">
      <c r="A136" t="s">
        <v>1127</v>
      </c>
      <c r="B136" s="1">
        <v>31.75</v>
      </c>
      <c r="C136" s="1">
        <f t="shared" si="4"/>
        <v>29.981318969553953</v>
      </c>
      <c r="D136" s="1">
        <f t="shared" si="5"/>
        <v>27.139054961606579</v>
      </c>
    </row>
    <row r="137" spans="1:4">
      <c r="A137" t="s">
        <v>1126</v>
      </c>
      <c r="B137" s="1">
        <v>32</v>
      </c>
      <c r="C137" s="1">
        <f t="shared" si="4"/>
        <v>30.150717162929766</v>
      </c>
      <c r="D137" s="1">
        <f t="shared" si="5"/>
        <v>27.09203319840632</v>
      </c>
    </row>
    <row r="138" spans="1:4">
      <c r="A138" t="s">
        <v>1125</v>
      </c>
      <c r="B138" s="1">
        <v>31.06</v>
      </c>
      <c r="C138" s="1">
        <f t="shared" si="4"/>
        <v>30.306839337888835</v>
      </c>
      <c r="D138" s="1">
        <f t="shared" si="5"/>
        <v>27.038227974939407</v>
      </c>
    </row>
    <row r="139" spans="1:4">
      <c r="A139" t="s">
        <v>1124</v>
      </c>
      <c r="B139" s="1">
        <v>32.15</v>
      </c>
      <c r="C139" s="1">
        <f t="shared" si="4"/>
        <v>30.439521305708947</v>
      </c>
      <c r="D139" s="1">
        <f t="shared" si="5"/>
        <v>26.955944524941781</v>
      </c>
    </row>
    <row r="140" spans="1:4">
      <c r="A140" t="s">
        <v>1123</v>
      </c>
      <c r="B140" s="1">
        <v>32.68</v>
      </c>
      <c r="C140" s="1">
        <f t="shared" si="4"/>
        <v>30.666233562308093</v>
      </c>
      <c r="D140" s="1">
        <f t="shared" si="5"/>
        <v>26.878064347493083</v>
      </c>
    </row>
    <row r="141" spans="1:4">
      <c r="A141" t="s">
        <v>1122</v>
      </c>
      <c r="B141" s="1">
        <v>32.81</v>
      </c>
      <c r="C141" s="1">
        <f t="shared" si="4"/>
        <v>30.937068461135894</v>
      </c>
      <c r="D141" s="1">
        <f t="shared" si="5"/>
        <v>26.812257902493354</v>
      </c>
    </row>
    <row r="142" spans="1:4">
      <c r="A142" t="s">
        <v>1121</v>
      </c>
      <c r="B142" s="1">
        <v>32.64</v>
      </c>
      <c r="C142" s="1">
        <f t="shared" si="4"/>
        <v>31.283061941027714</v>
      </c>
      <c r="D142" s="1">
        <f t="shared" si="5"/>
        <v>26.767463474944595</v>
      </c>
    </row>
    <row r="143" spans="1:4">
      <c r="A143" t="s">
        <v>1120</v>
      </c>
      <c r="B143" s="1">
        <v>31.77</v>
      </c>
      <c r="C143" s="1">
        <f t="shared" si="4"/>
        <v>31.538008422834597</v>
      </c>
      <c r="D143" s="1">
        <f t="shared" si="5"/>
        <v>26.755798240633041</v>
      </c>
    </row>
    <row r="144" spans="1:4">
      <c r="A144" t="s">
        <v>1119</v>
      </c>
      <c r="B144" s="1">
        <v>31.76</v>
      </c>
      <c r="C144" s="1">
        <f t="shared" si="4"/>
        <v>31.662007620659875</v>
      </c>
      <c r="D144" s="1">
        <f t="shared" si="5"/>
        <v>26.768512035118018</v>
      </c>
    </row>
    <row r="145" spans="1:4">
      <c r="A145" t="s">
        <v>1118</v>
      </c>
      <c r="B145" s="1">
        <v>31.34</v>
      </c>
      <c r="C145" s="1">
        <f t="shared" si="4"/>
        <v>31.486578323454172</v>
      </c>
      <c r="D145" s="1">
        <f t="shared" si="5"/>
        <v>26.784648818054567</v>
      </c>
    </row>
    <row r="146" spans="1:4">
      <c r="A146" t="s">
        <v>1117</v>
      </c>
      <c r="B146" s="1">
        <v>31.47</v>
      </c>
      <c r="C146" s="1">
        <f t="shared" si="4"/>
        <v>31.365951816458537</v>
      </c>
      <c r="D146" s="1">
        <f t="shared" si="5"/>
        <v>26.884858668326938</v>
      </c>
    </row>
    <row r="147" spans="1:4">
      <c r="A147" t="s">
        <v>1116</v>
      </c>
      <c r="B147" s="1">
        <v>31.5</v>
      </c>
      <c r="C147" s="1">
        <f t="shared" si="4"/>
        <v>31.193956405367249</v>
      </c>
      <c r="D147" s="1">
        <f t="shared" si="5"/>
        <v>26.992903426431763</v>
      </c>
    </row>
    <row r="148" spans="1:4">
      <c r="A148" t="s">
        <v>1115</v>
      </c>
      <c r="B148" s="1">
        <v>31.98</v>
      </c>
      <c r="C148" s="1">
        <f t="shared" si="4"/>
        <v>30.985960557237036</v>
      </c>
      <c r="D148" s="1">
        <f t="shared" si="5"/>
        <v>27.075142507748165</v>
      </c>
    </row>
    <row r="149" spans="1:4">
      <c r="A149" t="s">
        <v>1114</v>
      </c>
      <c r="B149" s="1">
        <v>31.5</v>
      </c>
      <c r="C149" s="1">
        <f t="shared" si="4"/>
        <v>30.871107170833508</v>
      </c>
      <c r="D149" s="1">
        <f t="shared" si="5"/>
        <v>27.1388624094051</v>
      </c>
    </row>
    <row r="150" spans="1:4">
      <c r="A150" t="s">
        <v>1113</v>
      </c>
      <c r="B150" s="1">
        <v>33.72</v>
      </c>
      <c r="C150" s="1">
        <f t="shared" ref="C150:C213" si="6">(B132-C149)*(2/21)+C149</f>
        <v>30.915763630754125</v>
      </c>
      <c r="D150" s="1">
        <f t="shared" si="5"/>
        <v>27.209887412957841</v>
      </c>
    </row>
    <row r="151" spans="1:4">
      <c r="A151" t="s">
        <v>1112</v>
      </c>
      <c r="B151" s="1">
        <v>34</v>
      </c>
      <c r="C151" s="1">
        <f t="shared" si="6"/>
        <v>30.886643284968017</v>
      </c>
      <c r="D151" s="1">
        <f t="shared" si="5"/>
        <v>27.241656534018318</v>
      </c>
    </row>
    <row r="152" spans="1:4">
      <c r="A152" t="s">
        <v>1111</v>
      </c>
      <c r="B152" s="1">
        <v>31.93</v>
      </c>
      <c r="C152" s="1">
        <f t="shared" si="6"/>
        <v>30.857439162590111</v>
      </c>
      <c r="D152" s="1">
        <f t="shared" si="5"/>
        <v>27.256885689547012</v>
      </c>
    </row>
    <row r="153" spans="1:4">
      <c r="A153" t="s">
        <v>1110</v>
      </c>
      <c r="B153" s="1">
        <v>30.71</v>
      </c>
      <c r="C153" s="1">
        <f t="shared" si="6"/>
        <v>30.880540194724386</v>
      </c>
      <c r="D153" s="1">
        <f t="shared" si="5"/>
        <v>27.273086250741247</v>
      </c>
    </row>
    <row r="154" spans="1:4">
      <c r="A154" t="s">
        <v>1109</v>
      </c>
      <c r="B154" s="1">
        <v>29.65</v>
      </c>
      <c r="C154" s="1">
        <f t="shared" si="6"/>
        <v>30.963345890464922</v>
      </c>
      <c r="D154" s="1">
        <f t="shared" si="5"/>
        <v>27.286690711496494</v>
      </c>
    </row>
    <row r="155" spans="1:4">
      <c r="A155" t="s">
        <v>1108</v>
      </c>
      <c r="B155" s="1">
        <v>30.76</v>
      </c>
      <c r="C155" s="1">
        <f t="shared" si="6"/>
        <v>31.062074853277785</v>
      </c>
      <c r="D155" s="1">
        <f t="shared" si="5"/>
        <v>27.286036173790748</v>
      </c>
    </row>
    <row r="156" spans="1:4">
      <c r="A156" t="s">
        <v>1107</v>
      </c>
      <c r="B156" s="1">
        <v>30.64</v>
      </c>
      <c r="C156" s="1">
        <f t="shared" si="6"/>
        <v>31.061877248203711</v>
      </c>
      <c r="D156" s="1">
        <f t="shared" si="5"/>
        <v>27.384622990504838</v>
      </c>
    </row>
    <row r="157" spans="1:4">
      <c r="A157" t="s">
        <v>1106</v>
      </c>
      <c r="B157" s="1">
        <v>30.22</v>
      </c>
      <c r="C157" s="1">
        <f t="shared" si="6"/>
        <v>31.165507986470026</v>
      </c>
      <c r="D157" s="1">
        <f t="shared" si="5"/>
        <v>27.491108363426218</v>
      </c>
    </row>
    <row r="158" spans="1:4">
      <c r="A158" t="s">
        <v>1105</v>
      </c>
      <c r="B158" s="1">
        <v>30.9</v>
      </c>
      <c r="C158" s="1">
        <f t="shared" si="6"/>
        <v>31.309745321091928</v>
      </c>
      <c r="D158" s="1">
        <f t="shared" si="5"/>
        <v>27.587535486429111</v>
      </c>
    </row>
    <row r="159" spans="1:4">
      <c r="A159" t="s">
        <v>1104</v>
      </c>
      <c r="B159" s="1">
        <v>30.43</v>
      </c>
      <c r="C159" s="1">
        <f t="shared" si="6"/>
        <v>31.452626719083174</v>
      </c>
      <c r="D159" s="1">
        <f t="shared" si="5"/>
        <v>27.714298800686795</v>
      </c>
    </row>
    <row r="160" spans="1:4">
      <c r="A160" t="s">
        <v>1103</v>
      </c>
      <c r="B160" s="1">
        <v>31.98</v>
      </c>
      <c r="C160" s="1">
        <f t="shared" si="6"/>
        <v>31.5657098886943</v>
      </c>
      <c r="D160" s="1">
        <f t="shared" si="5"/>
        <v>27.881973357522607</v>
      </c>
    </row>
    <row r="161" spans="1:4">
      <c r="A161" t="s">
        <v>1102</v>
      </c>
      <c r="B161" s="1">
        <v>31.42</v>
      </c>
      <c r="C161" s="1">
        <f t="shared" si="6"/>
        <v>31.585166089771032</v>
      </c>
      <c r="D161" s="1">
        <f t="shared" si="5"/>
        <v>27.998366559188387</v>
      </c>
    </row>
    <row r="162" spans="1:4">
      <c r="A162" t="s">
        <v>1101</v>
      </c>
      <c r="B162" s="1">
        <v>36.770000000000003</v>
      </c>
      <c r="C162" s="1">
        <f t="shared" si="6"/>
        <v>31.601816938364269</v>
      </c>
      <c r="D162" s="1">
        <f t="shared" si="5"/>
        <v>28.104705125494725</v>
      </c>
    </row>
    <row r="163" spans="1:4">
      <c r="A163" t="s">
        <v>1100</v>
      </c>
      <c r="B163" s="1">
        <v>37.04</v>
      </c>
      <c r="C163" s="1">
        <f t="shared" si="6"/>
        <v>31.576881991853387</v>
      </c>
      <c r="D163" s="1">
        <f t="shared" si="5"/>
        <v>28.223736297043953</v>
      </c>
    </row>
    <row r="164" spans="1:4">
      <c r="A164" t="s">
        <v>1099</v>
      </c>
      <c r="B164" s="1">
        <v>35.020000000000003</v>
      </c>
      <c r="C164" s="1">
        <f t="shared" si="6"/>
        <v>31.566702754534017</v>
      </c>
      <c r="D164" s="1">
        <f t="shared" si="5"/>
        <v>28.341236834414779</v>
      </c>
    </row>
    <row r="165" spans="1:4">
      <c r="A165" t="s">
        <v>1098</v>
      </c>
      <c r="B165" s="1">
        <v>34.380000000000003</v>
      </c>
      <c r="C165" s="1">
        <f t="shared" si="6"/>
        <v>31.560350111245064</v>
      </c>
      <c r="D165" s="1">
        <f t="shared" si="5"/>
        <v>28.475698135025965</v>
      </c>
    </row>
    <row r="166" spans="1:4">
      <c r="A166" t="s">
        <v>1097</v>
      </c>
      <c r="B166" s="1">
        <v>36.46</v>
      </c>
      <c r="C166" s="1">
        <f t="shared" si="6"/>
        <v>31.600316767316961</v>
      </c>
      <c r="D166" s="1">
        <f t="shared" si="5"/>
        <v>28.635082521887693</v>
      </c>
    </row>
    <row r="167" spans="1:4">
      <c r="A167" t="s">
        <v>1096</v>
      </c>
      <c r="B167" s="1">
        <v>38</v>
      </c>
      <c r="C167" s="1">
        <f t="shared" si="6"/>
        <v>31.59076278947725</v>
      </c>
      <c r="D167" s="1">
        <f t="shared" si="5"/>
        <v>28.757628305343076</v>
      </c>
    </row>
    <row r="168" spans="1:4">
      <c r="A168" t="s">
        <v>1095</v>
      </c>
      <c r="B168" s="1">
        <v>37.6</v>
      </c>
      <c r="C168" s="1">
        <f t="shared" si="6"/>
        <v>31.793547285717512</v>
      </c>
      <c r="D168" s="1">
        <f t="shared" si="5"/>
        <v>28.876544842388444</v>
      </c>
    </row>
    <row r="169" spans="1:4">
      <c r="A169" t="s">
        <v>1094</v>
      </c>
      <c r="B169" s="1">
        <v>37.909999999999997</v>
      </c>
      <c r="C169" s="1">
        <f t="shared" si="6"/>
        <v>32.003685639458702</v>
      </c>
      <c r="D169" s="1">
        <f t="shared" si="5"/>
        <v>28.987268574059485</v>
      </c>
    </row>
    <row r="170" spans="1:4">
      <c r="A170" t="s">
        <v>1093</v>
      </c>
      <c r="B170" s="1">
        <v>37.909999999999997</v>
      </c>
      <c r="C170" s="1">
        <f t="shared" si="6"/>
        <v>31.996667959510255</v>
      </c>
      <c r="D170" s="1">
        <f t="shared" si="5"/>
        <v>29.137571767233624</v>
      </c>
    </row>
    <row r="171" spans="1:4">
      <c r="A171" t="s">
        <v>1092</v>
      </c>
      <c r="B171" s="1">
        <v>37.130000000000003</v>
      </c>
      <c r="C171" s="1">
        <f t="shared" si="6"/>
        <v>31.874128153842612</v>
      </c>
      <c r="D171" s="1">
        <f t="shared" si="5"/>
        <v>29.309039541067598</v>
      </c>
    </row>
    <row r="172" spans="1:4">
      <c r="A172" t="s">
        <v>1091</v>
      </c>
      <c r="B172" s="1">
        <v>38.79</v>
      </c>
      <c r="C172" s="1">
        <f t="shared" si="6"/>
        <v>31.662306424905221</v>
      </c>
      <c r="D172" s="1">
        <f t="shared" si="5"/>
        <v>29.515351715927693</v>
      </c>
    </row>
    <row r="173" spans="1:4">
      <c r="A173" t="s">
        <v>1090</v>
      </c>
      <c r="B173" s="1">
        <v>41.26</v>
      </c>
      <c r="C173" s="1">
        <f t="shared" si="6"/>
        <v>31.576372479676152</v>
      </c>
      <c r="D173" s="1">
        <f t="shared" si="5"/>
        <v>29.68965164863641</v>
      </c>
    </row>
    <row r="174" spans="1:4">
      <c r="A174" t="s">
        <v>1089</v>
      </c>
      <c r="B174" s="1">
        <v>41.29</v>
      </c>
      <c r="C174" s="1">
        <f t="shared" si="6"/>
        <v>31.487194148278423</v>
      </c>
      <c r="D174" s="1">
        <f t="shared" si="5"/>
        <v>29.813194721238904</v>
      </c>
    </row>
    <row r="175" spans="1:4">
      <c r="A175" t="s">
        <v>1088</v>
      </c>
      <c r="B175" s="1">
        <v>41.06</v>
      </c>
      <c r="C175" s="1">
        <f t="shared" si="6"/>
        <v>31.366508991299526</v>
      </c>
      <c r="D175" s="1">
        <f t="shared" si="5"/>
        <v>29.813461594915811</v>
      </c>
    </row>
    <row r="176" spans="1:4">
      <c r="A176" t="s">
        <v>1087</v>
      </c>
      <c r="B176" s="1">
        <v>40.25</v>
      </c>
      <c r="C176" s="1">
        <f t="shared" si="6"/>
        <v>31.322079563556713</v>
      </c>
      <c r="D176" s="1">
        <f t="shared" si="5"/>
        <v>29.829404277468132</v>
      </c>
    </row>
    <row r="177" spans="1:4">
      <c r="A177" t="s">
        <v>1086</v>
      </c>
      <c r="B177" s="1">
        <v>39.96</v>
      </c>
      <c r="C177" s="1">
        <f t="shared" si="6"/>
        <v>31.237119605122739</v>
      </c>
      <c r="D177" s="1">
        <f t="shared" si="5"/>
        <v>29.818839403841931</v>
      </c>
    </row>
    <row r="178" spans="1:4">
      <c r="A178" t="s">
        <v>1085</v>
      </c>
      <c r="B178" s="1">
        <v>41.07</v>
      </c>
      <c r="C178" s="1">
        <f t="shared" si="6"/>
        <v>31.307870118920572</v>
      </c>
      <c r="D178" s="1">
        <f t="shared" si="5"/>
        <v>29.787120211534404</v>
      </c>
    </row>
    <row r="179" spans="1:4">
      <c r="A179" t="s">
        <v>1084</v>
      </c>
      <c r="B179" s="1">
        <v>42.95</v>
      </c>
      <c r="C179" s="1">
        <f t="shared" si="6"/>
        <v>31.318549155213852</v>
      </c>
      <c r="D179" s="1">
        <f t="shared" si="5"/>
        <v>29.786840987552662</v>
      </c>
    </row>
    <row r="180" spans="1:4">
      <c r="A180" t="s">
        <v>1083</v>
      </c>
      <c r="B180" s="1">
        <v>42.36</v>
      </c>
      <c r="C180" s="1">
        <f t="shared" si="6"/>
        <v>31.83773494995539</v>
      </c>
      <c r="D180" s="1">
        <f t="shared" ref="D180:D243" si="7">(B132-D179)*(2/51)+D179</f>
        <v>29.847749184119223</v>
      </c>
    </row>
    <row r="181" spans="1:4">
      <c r="A181" t="s">
        <v>1082</v>
      </c>
      <c r="B181" s="1">
        <v>42.35</v>
      </c>
      <c r="C181" s="1">
        <f t="shared" si="6"/>
        <v>32.333188764245349</v>
      </c>
      <c r="D181" s="1">
        <f t="shared" si="7"/>
        <v>29.877641372977294</v>
      </c>
    </row>
    <row r="182" spans="1:4">
      <c r="A182" t="s">
        <v>1081</v>
      </c>
      <c r="B182" s="1">
        <v>42.41</v>
      </c>
      <c r="C182" s="1">
        <f t="shared" si="6"/>
        <v>32.589075548602935</v>
      </c>
      <c r="D182" s="1">
        <f t="shared" si="7"/>
        <v>29.905184848546813</v>
      </c>
    </row>
    <row r="183" spans="1:4">
      <c r="A183" t="s">
        <v>1080</v>
      </c>
      <c r="B183" s="1">
        <v>42.11</v>
      </c>
      <c r="C183" s="1">
        <f t="shared" si="6"/>
        <v>32.759639782069321</v>
      </c>
      <c r="D183" s="1">
        <f t="shared" si="7"/>
        <v>29.952040344682231</v>
      </c>
    </row>
    <row r="184" spans="1:4">
      <c r="A184" t="s">
        <v>1079</v>
      </c>
      <c r="B184" s="1">
        <v>42.62</v>
      </c>
      <c r="C184" s="1">
        <f t="shared" si="6"/>
        <v>33.112055040919863</v>
      </c>
      <c r="D184" s="1">
        <f t="shared" si="7"/>
        <v>30.022548566459399</v>
      </c>
    </row>
    <row r="185" spans="1:4">
      <c r="A185" t="s">
        <v>1078</v>
      </c>
      <c r="B185" s="1">
        <v>41.74</v>
      </c>
      <c r="C185" s="1">
        <f t="shared" si="6"/>
        <v>33.577573608451303</v>
      </c>
      <c r="D185" s="1">
        <f t="shared" si="7"/>
        <v>30.100095681500207</v>
      </c>
    </row>
    <row r="186" spans="1:4">
      <c r="A186" t="s">
        <v>1077</v>
      </c>
      <c r="B186" s="1">
        <v>40.69</v>
      </c>
      <c r="C186" s="1">
        <f t="shared" si="6"/>
        <v>33.960661836217845</v>
      </c>
      <c r="D186" s="1">
        <f t="shared" si="7"/>
        <v>30.13773898810804</v>
      </c>
    </row>
    <row r="187" spans="1:4">
      <c r="A187" t="s">
        <v>1076</v>
      </c>
      <c r="B187" s="1">
        <v>41.85</v>
      </c>
      <c r="C187" s="1">
        <f t="shared" si="6"/>
        <v>34.33678928038757</v>
      </c>
      <c r="D187" s="1">
        <f t="shared" si="7"/>
        <v>30.216651184652822</v>
      </c>
    </row>
    <row r="188" spans="1:4">
      <c r="A188" t="s">
        <v>1075</v>
      </c>
      <c r="B188" s="1">
        <v>41.08</v>
      </c>
      <c r="C188" s="1">
        <f t="shared" si="6"/>
        <v>34.677095063207801</v>
      </c>
      <c r="D188" s="1">
        <f t="shared" si="7"/>
        <v>30.313253098980162</v>
      </c>
    </row>
    <row r="189" spans="1:4">
      <c r="A189" t="s">
        <v>1074</v>
      </c>
      <c r="B189" s="1">
        <v>41.11</v>
      </c>
      <c r="C189" s="1">
        <f t="shared" si="6"/>
        <v>34.910705057188011</v>
      </c>
      <c r="D189" s="1">
        <f t="shared" si="7"/>
        <v>30.411164742157411</v>
      </c>
    </row>
    <row r="190" spans="1:4">
      <c r="A190" t="s">
        <v>1073</v>
      </c>
      <c r="B190" s="1">
        <v>40.68</v>
      </c>
      <c r="C190" s="1">
        <f t="shared" si="6"/>
        <v>35.280161718408202</v>
      </c>
      <c r="D190" s="1">
        <f t="shared" si="7"/>
        <v>30.498570046386533</v>
      </c>
    </row>
    <row r="191" spans="1:4">
      <c r="A191" t="s">
        <v>1072</v>
      </c>
      <c r="B191" s="1">
        <v>40.14</v>
      </c>
      <c r="C191" s="1">
        <f t="shared" si="6"/>
        <v>35.84967012617885</v>
      </c>
      <c r="D191" s="1">
        <f t="shared" si="7"/>
        <v>30.548430044567453</v>
      </c>
    </row>
    <row r="192" spans="1:4">
      <c r="A192" t="s">
        <v>1071</v>
      </c>
      <c r="B192" s="1">
        <v>38.94</v>
      </c>
      <c r="C192" s="1">
        <f t="shared" si="6"/>
        <v>36.367796780828485</v>
      </c>
      <c r="D192" s="1">
        <f t="shared" si="7"/>
        <v>30.595942591839318</v>
      </c>
    </row>
    <row r="193" spans="1:4">
      <c r="A193" t="s">
        <v>1070</v>
      </c>
      <c r="B193" s="1">
        <v>40.24</v>
      </c>
      <c r="C193" s="1">
        <f t="shared" si="6"/>
        <v>36.814673277892439</v>
      </c>
      <c r="D193" s="1">
        <f t="shared" si="7"/>
        <v>30.625121313727973</v>
      </c>
    </row>
    <row r="194" spans="1:4">
      <c r="A194" t="s">
        <v>1069</v>
      </c>
      <c r="B194" s="1">
        <v>39.729999999999997</v>
      </c>
      <c r="C194" s="1">
        <f t="shared" si="6"/>
        <v>37.141847251426491</v>
      </c>
      <c r="D194" s="1">
        <f t="shared" si="7"/>
        <v>30.658253811228835</v>
      </c>
    </row>
    <row r="195" spans="1:4">
      <c r="A195" t="s">
        <v>1068</v>
      </c>
      <c r="B195" s="1">
        <v>40.15</v>
      </c>
      <c r="C195" s="1">
        <f t="shared" si="6"/>
        <v>37.410242751290632</v>
      </c>
      <c r="D195" s="1">
        <f t="shared" si="7"/>
        <v>30.691263465690451</v>
      </c>
    </row>
    <row r="196" spans="1:4">
      <c r="A196" t="s">
        <v>1067</v>
      </c>
      <c r="B196" s="1">
        <v>40.03</v>
      </c>
      <c r="C196" s="1">
        <f t="shared" si="6"/>
        <v>37.758791060691522</v>
      </c>
      <c r="D196" s="1">
        <f t="shared" si="7"/>
        <v>30.741802153310434</v>
      </c>
    </row>
    <row r="197" spans="1:4">
      <c r="A197" t="s">
        <v>1066</v>
      </c>
      <c r="B197" s="1">
        <v>40.56</v>
      </c>
      <c r="C197" s="1">
        <f t="shared" si="6"/>
        <v>38.253191912054234</v>
      </c>
      <c r="D197" s="1">
        <f t="shared" si="7"/>
        <v>30.771535402200222</v>
      </c>
    </row>
    <row r="198" spans="1:4">
      <c r="A198" t="s">
        <v>1065</v>
      </c>
      <c r="B198" s="1">
        <v>40.21</v>
      </c>
      <c r="C198" s="1">
        <f t="shared" si="6"/>
        <v>38.644316491858589</v>
      </c>
      <c r="D198" s="1">
        <f t="shared" si="7"/>
        <v>30.887161464859037</v>
      </c>
    </row>
    <row r="199" spans="1:4">
      <c r="A199" t="s">
        <v>1064</v>
      </c>
      <c r="B199" s="1">
        <v>38.729999999999997</v>
      </c>
      <c r="C199" s="1">
        <f t="shared" si="6"/>
        <v>38.997238730729201</v>
      </c>
      <c r="D199" s="1">
        <f t="shared" si="7"/>
        <v>31.009233564276329</v>
      </c>
    </row>
    <row r="200" spans="1:4">
      <c r="A200" t="s">
        <v>1063</v>
      </c>
      <c r="B200" s="1">
        <v>39.549999999999997</v>
      </c>
      <c r="C200" s="1">
        <f t="shared" si="6"/>
        <v>39.322263613516895</v>
      </c>
      <c r="D200" s="1">
        <f t="shared" si="7"/>
        <v>31.045342051951767</v>
      </c>
    </row>
    <row r="201" spans="1:4">
      <c r="A201" t="s">
        <v>1062</v>
      </c>
      <c r="B201" s="1">
        <v>40.380000000000003</v>
      </c>
      <c r="C201" s="1">
        <f t="shared" si="6"/>
        <v>39.58776231699148</v>
      </c>
      <c r="D201" s="1">
        <f t="shared" si="7"/>
        <v>31.032191383247778</v>
      </c>
    </row>
    <row r="202" spans="1:4">
      <c r="A202" t="s">
        <v>1061</v>
      </c>
      <c r="B202" s="1">
        <v>40.229999999999997</v>
      </c>
      <c r="C202" s="1">
        <f t="shared" si="6"/>
        <v>39.876546858230384</v>
      </c>
      <c r="D202" s="1">
        <f t="shared" si="7"/>
        <v>30.977987799591002</v>
      </c>
    </row>
    <row r="203" spans="1:4">
      <c r="A203" t="s">
        <v>1060</v>
      </c>
      <c r="B203" s="1">
        <v>40.020000000000003</v>
      </c>
      <c r="C203" s="1">
        <f t="shared" si="6"/>
        <v>40.054018586017968</v>
      </c>
      <c r="D203" s="1">
        <f t="shared" si="7"/>
        <v>30.969439258430569</v>
      </c>
    </row>
    <row r="204" spans="1:4">
      <c r="A204" t="s">
        <v>1059</v>
      </c>
      <c r="B204" s="1">
        <v>39.409999999999997</v>
      </c>
      <c r="C204" s="1">
        <f t="shared" si="6"/>
        <v>40.114588244492445</v>
      </c>
      <c r="D204" s="1">
        <f t="shared" si="7"/>
        <v>30.956520071825448</v>
      </c>
    </row>
    <row r="205" spans="1:4">
      <c r="A205" t="s">
        <v>1058</v>
      </c>
      <c r="B205" s="1">
        <v>40.299999999999997</v>
      </c>
      <c r="C205" s="1">
        <f t="shared" si="6"/>
        <v>40.279865554540784</v>
      </c>
      <c r="D205" s="1">
        <f t="shared" si="7"/>
        <v>30.927636931753863</v>
      </c>
    </row>
    <row r="206" spans="1:4">
      <c r="A206" t="s">
        <v>1057</v>
      </c>
      <c r="B206" s="1">
        <v>40.450000000000003</v>
      </c>
      <c r="C206" s="1">
        <f t="shared" si="6"/>
        <v>40.356068835060711</v>
      </c>
      <c r="D206" s="1">
        <f t="shared" si="7"/>
        <v>30.926553130508612</v>
      </c>
    </row>
    <row r="207" spans="1:4">
      <c r="A207" t="s">
        <v>1056</v>
      </c>
      <c r="B207" s="1">
        <v>41.47</v>
      </c>
      <c r="C207" s="1">
        <f t="shared" si="6"/>
        <v>40.427871803150168</v>
      </c>
      <c r="D207" s="1">
        <f t="shared" si="7"/>
        <v>30.907080458723961</v>
      </c>
    </row>
    <row r="208" spans="1:4">
      <c r="A208" t="s">
        <v>1055</v>
      </c>
      <c r="B208" s="1">
        <v>39.979999999999997</v>
      </c>
      <c r="C208" s="1">
        <f t="shared" si="6"/>
        <v>40.451884012373959</v>
      </c>
      <c r="D208" s="1">
        <f t="shared" si="7"/>
        <v>30.949155734852432</v>
      </c>
    </row>
    <row r="209" spans="1:4">
      <c r="A209" t="s">
        <v>1054</v>
      </c>
      <c r="B209" s="1">
        <v>40.31</v>
      </c>
      <c r="C209" s="1">
        <f t="shared" si="6"/>
        <v>40.422180773100251</v>
      </c>
      <c r="D209" s="1">
        <f t="shared" si="7"/>
        <v>30.967620215838611</v>
      </c>
    </row>
    <row r="210" spans="1:4">
      <c r="A210" t="s">
        <v>1053</v>
      </c>
      <c r="B210" s="1">
        <v>41.62</v>
      </c>
      <c r="C210" s="1">
        <f t="shared" si="6"/>
        <v>40.281020699471654</v>
      </c>
      <c r="D210" s="1">
        <f t="shared" si="7"/>
        <v>31.195164521099841</v>
      </c>
    </row>
    <row r="211" spans="1:4">
      <c r="A211" t="s">
        <v>1052</v>
      </c>
      <c r="B211" s="1">
        <v>40.67</v>
      </c>
      <c r="C211" s="1">
        <f t="shared" si="6"/>
        <v>40.277113966188637</v>
      </c>
      <c r="D211" s="1">
        <f t="shared" si="7"/>
        <v>31.424373755566513</v>
      </c>
    </row>
    <row r="212" spans="1:4">
      <c r="A212" t="s">
        <v>1051</v>
      </c>
      <c r="B212" s="1">
        <v>40</v>
      </c>
      <c r="C212" s="1">
        <f t="shared" si="6"/>
        <v>40.225007874170672</v>
      </c>
      <c r="D212" s="1">
        <f t="shared" si="7"/>
        <v>31.565378706328612</v>
      </c>
    </row>
    <row r="213" spans="1:4">
      <c r="A213" t="s">
        <v>1050</v>
      </c>
      <c r="B213" s="1">
        <v>38.9</v>
      </c>
      <c r="C213" s="1">
        <f t="shared" si="6"/>
        <v>40.217864267106798</v>
      </c>
      <c r="D213" s="1">
        <f t="shared" si="7"/>
        <v>31.675756011962786</v>
      </c>
    </row>
    <row r="214" spans="1:4">
      <c r="A214" t="s">
        <v>1049</v>
      </c>
      <c r="B214" s="1">
        <v>39.32</v>
      </c>
      <c r="C214" s="1">
        <f t="shared" ref="C214:C277" si="8">(B196-C213)*(2/21)+C213</f>
        <v>40.199972432144243</v>
      </c>
      <c r="D214" s="1">
        <f t="shared" si="7"/>
        <v>31.863373423258363</v>
      </c>
    </row>
    <row r="215" spans="1:4">
      <c r="A215" t="s">
        <v>1048</v>
      </c>
      <c r="B215" s="1">
        <v>38.520000000000003</v>
      </c>
      <c r="C215" s="1">
        <f t="shared" si="8"/>
        <v>40.234260771940029</v>
      </c>
      <c r="D215" s="1">
        <f t="shared" si="7"/>
        <v>32.104025445875685</v>
      </c>
    </row>
    <row r="216" spans="1:4">
      <c r="A216" t="s">
        <v>1047</v>
      </c>
      <c r="B216" s="1">
        <v>40.08</v>
      </c>
      <c r="C216" s="1">
        <f t="shared" si="8"/>
        <v>40.231950222231454</v>
      </c>
      <c r="D216" s="1">
        <f t="shared" si="7"/>
        <v>32.319553859762912</v>
      </c>
    </row>
    <row r="217" spans="1:4">
      <c r="A217" t="s">
        <v>1046</v>
      </c>
      <c r="B217" s="1">
        <v>37.96</v>
      </c>
      <c r="C217" s="1">
        <f t="shared" si="8"/>
        <v>40.088907343923694</v>
      </c>
      <c r="D217" s="1">
        <f t="shared" si="7"/>
        <v>32.538787041732995</v>
      </c>
    </row>
    <row r="218" spans="1:4">
      <c r="A218" t="s">
        <v>1045</v>
      </c>
      <c r="B218" s="1">
        <v>37.82</v>
      </c>
      <c r="C218" s="1">
        <f t="shared" si="8"/>
        <v>40.037582834978579</v>
      </c>
      <c r="D218" s="1">
        <f t="shared" si="7"/>
        <v>32.749422844017978</v>
      </c>
    </row>
    <row r="219" spans="1:4">
      <c r="A219" t="s">
        <v>1044</v>
      </c>
      <c r="B219" s="1">
        <v>38.799999999999997</v>
      </c>
      <c r="C219" s="1">
        <f t="shared" si="8"/>
        <v>40.070193993552046</v>
      </c>
      <c r="D219" s="1">
        <f t="shared" si="7"/>
        <v>32.921210183468254</v>
      </c>
    </row>
    <row r="220" spans="1:4">
      <c r="A220" t="s">
        <v>1043</v>
      </c>
      <c r="B220" s="1">
        <v>39.78</v>
      </c>
      <c r="C220" s="1">
        <f t="shared" si="8"/>
        <v>40.085413613213753</v>
      </c>
      <c r="D220" s="1">
        <f t="shared" si="7"/>
        <v>33.151358803724399</v>
      </c>
    </row>
    <row r="221" spans="1:4">
      <c r="A221" t="s">
        <v>1042</v>
      </c>
      <c r="B221" s="1">
        <v>40.93</v>
      </c>
      <c r="C221" s="1">
        <f t="shared" si="8"/>
        <v>40.079183745288631</v>
      </c>
      <c r="D221" s="1">
        <f t="shared" si="7"/>
        <v>33.469344732990109</v>
      </c>
    </row>
    <row r="222" spans="1:4">
      <c r="A222" t="s">
        <v>1041</v>
      </c>
      <c r="B222" s="1">
        <v>41.15</v>
      </c>
      <c r="C222" s="1">
        <f t="shared" si="8"/>
        <v>40.01545196002305</v>
      </c>
      <c r="D222" s="1">
        <f t="shared" si="7"/>
        <v>33.776037096402263</v>
      </c>
    </row>
    <row r="223" spans="1:4">
      <c r="A223" t="s">
        <v>1040</v>
      </c>
      <c r="B223" s="1">
        <v>43.24</v>
      </c>
      <c r="C223" s="1">
        <f t="shared" si="8"/>
        <v>40.042551773354191</v>
      </c>
      <c r="D223" s="1">
        <f t="shared" si="7"/>
        <v>34.061682700464921</v>
      </c>
    </row>
    <row r="224" spans="1:4">
      <c r="A224" t="s">
        <v>1039</v>
      </c>
      <c r="B224" s="1">
        <v>42.51</v>
      </c>
      <c r="C224" s="1">
        <f t="shared" si="8"/>
        <v>40.081356366368077</v>
      </c>
      <c r="D224" s="1">
        <f t="shared" si="7"/>
        <v>34.304361810250612</v>
      </c>
    </row>
    <row r="225" spans="1:4">
      <c r="A225" t="s">
        <v>1038</v>
      </c>
      <c r="B225" s="1">
        <v>42.9</v>
      </c>
      <c r="C225" s="1">
        <f t="shared" si="8"/>
        <v>40.213608140999689</v>
      </c>
      <c r="D225" s="1">
        <f t="shared" si="7"/>
        <v>34.52615154318196</v>
      </c>
    </row>
    <row r="226" spans="1:4">
      <c r="A226" t="s">
        <v>1037</v>
      </c>
      <c r="B226" s="1">
        <v>42.72</v>
      </c>
      <c r="C226" s="1">
        <f t="shared" si="8"/>
        <v>40.191359746618765</v>
      </c>
      <c r="D226" s="1">
        <f t="shared" si="7"/>
        <v>34.782773051292473</v>
      </c>
    </row>
    <row r="227" spans="1:4">
      <c r="A227" t="s">
        <v>1036</v>
      </c>
      <c r="B227" s="1">
        <v>43.29</v>
      </c>
      <c r="C227" s="1">
        <f t="shared" si="8"/>
        <v>40.202658818369358</v>
      </c>
      <c r="D227" s="1">
        <f t="shared" si="7"/>
        <v>35.103056461045711</v>
      </c>
    </row>
    <row r="228" spans="1:4">
      <c r="A228" t="s">
        <v>1035</v>
      </c>
      <c r="B228" s="1">
        <v>44.65</v>
      </c>
      <c r="C228" s="1">
        <f t="shared" si="8"/>
        <v>40.337643692810374</v>
      </c>
      <c r="D228" s="1">
        <f t="shared" si="7"/>
        <v>35.387642482181171</v>
      </c>
    </row>
    <row r="229" spans="1:4">
      <c r="A229" t="s">
        <v>1034</v>
      </c>
      <c r="B229" s="1">
        <v>44.39</v>
      </c>
      <c r="C229" s="1">
        <f t="shared" si="8"/>
        <v>40.369296674447483</v>
      </c>
      <c r="D229" s="1">
        <f t="shared" si="7"/>
        <v>35.660676110330932</v>
      </c>
    </row>
    <row r="230" spans="1:4">
      <c r="A230" t="s">
        <v>1033</v>
      </c>
      <c r="B230" s="1">
        <v>44.38</v>
      </c>
      <c r="C230" s="1">
        <f t="shared" si="8"/>
        <v>40.334125562595339</v>
      </c>
      <c r="D230" s="1">
        <f t="shared" si="7"/>
        <v>35.92535547855325</v>
      </c>
    </row>
    <row r="231" spans="1:4">
      <c r="A231" t="s">
        <v>1032</v>
      </c>
      <c r="B231" s="1">
        <v>45.67</v>
      </c>
      <c r="C231" s="1">
        <f t="shared" si="8"/>
        <v>40.197542175681498</v>
      </c>
      <c r="D231" s="1">
        <f t="shared" si="7"/>
        <v>36.167890557825672</v>
      </c>
    </row>
    <row r="232" spans="1:4">
      <c r="A232" t="s">
        <v>1031</v>
      </c>
      <c r="B232" s="1">
        <v>47.74</v>
      </c>
      <c r="C232" s="1">
        <f t="shared" si="8"/>
        <v>40.1139667303785</v>
      </c>
      <c r="D232" s="1">
        <f t="shared" si="7"/>
        <v>36.420914457518784</v>
      </c>
    </row>
    <row r="233" spans="1:4">
      <c r="A233" t="s">
        <v>1030</v>
      </c>
      <c r="B233" s="1">
        <v>48.34</v>
      </c>
      <c r="C233" s="1">
        <f t="shared" si="8"/>
        <v>39.962160375104361</v>
      </c>
      <c r="D233" s="1">
        <f t="shared" si="7"/>
        <v>36.629506047420008</v>
      </c>
    </row>
    <row r="234" spans="1:4">
      <c r="A234" t="s">
        <v>1029</v>
      </c>
      <c r="B234" s="1">
        <v>49.6</v>
      </c>
      <c r="C234" s="1">
        <f t="shared" si="8"/>
        <v>39.973383196522995</v>
      </c>
      <c r="D234" s="1">
        <f t="shared" si="7"/>
        <v>36.788741104383931</v>
      </c>
    </row>
    <row r="235" spans="1:4">
      <c r="A235" t="s">
        <v>1028</v>
      </c>
      <c r="B235" s="1">
        <v>48.25</v>
      </c>
      <c r="C235" s="1">
        <f t="shared" si="8"/>
        <v>39.781632415901761</v>
      </c>
      <c r="D235" s="1">
        <f t="shared" si="7"/>
        <v>36.987221845388483</v>
      </c>
    </row>
    <row r="236" spans="1:4">
      <c r="A236" t="s">
        <v>1027</v>
      </c>
      <c r="B236" s="1">
        <v>47.94</v>
      </c>
      <c r="C236" s="1">
        <f t="shared" si="8"/>
        <v>39.594810281053974</v>
      </c>
      <c r="D236" s="1">
        <f t="shared" si="7"/>
        <v>37.147722949490898</v>
      </c>
    </row>
    <row r="237" spans="1:4">
      <c r="A237" t="s">
        <v>1026</v>
      </c>
      <c r="B237" s="1">
        <v>48.06</v>
      </c>
      <c r="C237" s="1">
        <f t="shared" si="8"/>
        <v>39.51911406381074</v>
      </c>
      <c r="D237" s="1">
        <f t="shared" si="7"/>
        <v>37.303106363236353</v>
      </c>
    </row>
    <row r="238" spans="1:4">
      <c r="A238" t="s">
        <v>1025</v>
      </c>
      <c r="B238" s="1">
        <v>48.23</v>
      </c>
      <c r="C238" s="1">
        <f t="shared" si="8"/>
        <v>39.543960343447814</v>
      </c>
      <c r="D238" s="1">
        <f t="shared" si="7"/>
        <v>37.435533564678067</v>
      </c>
    </row>
    <row r="239" spans="1:4">
      <c r="A239" t="s">
        <v>1024</v>
      </c>
      <c r="B239" s="1">
        <v>48.35</v>
      </c>
      <c r="C239" s="1">
        <f t="shared" si="8"/>
        <v>39.675964120262307</v>
      </c>
      <c r="D239" s="1">
        <f t="shared" si="7"/>
        <v>37.541591071945597</v>
      </c>
    </row>
    <row r="240" spans="1:4">
      <c r="A240" t="s">
        <v>1023</v>
      </c>
      <c r="B240" s="1">
        <v>46.96</v>
      </c>
      <c r="C240" s="1">
        <f t="shared" si="8"/>
        <v>39.816348489761133</v>
      </c>
      <c r="D240" s="1">
        <f t="shared" si="7"/>
        <v>37.596430637751652</v>
      </c>
    </row>
    <row r="241" spans="1:4">
      <c r="A241" t="s">
        <v>1022</v>
      </c>
      <c r="B241" s="1">
        <v>46.21</v>
      </c>
      <c r="C241" s="1">
        <f t="shared" si="8"/>
        <v>40.142410538355314</v>
      </c>
      <c r="D241" s="1">
        <f t="shared" si="7"/>
        <v>37.70010002450649</v>
      </c>
    </row>
    <row r="242" spans="1:4">
      <c r="A242" t="s">
        <v>1021</v>
      </c>
      <c r="B242" s="1">
        <v>47.88</v>
      </c>
      <c r="C242" s="1">
        <f t="shared" si="8"/>
        <v>40.367895248988141</v>
      </c>
      <c r="D242" s="1">
        <f t="shared" si="7"/>
        <v>37.779703945114079</v>
      </c>
    </row>
    <row r="243" spans="1:4">
      <c r="A243" t="s">
        <v>1020</v>
      </c>
      <c r="B243" s="1">
        <v>47.62</v>
      </c>
      <c r="C243" s="1">
        <f t="shared" si="8"/>
        <v>40.609048082417843</v>
      </c>
      <c r="D243" s="1">
        <f t="shared" si="7"/>
        <v>37.872656731580193</v>
      </c>
    </row>
    <row r="244" spans="1:4">
      <c r="A244" t="s">
        <v>1019</v>
      </c>
      <c r="B244" s="1">
        <v>47.8</v>
      </c>
      <c r="C244" s="1">
        <f t="shared" si="8"/>
        <v>40.810091122187572</v>
      </c>
      <c r="D244" s="1">
        <f t="shared" ref="D244:D307" si="9">(B196-D243)*(2/51)+D243</f>
        <v>37.957258428380968</v>
      </c>
    </row>
    <row r="245" spans="1:4">
      <c r="A245" t="s">
        <v>1018</v>
      </c>
      <c r="B245" s="1">
        <v>48.32</v>
      </c>
      <c r="C245" s="1">
        <f t="shared" si="8"/>
        <v>41.046272920074472</v>
      </c>
      <c r="D245" s="1">
        <f t="shared" si="9"/>
        <v>38.059326725307201</v>
      </c>
    </row>
    <row r="246" spans="1:4">
      <c r="A246" t="s">
        <v>1017</v>
      </c>
      <c r="B246" s="1">
        <v>49.83</v>
      </c>
      <c r="C246" s="1">
        <f t="shared" si="8"/>
        <v>41.389485022924525</v>
      </c>
      <c r="D246" s="1">
        <f t="shared" si="9"/>
        <v>38.143666853726529</v>
      </c>
    </row>
    <row r="247" spans="1:4">
      <c r="A247" t="s">
        <v>1016</v>
      </c>
      <c r="B247" s="1">
        <v>50.99</v>
      </c>
      <c r="C247" s="1">
        <f t="shared" si="8"/>
        <v>41.675248354074569</v>
      </c>
      <c r="D247" s="1">
        <f t="shared" si="9"/>
        <v>38.166660310443135</v>
      </c>
    </row>
    <row r="248" spans="1:4">
      <c r="A248" t="s">
        <v>1015</v>
      </c>
      <c r="B248" s="1">
        <v>49.39</v>
      </c>
      <c r="C248" s="1">
        <f t="shared" si="8"/>
        <v>41.932843748924611</v>
      </c>
      <c r="D248" s="1">
        <f t="shared" si="9"/>
        <v>38.220908925719876</v>
      </c>
    </row>
    <row r="249" spans="1:4">
      <c r="A249" t="s">
        <v>1014</v>
      </c>
      <c r="B249" s="1">
        <v>50.44</v>
      </c>
      <c r="C249" s="1">
        <f t="shared" si="8"/>
        <v>42.288763391884174</v>
      </c>
      <c r="D249" s="1">
        <f t="shared" si="9"/>
        <v>38.305579163926936</v>
      </c>
    </row>
    <row r="250" spans="1:4">
      <c r="A250" t="s">
        <v>1013</v>
      </c>
      <c r="B250" s="1">
        <v>49.18</v>
      </c>
      <c r="C250" s="1">
        <f t="shared" si="8"/>
        <v>42.807928783133299</v>
      </c>
      <c r="D250" s="1">
        <f t="shared" si="9"/>
        <v>38.381046647694504</v>
      </c>
    </row>
    <row r="251" spans="1:4">
      <c r="A251" t="s">
        <v>1012</v>
      </c>
      <c r="B251" s="1">
        <v>49</v>
      </c>
      <c r="C251" s="1">
        <f t="shared" si="8"/>
        <v>43.334792708549173</v>
      </c>
      <c r="D251" s="1">
        <f t="shared" si="9"/>
        <v>38.445319328177071</v>
      </c>
    </row>
    <row r="252" spans="1:4">
      <c r="A252" t="s">
        <v>1011</v>
      </c>
      <c r="B252" s="1">
        <v>47.97</v>
      </c>
      <c r="C252" s="1">
        <f t="shared" si="8"/>
        <v>43.931479117258775</v>
      </c>
      <c r="D252" s="1">
        <f t="shared" si="9"/>
        <v>38.483149942758359</v>
      </c>
    </row>
    <row r="253" spans="1:4">
      <c r="A253" t="s">
        <v>1010</v>
      </c>
      <c r="B253" s="1">
        <v>45.64</v>
      </c>
      <c r="C253" s="1">
        <f t="shared" si="8"/>
        <v>44.342766820376987</v>
      </c>
      <c r="D253" s="1">
        <f t="shared" si="9"/>
        <v>38.554398964610975</v>
      </c>
    </row>
    <row r="254" spans="1:4">
      <c r="A254" t="s">
        <v>1009</v>
      </c>
      <c r="B254" s="1">
        <v>45.61</v>
      </c>
      <c r="C254" s="1">
        <f t="shared" si="8"/>
        <v>44.685360456531562</v>
      </c>
      <c r="D254" s="1">
        <f t="shared" si="9"/>
        <v>38.628736260116426</v>
      </c>
    </row>
    <row r="255" spans="1:4">
      <c r="A255" t="s">
        <v>1008</v>
      </c>
      <c r="B255" s="1">
        <v>47.01</v>
      </c>
      <c r="C255" s="1">
        <f t="shared" si="8"/>
        <v>45.006754698766649</v>
      </c>
      <c r="D255" s="1">
        <f t="shared" si="9"/>
        <v>38.740158367562842</v>
      </c>
    </row>
    <row r="256" spans="1:4">
      <c r="A256" t="s">
        <v>1007</v>
      </c>
      <c r="B256" s="1">
        <v>47.66</v>
      </c>
      <c r="C256" s="1">
        <f t="shared" si="8"/>
        <v>45.313730441741257</v>
      </c>
      <c r="D256" s="1">
        <f t="shared" si="9"/>
        <v>38.788779608050575</v>
      </c>
    </row>
    <row r="257" spans="1:4">
      <c r="A257" t="s">
        <v>1006</v>
      </c>
      <c r="B257" s="1">
        <v>47.32</v>
      </c>
      <c r="C257" s="1">
        <f t="shared" si="8"/>
        <v>45.602898971099229</v>
      </c>
      <c r="D257" s="1">
        <f t="shared" si="9"/>
        <v>38.848435309695653</v>
      </c>
    </row>
    <row r="258" spans="1:4">
      <c r="A258" t="s">
        <v>1005</v>
      </c>
      <c r="B258" s="1">
        <v>48.9</v>
      </c>
      <c r="C258" s="1">
        <f t="shared" si="8"/>
        <v>45.732146688137398</v>
      </c>
      <c r="D258" s="1">
        <f t="shared" si="9"/>
        <v>38.957124121080135</v>
      </c>
    </row>
    <row r="259" spans="1:4">
      <c r="A259" t="s">
        <v>1004</v>
      </c>
      <c r="B259" s="1">
        <v>48.28</v>
      </c>
      <c r="C259" s="1">
        <f t="shared" si="8"/>
        <v>45.77765652736241</v>
      </c>
      <c r="D259" s="1">
        <f t="shared" si="9"/>
        <v>39.024295724175033</v>
      </c>
    </row>
    <row r="260" spans="1:4">
      <c r="A260" t="s">
        <v>1003</v>
      </c>
      <c r="B260" s="1">
        <v>48.83</v>
      </c>
      <c r="C260" s="1">
        <f t="shared" si="8"/>
        <v>45.97787971523266</v>
      </c>
      <c r="D260" s="1">
        <f t="shared" si="9"/>
        <v>39.062558636952481</v>
      </c>
    </row>
    <row r="261" spans="1:4">
      <c r="A261" t="s">
        <v>1002</v>
      </c>
      <c r="B261" s="1">
        <v>50.25</v>
      </c>
      <c r="C261" s="1">
        <f t="shared" si="8"/>
        <v>46.134272123305742</v>
      </c>
      <c r="D261" s="1">
        <f t="shared" si="9"/>
        <v>39.056183788444542</v>
      </c>
    </row>
    <row r="262" spans="1:4">
      <c r="A262" t="s">
        <v>1001</v>
      </c>
      <c r="B262" s="1">
        <v>51.65</v>
      </c>
      <c r="C262" s="1">
        <f t="shared" si="8"/>
        <v>46.292912873467102</v>
      </c>
      <c r="D262" s="1">
        <f t="shared" si="9"/>
        <v>39.066529522231029</v>
      </c>
    </row>
    <row r="263" spans="1:4">
      <c r="A263" t="s">
        <v>1000</v>
      </c>
      <c r="B263" s="1">
        <v>50.2</v>
      </c>
      <c r="C263" s="1">
        <f t="shared" si="8"/>
        <v>46.485968790279756</v>
      </c>
      <c r="D263" s="1">
        <f t="shared" si="9"/>
        <v>39.04509699194746</v>
      </c>
    </row>
    <row r="264" spans="1:4">
      <c r="A264" t="s">
        <v>999</v>
      </c>
      <c r="B264" s="1">
        <v>49.81</v>
      </c>
      <c r="C264" s="1">
        <f t="shared" si="8"/>
        <v>46.804447953110255</v>
      </c>
      <c r="D264" s="1">
        <f t="shared" si="9"/>
        <v>39.085681423635798</v>
      </c>
    </row>
    <row r="265" spans="1:4">
      <c r="A265" t="s">
        <v>998</v>
      </c>
      <c r="B265" s="1">
        <v>49.27</v>
      </c>
      <c r="C265" s="1">
        <f t="shared" si="8"/>
        <v>47.203071957575943</v>
      </c>
      <c r="D265" s="1">
        <f t="shared" si="9"/>
        <v>39.041537054081452</v>
      </c>
    </row>
    <row r="266" spans="1:4">
      <c r="A266" t="s">
        <v>997</v>
      </c>
      <c r="B266" s="1">
        <v>48.82</v>
      </c>
      <c r="C266" s="1">
        <f t="shared" si="8"/>
        <v>47.411350818759189</v>
      </c>
      <c r="D266" s="1">
        <f t="shared" si="9"/>
        <v>38.993633640195903</v>
      </c>
    </row>
    <row r="267" spans="1:4">
      <c r="A267" t="s">
        <v>996</v>
      </c>
      <c r="B267" s="1">
        <v>48.26</v>
      </c>
      <c r="C267" s="1">
        <f t="shared" si="8"/>
        <v>47.69979359792498</v>
      </c>
      <c r="D267" s="1">
        <f t="shared" si="9"/>
        <v>38.986040164109788</v>
      </c>
    </row>
    <row r="268" spans="1:4">
      <c r="A268" t="s">
        <v>995</v>
      </c>
      <c r="B268" s="1">
        <v>48.17</v>
      </c>
      <c r="C268" s="1">
        <f t="shared" si="8"/>
        <v>47.840765636217839</v>
      </c>
      <c r="D268" s="1">
        <f t="shared" si="9"/>
        <v>39.017175843948621</v>
      </c>
    </row>
    <row r="269" spans="1:4">
      <c r="A269" t="s">
        <v>994</v>
      </c>
      <c r="B269" s="1">
        <v>46.82</v>
      </c>
      <c r="C269" s="1">
        <f t="shared" si="8"/>
        <v>47.951168908958998</v>
      </c>
      <c r="D269" s="1">
        <f t="shared" si="9"/>
        <v>39.092188555950635</v>
      </c>
    </row>
    <row r="270" spans="1:4">
      <c r="A270" t="s">
        <v>993</v>
      </c>
      <c r="B270" s="1">
        <v>46.64</v>
      </c>
      <c r="C270" s="1">
        <f t="shared" si="8"/>
        <v>47.952962346200998</v>
      </c>
      <c r="D270" s="1">
        <f t="shared" si="9"/>
        <v>39.172887043952571</v>
      </c>
    </row>
    <row r="271" spans="1:4">
      <c r="A271" t="s">
        <v>992</v>
      </c>
      <c r="B271" s="1">
        <v>46.15</v>
      </c>
      <c r="C271" s="1">
        <f t="shared" si="8"/>
        <v>47.73268021799138</v>
      </c>
      <c r="D271" s="1">
        <f t="shared" si="9"/>
        <v>39.332381669679918</v>
      </c>
    </row>
    <row r="272" spans="1:4">
      <c r="A272" t="s">
        <v>991</v>
      </c>
      <c r="B272" s="1">
        <v>44.45</v>
      </c>
      <c r="C272" s="1">
        <f t="shared" si="8"/>
        <v>47.530520197230295</v>
      </c>
      <c r="D272" s="1">
        <f t="shared" si="9"/>
        <v>39.456994153221885</v>
      </c>
    </row>
    <row r="273" spans="1:4">
      <c r="A273" t="s">
        <v>990</v>
      </c>
      <c r="B273" s="1">
        <v>45.7</v>
      </c>
      <c r="C273" s="1">
        <f t="shared" si="8"/>
        <v>47.480946845113124</v>
      </c>
      <c r="D273" s="1">
        <f t="shared" si="9"/>
        <v>39.592013990350438</v>
      </c>
    </row>
    <row r="274" spans="1:4">
      <c r="A274" t="s">
        <v>989</v>
      </c>
      <c r="B274" s="1">
        <v>44.65</v>
      </c>
      <c r="C274" s="1">
        <f t="shared" si="8"/>
        <v>47.497999526530919</v>
      </c>
      <c r="D274" s="1">
        <f t="shared" si="9"/>
        <v>39.714680108375909</v>
      </c>
    </row>
    <row r="275" spans="1:4">
      <c r="A275" t="s">
        <v>988</v>
      </c>
      <c r="B275" s="1">
        <v>45.8</v>
      </c>
      <c r="C275" s="1">
        <f t="shared" si="8"/>
        <v>47.481047190670829</v>
      </c>
      <c r="D275" s="1">
        <f t="shared" si="9"/>
        <v>39.854888731576857</v>
      </c>
    </row>
    <row r="276" spans="1:4">
      <c r="A276" t="s">
        <v>987</v>
      </c>
      <c r="B276" s="1">
        <v>46.61</v>
      </c>
      <c r="C276" s="1">
        <f t="shared" si="8"/>
        <v>47.616185553464085</v>
      </c>
      <c r="D276" s="1">
        <f t="shared" si="9"/>
        <v>40.042932310730706</v>
      </c>
    </row>
    <row r="277" spans="1:4">
      <c r="A277" t="s">
        <v>986</v>
      </c>
      <c r="B277" s="1">
        <v>46.34</v>
      </c>
      <c r="C277" s="1">
        <f t="shared" si="8"/>
        <v>47.679405976943698</v>
      </c>
      <c r="D277" s="1">
        <f t="shared" si="9"/>
        <v>40.213405553447146</v>
      </c>
    </row>
    <row r="278" spans="1:4">
      <c r="A278" t="s">
        <v>985</v>
      </c>
      <c r="B278" s="1">
        <v>46.44</v>
      </c>
      <c r="C278" s="1">
        <f t="shared" ref="C278:C341" si="10">(B260-C277)*(2/21)+C277</f>
        <v>47.788986360091918</v>
      </c>
      <c r="D278" s="1">
        <f t="shared" si="9"/>
        <v>40.376801414096278</v>
      </c>
    </row>
    <row r="279" spans="1:4">
      <c r="A279" t="s">
        <v>984</v>
      </c>
      <c r="B279" s="1">
        <v>46.38</v>
      </c>
      <c r="C279" s="1">
        <f t="shared" si="10"/>
        <v>48.023368611511735</v>
      </c>
      <c r="D279" s="1">
        <f t="shared" si="9"/>
        <v>40.584377829229759</v>
      </c>
    </row>
    <row r="280" spans="1:4">
      <c r="A280" t="s">
        <v>983</v>
      </c>
      <c r="B280" s="1">
        <v>46.92</v>
      </c>
      <c r="C280" s="1">
        <f t="shared" si="10"/>
        <v>48.368762077082046</v>
      </c>
      <c r="D280" s="1">
        <f t="shared" si="9"/>
        <v>40.864990463377609</v>
      </c>
    </row>
    <row r="281" spans="1:4">
      <c r="A281" t="s">
        <v>982</v>
      </c>
      <c r="B281" s="1">
        <v>46.57</v>
      </c>
      <c r="C281" s="1">
        <f t="shared" si="10"/>
        <v>48.54316568878852</v>
      </c>
      <c r="D281" s="1">
        <f t="shared" si="9"/>
        <v>41.158128092264761</v>
      </c>
    </row>
    <row r="282" spans="1:4">
      <c r="A282" t="s">
        <v>981</v>
      </c>
      <c r="B282" s="1">
        <v>44.66</v>
      </c>
      <c r="C282" s="1">
        <f t="shared" si="10"/>
        <v>48.663816575570564</v>
      </c>
      <c r="D282" s="1">
        <f t="shared" si="9"/>
        <v>41.489181892568105</v>
      </c>
    </row>
    <row r="283" spans="1:4">
      <c r="A283" t="s">
        <v>980</v>
      </c>
      <c r="B283" s="1">
        <v>45.2</v>
      </c>
      <c r="C283" s="1">
        <f t="shared" si="10"/>
        <v>48.721548330278132</v>
      </c>
      <c r="D283" s="1">
        <f t="shared" si="9"/>
        <v>41.75431201442818</v>
      </c>
    </row>
    <row r="284" spans="1:4">
      <c r="A284" t="s">
        <v>979</v>
      </c>
      <c r="B284" s="1">
        <v>44.93</v>
      </c>
      <c r="C284" s="1">
        <f t="shared" si="10"/>
        <v>48.730924679775455</v>
      </c>
      <c r="D284" s="1">
        <f t="shared" si="9"/>
        <v>41.996888013862367</v>
      </c>
    </row>
    <row r="285" spans="1:4">
      <c r="A285" t="s">
        <v>978</v>
      </c>
      <c r="B285" s="1">
        <v>46.11</v>
      </c>
      <c r="C285" s="1">
        <f t="shared" si="10"/>
        <v>48.686074710273033</v>
      </c>
      <c r="D285" s="1">
        <f t="shared" si="9"/>
        <v>42.234657111357961</v>
      </c>
    </row>
    <row r="286" spans="1:4">
      <c r="A286" t="s">
        <v>977</v>
      </c>
      <c r="B286" s="1">
        <v>45.43</v>
      </c>
      <c r="C286" s="1">
        <f t="shared" si="10"/>
        <v>48.636924737866075</v>
      </c>
      <c r="D286" s="1">
        <f t="shared" si="9"/>
        <v>42.469768597187063</v>
      </c>
    </row>
    <row r="287" spans="1:4">
      <c r="A287" t="s">
        <v>976</v>
      </c>
      <c r="B287" s="1">
        <v>44.52</v>
      </c>
      <c r="C287" s="1">
        <f t="shared" si="10"/>
        <v>48.463884286640734</v>
      </c>
      <c r="D287" s="1">
        <f t="shared" si="9"/>
        <v>42.700365907101293</v>
      </c>
    </row>
    <row r="288" spans="1:4">
      <c r="A288" t="s">
        <v>975</v>
      </c>
      <c r="B288" s="1">
        <v>43.03</v>
      </c>
      <c r="C288" s="1">
        <f t="shared" si="10"/>
        <v>48.290181021246376</v>
      </c>
      <c r="D288" s="1">
        <f t="shared" si="9"/>
        <v>42.867410381332618</v>
      </c>
    </row>
    <row r="289" spans="1:4">
      <c r="A289" t="s">
        <v>974</v>
      </c>
      <c r="B289" s="1">
        <v>43.97</v>
      </c>
      <c r="C289" s="1">
        <f t="shared" si="10"/>
        <v>48.086354257318149</v>
      </c>
      <c r="D289" s="1">
        <f t="shared" si="9"/>
        <v>42.998492327162715</v>
      </c>
    </row>
    <row r="290" spans="1:4">
      <c r="A290" t="s">
        <v>973</v>
      </c>
      <c r="B290" s="1">
        <v>46.31</v>
      </c>
      <c r="C290" s="1">
        <f t="shared" si="10"/>
        <v>47.740034804240231</v>
      </c>
      <c r="D290" s="1">
        <f t="shared" si="9"/>
        <v>43.189924000607313</v>
      </c>
    </row>
    <row r="291" spans="1:4">
      <c r="A291" t="s">
        <v>972</v>
      </c>
      <c r="B291" s="1">
        <v>46.75</v>
      </c>
      <c r="C291" s="1">
        <f t="shared" si="10"/>
        <v>47.545745775264969</v>
      </c>
      <c r="D291" s="1">
        <f t="shared" si="9"/>
        <v>43.363652471171733</v>
      </c>
    </row>
    <row r="292" spans="1:4">
      <c r="A292" t="s">
        <v>971</v>
      </c>
      <c r="B292" s="1">
        <v>46.73</v>
      </c>
      <c r="C292" s="1">
        <f t="shared" si="10"/>
        <v>47.269960463334975</v>
      </c>
      <c r="D292" s="1">
        <f t="shared" si="9"/>
        <v>43.53762688406696</v>
      </c>
    </row>
    <row r="293" spans="1:4">
      <c r="A293" t="s">
        <v>970</v>
      </c>
      <c r="B293" s="1">
        <v>46.14</v>
      </c>
      <c r="C293" s="1">
        <f t="shared" si="10"/>
        <v>47.129964228731644</v>
      </c>
      <c r="D293" s="1">
        <f t="shared" si="9"/>
        <v>43.725170927829041</v>
      </c>
    </row>
    <row r="294" spans="1:4">
      <c r="A294" t="s">
        <v>969</v>
      </c>
      <c r="B294" s="1">
        <v>45.41</v>
      </c>
      <c r="C294" s="1">
        <f t="shared" si="10"/>
        <v>47.080443825995296</v>
      </c>
      <c r="D294" s="1">
        <f t="shared" si="9"/>
        <v>43.964575989482803</v>
      </c>
    </row>
    <row r="295" spans="1:4">
      <c r="A295" t="s">
        <v>968</v>
      </c>
      <c r="B295" s="1">
        <v>45.21</v>
      </c>
      <c r="C295" s="1">
        <f t="shared" si="10"/>
        <v>47.009925366376699</v>
      </c>
      <c r="D295" s="1">
        <f t="shared" si="9"/>
        <v>44.240082813424657</v>
      </c>
    </row>
    <row r="296" spans="1:4">
      <c r="A296" t="s">
        <v>967</v>
      </c>
      <c r="B296" s="1">
        <v>46.17</v>
      </c>
      <c r="C296" s="1">
        <f t="shared" si="10"/>
        <v>46.95564676005511</v>
      </c>
      <c r="D296" s="1">
        <f t="shared" si="9"/>
        <v>44.4420403501531</v>
      </c>
    </row>
    <row r="297" spans="1:4">
      <c r="A297" t="s">
        <v>966</v>
      </c>
      <c r="B297" s="1">
        <v>46.67</v>
      </c>
      <c r="C297" s="1">
        <f t="shared" si="10"/>
        <v>46.900823259097479</v>
      </c>
      <c r="D297" s="1">
        <f t="shared" si="9"/>
        <v>44.677254454068667</v>
      </c>
    </row>
    <row r="298" spans="1:4">
      <c r="A298" t="s">
        <v>965</v>
      </c>
      <c r="B298" s="1">
        <v>47.49</v>
      </c>
      <c r="C298" s="1">
        <f t="shared" si="10"/>
        <v>46.90264961537391</v>
      </c>
      <c r="D298" s="1">
        <f t="shared" si="9"/>
        <v>44.853832710771854</v>
      </c>
    </row>
    <row r="299" spans="1:4">
      <c r="A299" t="s">
        <v>964</v>
      </c>
      <c r="B299" s="1">
        <v>48.05</v>
      </c>
      <c r="C299" s="1">
        <f t="shared" si="10"/>
        <v>46.870968699624015</v>
      </c>
      <c r="D299" s="1">
        <f t="shared" si="9"/>
        <v>45.01642750642786</v>
      </c>
    </row>
    <row r="300" spans="1:4">
      <c r="A300" t="s">
        <v>963</v>
      </c>
      <c r="B300" s="1">
        <v>47.68</v>
      </c>
      <c r="C300" s="1">
        <f t="shared" si="10"/>
        <v>46.660400252040773</v>
      </c>
      <c r="D300" s="1">
        <f t="shared" si="9"/>
        <v>45.132253878724804</v>
      </c>
    </row>
    <row r="301" spans="1:4">
      <c r="A301" t="s">
        <v>962</v>
      </c>
      <c r="B301" s="1">
        <v>47.7</v>
      </c>
      <c r="C301" s="1">
        <f t="shared" si="10"/>
        <v>46.521314513751179</v>
      </c>
      <c r="D301" s="1">
        <f t="shared" si="9"/>
        <v>45.152165491323828</v>
      </c>
    </row>
    <row r="302" spans="1:4">
      <c r="A302" t="s">
        <v>961</v>
      </c>
      <c r="B302" s="1">
        <v>47.77</v>
      </c>
      <c r="C302" s="1">
        <f t="shared" si="10"/>
        <v>46.369760750536784</v>
      </c>
      <c r="D302" s="1">
        <f t="shared" si="9"/>
        <v>45.170119785781715</v>
      </c>
    </row>
    <row r="303" spans="1:4">
      <c r="A303" t="s">
        <v>960</v>
      </c>
      <c r="B303" s="1">
        <v>46.13</v>
      </c>
      <c r="C303" s="1">
        <f t="shared" si="10"/>
        <v>46.345021631438044</v>
      </c>
      <c r="D303" s="1">
        <f t="shared" si="9"/>
        <v>45.242271951045176</v>
      </c>
    </row>
    <row r="304" spans="1:4">
      <c r="A304" t="s">
        <v>959</v>
      </c>
      <c r="B304" s="1">
        <v>45.98</v>
      </c>
      <c r="C304" s="1">
        <f t="shared" si="10"/>
        <v>46.257876714158229</v>
      </c>
      <c r="D304" s="1">
        <f t="shared" si="9"/>
        <v>45.337084815710071</v>
      </c>
    </row>
    <row r="305" spans="1:4">
      <c r="A305" t="s">
        <v>958</v>
      </c>
      <c r="B305" s="1">
        <v>46.08</v>
      </c>
      <c r="C305" s="1">
        <f t="shared" si="10"/>
        <v>46.09236464614316</v>
      </c>
      <c r="D305" s="1">
        <f t="shared" si="9"/>
        <v>45.414846195486149</v>
      </c>
    </row>
    <row r="306" spans="1:4">
      <c r="A306" t="s">
        <v>957</v>
      </c>
      <c r="B306" s="1">
        <v>47.04</v>
      </c>
      <c r="C306" s="1">
        <f t="shared" si="10"/>
        <v>45.800710870320003</v>
      </c>
      <c r="D306" s="1">
        <f t="shared" si="9"/>
        <v>45.551518893702379</v>
      </c>
    </row>
    <row r="307" spans="1:4">
      <c r="A307" t="s">
        <v>956</v>
      </c>
      <c r="B307" s="1">
        <v>46.52</v>
      </c>
      <c r="C307" s="1">
        <f t="shared" si="10"/>
        <v>45.62635745409905</v>
      </c>
      <c r="D307" s="1">
        <f t="shared" si="9"/>
        <v>45.658518152772878</v>
      </c>
    </row>
    <row r="308" spans="1:4">
      <c r="A308" t="s">
        <v>955</v>
      </c>
      <c r="B308" s="1">
        <v>46.28</v>
      </c>
      <c r="C308" s="1">
        <f t="shared" si="10"/>
        <v>45.691466267994379</v>
      </c>
      <c r="D308" s="1">
        <f t="shared" ref="D308:D371" si="11">(B260-D307)*(2/51)+D307</f>
        <v>45.782889989919042</v>
      </c>
    </row>
    <row r="309" spans="1:4">
      <c r="A309" t="s">
        <v>954</v>
      </c>
      <c r="B309" s="1">
        <v>46.5</v>
      </c>
      <c r="C309" s="1">
        <f t="shared" si="10"/>
        <v>45.792279004375864</v>
      </c>
      <c r="D309" s="1">
        <f t="shared" si="11"/>
        <v>45.958070774628098</v>
      </c>
    </row>
    <row r="310" spans="1:4">
      <c r="A310" t="s">
        <v>953</v>
      </c>
      <c r="B310" s="1">
        <v>45.9</v>
      </c>
      <c r="C310" s="1">
        <f t="shared" si="10"/>
        <v>45.881585765863875</v>
      </c>
      <c r="D310" s="1">
        <f t="shared" si="11"/>
        <v>46.181283685426997</v>
      </c>
    </row>
    <row r="311" spans="1:4">
      <c r="A311" t="s">
        <v>952</v>
      </c>
      <c r="B311" s="1">
        <v>45.53</v>
      </c>
      <c r="C311" s="1">
        <f t="shared" si="10"/>
        <v>45.906196645305414</v>
      </c>
      <c r="D311" s="1">
        <f t="shared" si="11"/>
        <v>46.338880403645547</v>
      </c>
    </row>
    <row r="312" spans="1:4">
      <c r="A312" t="s">
        <v>951</v>
      </c>
      <c r="B312" s="1">
        <v>45.52</v>
      </c>
      <c r="C312" s="1">
        <f t="shared" si="10"/>
        <v>45.858939821942997</v>
      </c>
      <c r="D312" s="1">
        <f t="shared" si="11"/>
        <v>46.475002740757489</v>
      </c>
    </row>
    <row r="313" spans="1:4">
      <c r="A313" t="s">
        <v>950</v>
      </c>
      <c r="B313" s="1">
        <v>44.57</v>
      </c>
      <c r="C313" s="1">
        <f t="shared" si="10"/>
        <v>45.797136029377</v>
      </c>
      <c r="D313" s="1">
        <f t="shared" si="11"/>
        <v>46.584610476414056</v>
      </c>
    </row>
    <row r="314" spans="1:4">
      <c r="A314" t="s">
        <v>949</v>
      </c>
      <c r="B314" s="1">
        <v>44.96</v>
      </c>
      <c r="C314" s="1">
        <f t="shared" si="10"/>
        <v>45.832646883722049</v>
      </c>
      <c r="D314" s="1">
        <f t="shared" si="11"/>
        <v>46.672272810672325</v>
      </c>
    </row>
    <row r="315" spans="1:4">
      <c r="A315" t="s">
        <v>948</v>
      </c>
      <c r="B315" s="1">
        <v>45.77</v>
      </c>
      <c r="C315" s="1">
        <f t="shared" si="10"/>
        <v>45.912394799558044</v>
      </c>
      <c r="D315" s="1">
        <f t="shared" si="11"/>
        <v>46.73453662201851</v>
      </c>
    </row>
    <row r="316" spans="1:4">
      <c r="A316" t="s">
        <v>947</v>
      </c>
      <c r="B316" s="1">
        <v>45.37</v>
      </c>
      <c r="C316" s="1">
        <f t="shared" si="10"/>
        <v>46.062642913885853</v>
      </c>
      <c r="D316" s="1">
        <f t="shared" si="11"/>
        <v>46.790829303507984</v>
      </c>
    </row>
    <row r="317" spans="1:4">
      <c r="A317" t="s">
        <v>946</v>
      </c>
      <c r="B317" s="1">
        <v>45.27</v>
      </c>
      <c r="C317" s="1">
        <f t="shared" si="10"/>
        <v>46.251915017325295</v>
      </c>
      <c r="D317" s="1">
        <f t="shared" si="11"/>
        <v>46.791973252390022</v>
      </c>
    </row>
    <row r="318" spans="1:4">
      <c r="A318" t="s">
        <v>945</v>
      </c>
      <c r="B318" s="1">
        <v>44.91</v>
      </c>
      <c r="C318" s="1">
        <f t="shared" si="10"/>
        <v>46.387923110913363</v>
      </c>
      <c r="D318" s="1">
        <f t="shared" si="11"/>
        <v>46.786013517002175</v>
      </c>
    </row>
    <row r="319" spans="1:4">
      <c r="A319" t="s">
        <v>944</v>
      </c>
      <c r="B319" s="1">
        <v>44.43</v>
      </c>
      <c r="C319" s="1">
        <f t="shared" si="10"/>
        <v>46.512882814635901</v>
      </c>
      <c r="D319" s="1">
        <f t="shared" si="11"/>
        <v>46.761071810453068</v>
      </c>
    </row>
    <row r="320" spans="1:4">
      <c r="A320" t="s">
        <v>943</v>
      </c>
      <c r="B320" s="1">
        <v>43.12</v>
      </c>
      <c r="C320" s="1">
        <f t="shared" si="10"/>
        <v>46.632608260861055</v>
      </c>
      <c r="D320" s="1">
        <f t="shared" si="11"/>
        <v>46.670441543376477</v>
      </c>
    </row>
    <row r="321" spans="1:4">
      <c r="A321" t="s">
        <v>942</v>
      </c>
      <c r="B321" s="1">
        <v>42.87</v>
      </c>
      <c r="C321" s="1">
        <f t="shared" si="10"/>
        <v>46.584740807445719</v>
      </c>
      <c r="D321" s="1">
        <f t="shared" si="11"/>
        <v>46.632385012263676</v>
      </c>
    </row>
    <row r="322" spans="1:4">
      <c r="A322" t="s">
        <v>941</v>
      </c>
      <c r="B322" s="1">
        <v>43.26</v>
      </c>
      <c r="C322" s="1">
        <f t="shared" si="10"/>
        <v>46.527146444831843</v>
      </c>
      <c r="D322" s="1">
        <f t="shared" si="11"/>
        <v>46.554644423547451</v>
      </c>
    </row>
    <row r="323" spans="1:4">
      <c r="A323" t="s">
        <v>940</v>
      </c>
      <c r="B323" s="1">
        <v>44.23</v>
      </c>
      <c r="C323" s="1">
        <f t="shared" si="10"/>
        <v>46.484561069133569</v>
      </c>
      <c r="D323" s="1">
        <f t="shared" si="11"/>
        <v>46.525050524584806</v>
      </c>
    </row>
    <row r="324" spans="1:4">
      <c r="A324" t="s">
        <v>939</v>
      </c>
      <c r="B324" s="1">
        <v>44.15</v>
      </c>
      <c r="C324" s="1">
        <f t="shared" si="10"/>
        <v>46.537460014930375</v>
      </c>
      <c r="D324" s="1">
        <f t="shared" si="11"/>
        <v>46.528381876561873</v>
      </c>
    </row>
    <row r="325" spans="1:4">
      <c r="A325" t="s">
        <v>938</v>
      </c>
      <c r="B325" s="1">
        <v>43.24</v>
      </c>
      <c r="C325" s="1">
        <f t="shared" si="10"/>
        <v>46.535797156365575</v>
      </c>
      <c r="D325" s="1">
        <f t="shared" si="11"/>
        <v>46.520994351990822</v>
      </c>
    </row>
    <row r="326" spans="1:4">
      <c r="A326" t="s">
        <v>937</v>
      </c>
      <c r="B326" s="1">
        <v>42.54</v>
      </c>
      <c r="C326" s="1">
        <f t="shared" si="10"/>
        <v>46.511435522425998</v>
      </c>
      <c r="D326" s="1">
        <f t="shared" si="11"/>
        <v>46.517818102893145</v>
      </c>
    </row>
    <row r="327" spans="1:4">
      <c r="A327" t="s">
        <v>936</v>
      </c>
      <c r="B327" s="1">
        <v>42.07</v>
      </c>
      <c r="C327" s="1">
        <f t="shared" si="10"/>
        <v>46.510346425052091</v>
      </c>
      <c r="D327" s="1">
        <f t="shared" si="11"/>
        <v>46.512413471407136</v>
      </c>
    </row>
    <row r="328" spans="1:4">
      <c r="A328" t="s">
        <v>935</v>
      </c>
      <c r="B328" s="1">
        <v>42.92</v>
      </c>
      <c r="C328" s="1">
        <f t="shared" si="10"/>
        <v>46.452218194094748</v>
      </c>
      <c r="D328" s="1">
        <f t="shared" si="11"/>
        <v>46.528397256842148</v>
      </c>
    </row>
    <row r="329" spans="1:4">
      <c r="A329" t="s">
        <v>934</v>
      </c>
      <c r="B329" s="1">
        <v>42.85</v>
      </c>
      <c r="C329" s="1">
        <f t="shared" si="10"/>
        <v>46.364387889895248</v>
      </c>
      <c r="D329" s="1">
        <f t="shared" si="11"/>
        <v>46.530028736965988</v>
      </c>
    </row>
    <row r="330" spans="1:4">
      <c r="A330" t="s">
        <v>933</v>
      </c>
      <c r="B330" s="1">
        <v>41.33</v>
      </c>
      <c r="C330" s="1">
        <f t="shared" si="10"/>
        <v>46.283969995619508</v>
      </c>
      <c r="D330" s="1">
        <f t="shared" si="11"/>
        <v>46.456694276692815</v>
      </c>
    </row>
    <row r="331" spans="1:4">
      <c r="A331" t="s">
        <v>932</v>
      </c>
      <c r="B331" s="1">
        <v>40.68</v>
      </c>
      <c r="C331" s="1">
        <f t="shared" si="10"/>
        <v>46.120734757941456</v>
      </c>
      <c r="D331" s="1">
        <f t="shared" si="11"/>
        <v>46.407412148195057</v>
      </c>
    </row>
    <row r="332" spans="1:4">
      <c r="A332" t="s">
        <v>931</v>
      </c>
      <c r="B332" s="1">
        <v>41.35</v>
      </c>
      <c r="C332" s="1">
        <f t="shared" si="10"/>
        <v>46.01018859051846</v>
      </c>
      <c r="D332" s="1">
        <f t="shared" si="11"/>
        <v>46.349474416893287</v>
      </c>
    </row>
    <row r="333" spans="1:4">
      <c r="A333" t="s">
        <v>930</v>
      </c>
      <c r="B333" s="1">
        <v>40.06</v>
      </c>
      <c r="C333" s="1">
        <f t="shared" si="10"/>
        <v>45.987313486659559</v>
      </c>
      <c r="D333" s="1">
        <f t="shared" si="11"/>
        <v>46.340083263289628</v>
      </c>
    </row>
    <row r="334" spans="1:4">
      <c r="A334" t="s">
        <v>929</v>
      </c>
      <c r="B334" s="1">
        <v>38.56</v>
      </c>
      <c r="C334" s="1">
        <f t="shared" si="10"/>
        <v>45.928521726025316</v>
      </c>
      <c r="D334" s="1">
        <f t="shared" si="11"/>
        <v>46.304393723552778</v>
      </c>
    </row>
    <row r="335" spans="1:4">
      <c r="A335" t="s">
        <v>928</v>
      </c>
      <c r="B335" s="1">
        <v>40.659999999999997</v>
      </c>
      <c r="C335" s="1">
        <f t="shared" si="10"/>
        <v>45.865805371165763</v>
      </c>
      <c r="D335" s="1">
        <f t="shared" si="11"/>
        <v>46.234417499099727</v>
      </c>
    </row>
    <row r="336" spans="1:4">
      <c r="A336" t="s">
        <v>927</v>
      </c>
      <c r="B336" s="1">
        <v>41.61</v>
      </c>
      <c r="C336" s="1">
        <f t="shared" si="10"/>
        <v>45.774776288197593</v>
      </c>
      <c r="D336" s="1">
        <f t="shared" si="11"/>
        <v>46.108754067762483</v>
      </c>
    </row>
    <row r="337" spans="1:4">
      <c r="A337" t="s">
        <v>926</v>
      </c>
      <c r="B337" s="1">
        <v>41.06</v>
      </c>
      <c r="C337" s="1">
        <f t="shared" si="10"/>
        <v>45.646702355988296</v>
      </c>
      <c r="D337" s="1">
        <f t="shared" si="11"/>
        <v>46.024881359222775</v>
      </c>
    </row>
    <row r="338" spans="1:4">
      <c r="A338" t="s">
        <v>925</v>
      </c>
      <c r="B338" s="1">
        <v>40.409999999999997</v>
      </c>
      <c r="C338" s="1">
        <f t="shared" si="10"/>
        <v>45.40606403637036</v>
      </c>
      <c r="D338" s="1">
        <f t="shared" si="11"/>
        <v>46.036062482390513</v>
      </c>
    </row>
    <row r="339" spans="1:4">
      <c r="A339" t="s">
        <v>924</v>
      </c>
      <c r="B339" s="1">
        <v>41.67</v>
      </c>
      <c r="C339" s="1">
        <f t="shared" si="10"/>
        <v>45.164534128144609</v>
      </c>
      <c r="D339" s="1">
        <f t="shared" si="11"/>
        <v>46.064060032100691</v>
      </c>
    </row>
    <row r="340" spans="1:4">
      <c r="A340" t="s">
        <v>923</v>
      </c>
      <c r="B340" s="1">
        <v>40.96</v>
      </c>
      <c r="C340" s="1">
        <f t="shared" si="10"/>
        <v>44.983149925464168</v>
      </c>
      <c r="D340" s="1">
        <f t="shared" si="11"/>
        <v>46.090175324959489</v>
      </c>
    </row>
    <row r="341" spans="1:4">
      <c r="A341" t="s">
        <v>922</v>
      </c>
      <c r="B341" s="1">
        <v>41.3</v>
      </c>
      <c r="C341" s="1">
        <f t="shared" si="10"/>
        <v>44.911421361134245</v>
      </c>
      <c r="D341" s="1">
        <f t="shared" si="11"/>
        <v>46.092129233784604</v>
      </c>
    </row>
    <row r="342" spans="1:4">
      <c r="A342" t="s">
        <v>921</v>
      </c>
      <c r="B342" s="1">
        <v>41.23</v>
      </c>
      <c r="C342" s="1">
        <f t="shared" ref="C342:C405" si="12">(B324-C341)*(2/21)+C341</f>
        <v>44.838905041026223</v>
      </c>
      <c r="D342" s="1">
        <f t="shared" si="11"/>
        <v>46.065379067753838</v>
      </c>
    </row>
    <row r="343" spans="1:4">
      <c r="A343" t="s">
        <v>920</v>
      </c>
      <c r="B343" s="1">
        <v>39.9</v>
      </c>
      <c r="C343" s="1">
        <f t="shared" si="12"/>
        <v>44.686628370452297</v>
      </c>
      <c r="D343" s="1">
        <f t="shared" si="11"/>
        <v>46.03183479058702</v>
      </c>
    </row>
    <row r="344" spans="1:4">
      <c r="A344" t="s">
        <v>919</v>
      </c>
      <c r="B344" s="1">
        <v>39.450000000000003</v>
      </c>
      <c r="C344" s="1">
        <f t="shared" si="12"/>
        <v>44.482187573266366</v>
      </c>
      <c r="D344" s="1">
        <f t="shared" si="11"/>
        <v>46.037253034093411</v>
      </c>
    </row>
    <row r="345" spans="1:4">
      <c r="A345" t="s">
        <v>918</v>
      </c>
      <c r="B345" s="1">
        <v>39.770000000000003</v>
      </c>
      <c r="C345" s="1">
        <f t="shared" si="12"/>
        <v>44.252455423431471</v>
      </c>
      <c r="D345" s="1">
        <f t="shared" si="11"/>
        <v>46.062066640599554</v>
      </c>
    </row>
    <row r="346" spans="1:4">
      <c r="A346" t="s">
        <v>917</v>
      </c>
      <c r="B346" s="1">
        <v>38.35</v>
      </c>
      <c r="C346" s="1">
        <f t="shared" si="12"/>
        <v>44.125554906914189</v>
      </c>
      <c r="D346" s="1">
        <f t="shared" si="11"/>
        <v>46.11806402724271</v>
      </c>
    </row>
    <row r="347" spans="1:4">
      <c r="A347" t="s">
        <v>916</v>
      </c>
      <c r="B347" s="1">
        <v>39.99</v>
      </c>
      <c r="C347" s="1">
        <f t="shared" si="12"/>
        <v>44.004073487208075</v>
      </c>
      <c r="D347" s="1">
        <f t="shared" si="11"/>
        <v>46.193826222252802</v>
      </c>
    </row>
    <row r="348" spans="1:4">
      <c r="A348" t="s">
        <v>915</v>
      </c>
      <c r="B348" s="1">
        <v>40.32</v>
      </c>
      <c r="C348" s="1">
        <f t="shared" si="12"/>
        <v>43.749399821759688</v>
      </c>
      <c r="D348" s="1">
        <f t="shared" si="11"/>
        <v>46.252107546870342</v>
      </c>
    </row>
    <row r="349" spans="1:4">
      <c r="A349" t="s">
        <v>914</v>
      </c>
      <c r="B349" s="1">
        <v>39.29</v>
      </c>
      <c r="C349" s="1">
        <f t="shared" si="12"/>
        <v>43.457076029211144</v>
      </c>
      <c r="D349" s="1">
        <f t="shared" si="11"/>
        <v>46.308887643071508</v>
      </c>
    </row>
    <row r="350" spans="1:4">
      <c r="A350" t="s">
        <v>913</v>
      </c>
      <c r="B350" s="1">
        <v>40.46</v>
      </c>
      <c r="C350" s="1">
        <f t="shared" si="12"/>
        <v>43.256402121667229</v>
      </c>
      <c r="D350" s="1">
        <f t="shared" si="11"/>
        <v>46.366186166872623</v>
      </c>
    </row>
    <row r="351" spans="1:4">
      <c r="A351" t="s">
        <v>912</v>
      </c>
      <c r="B351" s="1">
        <v>41.3</v>
      </c>
      <c r="C351" s="1">
        <f t="shared" si="12"/>
        <v>42.951982871984633</v>
      </c>
      <c r="D351" s="1">
        <f t="shared" si="11"/>
        <v>46.356923964250164</v>
      </c>
    </row>
    <row r="352" spans="1:4">
      <c r="A352" t="s">
        <v>911</v>
      </c>
      <c r="B352" s="1">
        <v>40.53</v>
      </c>
      <c r="C352" s="1">
        <f t="shared" si="12"/>
        <v>42.53369878893848</v>
      </c>
      <c r="D352" s="1">
        <f t="shared" si="11"/>
        <v>46.342142632318783</v>
      </c>
    </row>
    <row r="353" spans="1:4">
      <c r="A353" t="s">
        <v>910</v>
      </c>
      <c r="B353" s="1">
        <v>39.9</v>
      </c>
      <c r="C353" s="1">
        <f t="shared" si="12"/>
        <v>42.355251285230054</v>
      </c>
      <c r="D353" s="1">
        <f t="shared" si="11"/>
        <v>46.331862529090593</v>
      </c>
    </row>
    <row r="354" spans="1:4">
      <c r="A354" t="s">
        <v>909</v>
      </c>
      <c r="B354" s="1">
        <v>39.93</v>
      </c>
      <c r="C354" s="1">
        <f t="shared" si="12"/>
        <v>42.284274972351</v>
      </c>
      <c r="D354" s="1">
        <f t="shared" si="11"/>
        <v>46.359632625989001</v>
      </c>
    </row>
    <row r="355" spans="1:4">
      <c r="A355" t="s">
        <v>908</v>
      </c>
      <c r="B355" s="1">
        <v>38.78</v>
      </c>
      <c r="C355" s="1">
        <f t="shared" si="12"/>
        <v>42.167677355936618</v>
      </c>
      <c r="D355" s="1">
        <f t="shared" si="11"/>
        <v>46.365921542616881</v>
      </c>
    </row>
    <row r="356" spans="1:4">
      <c r="A356" t="s">
        <v>907</v>
      </c>
      <c r="B356" s="1">
        <v>38.65</v>
      </c>
      <c r="C356" s="1">
        <f t="shared" si="12"/>
        <v>42.000279512514084</v>
      </c>
      <c r="D356" s="1">
        <f t="shared" si="11"/>
        <v>46.362552070357395</v>
      </c>
    </row>
    <row r="357" spans="1:4">
      <c r="A357" t="s">
        <v>906</v>
      </c>
      <c r="B357" s="1">
        <v>37.93</v>
      </c>
      <c r="C357" s="1">
        <f t="shared" si="12"/>
        <v>41.968824320846075</v>
      </c>
      <c r="D357" s="1">
        <f t="shared" si="11"/>
        <v>46.36794218524534</v>
      </c>
    </row>
    <row r="358" spans="1:4">
      <c r="A358" t="s">
        <v>905</v>
      </c>
      <c r="B358" s="1">
        <v>38.119999999999997</v>
      </c>
      <c r="C358" s="1">
        <f t="shared" si="12"/>
        <v>41.872745814098828</v>
      </c>
      <c r="D358" s="1">
        <f t="shared" si="11"/>
        <v>46.349591511314152</v>
      </c>
    </row>
    <row r="359" spans="1:4">
      <c r="A359" t="s">
        <v>904</v>
      </c>
      <c r="B359" s="1">
        <v>39.21</v>
      </c>
      <c r="C359" s="1">
        <f t="shared" si="12"/>
        <v>41.818198593708466</v>
      </c>
      <c r="D359" s="1">
        <f t="shared" si="11"/>
        <v>46.317450667733205</v>
      </c>
    </row>
    <row r="360" spans="1:4">
      <c r="A360" t="s">
        <v>903</v>
      </c>
      <c r="B360" s="1">
        <v>40.53</v>
      </c>
      <c r="C360" s="1">
        <f t="shared" si="12"/>
        <v>41.762179680021944</v>
      </c>
      <c r="D360" s="1">
        <f t="shared" si="11"/>
        <v>46.286178092527983</v>
      </c>
    </row>
    <row r="361" spans="1:4">
      <c r="A361" t="s">
        <v>902</v>
      </c>
      <c r="B361" s="1">
        <v>41.3</v>
      </c>
      <c r="C361" s="1">
        <f t="shared" si="12"/>
        <v>41.584829234305566</v>
      </c>
      <c r="D361" s="1">
        <f t="shared" si="11"/>
        <v>46.218876990860217</v>
      </c>
    </row>
    <row r="362" spans="1:4">
      <c r="A362" t="s">
        <v>901</v>
      </c>
      <c r="B362" s="1">
        <v>40.770000000000003</v>
      </c>
      <c r="C362" s="1">
        <f t="shared" si="12"/>
        <v>41.381512164371706</v>
      </c>
      <c r="D362" s="1">
        <f t="shared" si="11"/>
        <v>46.169509265728443</v>
      </c>
    </row>
    <row r="363" spans="1:4">
      <c r="A363" t="s">
        <v>900</v>
      </c>
      <c r="B363" s="1">
        <v>41.52</v>
      </c>
      <c r="C363" s="1">
        <f t="shared" si="12"/>
        <v>41.228034815383928</v>
      </c>
      <c r="D363" s="1">
        <f t="shared" si="11"/>
        <v>46.153842235699877</v>
      </c>
    </row>
    <row r="364" spans="1:4">
      <c r="A364" t="s">
        <v>899</v>
      </c>
      <c r="B364" s="1">
        <v>39.909999999999997</v>
      </c>
      <c r="C364" s="1">
        <f t="shared" si="12"/>
        <v>40.953936261537841</v>
      </c>
      <c r="D364" s="1">
        <f t="shared" si="11"/>
        <v>46.123103324495958</v>
      </c>
    </row>
    <row r="365" spans="1:4">
      <c r="A365" t="s">
        <v>898</v>
      </c>
      <c r="B365" s="1">
        <v>40.44</v>
      </c>
      <c r="C365" s="1">
        <f t="shared" si="12"/>
        <v>40.86213280805805</v>
      </c>
      <c r="D365" s="1">
        <f t="shared" si="11"/>
        <v>46.089648292162785</v>
      </c>
    </row>
    <row r="366" spans="1:4">
      <c r="A366" t="s">
        <v>897</v>
      </c>
      <c r="B366" s="1">
        <v>40.4</v>
      </c>
      <c r="C366" s="1">
        <f t="shared" si="12"/>
        <v>40.810501112052521</v>
      </c>
      <c r="D366" s="1">
        <f t="shared" si="11"/>
        <v>46.043387574823065</v>
      </c>
    </row>
    <row r="367" spans="1:4">
      <c r="A367" t="s">
        <v>896</v>
      </c>
      <c r="B367" s="1">
        <v>40.82</v>
      </c>
      <c r="C367" s="1">
        <f t="shared" si="12"/>
        <v>40.66569148233323</v>
      </c>
      <c r="D367" s="1">
        <f t="shared" si="11"/>
        <v>45.98011747384961</v>
      </c>
    </row>
    <row r="368" spans="1:4">
      <c r="A368" t="s">
        <v>895</v>
      </c>
      <c r="B368" s="1">
        <v>40.25</v>
      </c>
      <c r="C368" s="1">
        <f t="shared" si="12"/>
        <v>40.646101817349113</v>
      </c>
      <c r="D368" s="1">
        <f t="shared" si="11"/>
        <v>45.867956004286881</v>
      </c>
    </row>
    <row r="369" spans="1:4">
      <c r="A369" t="s">
        <v>894</v>
      </c>
      <c r="B369" s="1">
        <v>40.35</v>
      </c>
      <c r="C369" s="1">
        <f t="shared" si="12"/>
        <v>40.708377834744432</v>
      </c>
      <c r="D369" s="1">
        <f t="shared" si="11"/>
        <v>45.750389102157982</v>
      </c>
    </row>
    <row r="370" spans="1:4">
      <c r="A370" t="s">
        <v>893</v>
      </c>
      <c r="B370" s="1">
        <v>39.65</v>
      </c>
      <c r="C370" s="1">
        <f t="shared" si="12"/>
        <v>40.691389469530677</v>
      </c>
      <c r="D370" s="1">
        <f t="shared" si="11"/>
        <v>45.652726784426299</v>
      </c>
    </row>
    <row r="371" spans="1:4">
      <c r="A371" t="s">
        <v>892</v>
      </c>
      <c r="B371" s="1">
        <v>41.09</v>
      </c>
      <c r="C371" s="1">
        <f t="shared" si="12"/>
        <v>40.616019043861087</v>
      </c>
      <c r="D371" s="1">
        <f t="shared" si="11"/>
        <v>45.596933577193894</v>
      </c>
    </row>
    <row r="372" spans="1:4">
      <c r="A372" t="s">
        <v>891</v>
      </c>
      <c r="B372" s="1">
        <v>39.36</v>
      </c>
      <c r="C372" s="1">
        <f t="shared" si="12"/>
        <v>40.550683896826698</v>
      </c>
      <c r="D372" s="1">
        <f t="shared" ref="D372:D435" si="13">(B324-D371)*(2/51)+D371</f>
        <v>45.540191083970605</v>
      </c>
    </row>
    <row r="373" spans="1:4">
      <c r="A373" t="s">
        <v>890</v>
      </c>
      <c r="B373" s="1">
        <v>40.18</v>
      </c>
      <c r="C373" s="1">
        <f t="shared" si="12"/>
        <v>40.382047335224158</v>
      </c>
      <c r="D373" s="1">
        <f t="shared" si="13"/>
        <v>45.449987512050186</v>
      </c>
    </row>
    <row r="374" spans="1:4">
      <c r="A374" t="s">
        <v>889</v>
      </c>
      <c r="B374" s="1">
        <v>39.44</v>
      </c>
      <c r="C374" s="1">
        <f t="shared" si="12"/>
        <v>40.21709044615519</v>
      </c>
      <c r="D374" s="1">
        <f t="shared" si="13"/>
        <v>45.335870354714885</v>
      </c>
    </row>
    <row r="375" spans="1:4">
      <c r="A375" t="s">
        <v>888</v>
      </c>
      <c r="B375" s="1">
        <v>39.64</v>
      </c>
      <c r="C375" s="1">
        <f t="shared" si="12"/>
        <v>39.999272308426121</v>
      </c>
      <c r="D375" s="1">
        <f t="shared" si="13"/>
        <v>45.207797007471164</v>
      </c>
    </row>
    <row r="376" spans="1:4">
      <c r="A376" t="s">
        <v>887</v>
      </c>
      <c r="B376" s="1">
        <v>40.22</v>
      </c>
      <c r="C376" s="1">
        <f t="shared" si="12"/>
        <v>39.82029399333792</v>
      </c>
      <c r="D376" s="1">
        <f t="shared" si="13"/>
        <v>45.118079477766415</v>
      </c>
    </row>
    <row r="377" spans="1:4">
      <c r="A377" t="s">
        <v>886</v>
      </c>
      <c r="B377" s="1">
        <v>40.11</v>
      </c>
      <c r="C377" s="1">
        <f t="shared" si="12"/>
        <v>39.762170755877165</v>
      </c>
      <c r="D377" s="1">
        <f t="shared" si="13"/>
        <v>45.029135184520676</v>
      </c>
    </row>
    <row r="378" spans="1:4">
      <c r="A378" t="s">
        <v>885</v>
      </c>
      <c r="B378" s="1">
        <v>40.78</v>
      </c>
      <c r="C378" s="1">
        <f t="shared" si="12"/>
        <v>39.835297350555528</v>
      </c>
      <c r="D378" s="1">
        <f t="shared" si="13"/>
        <v>44.884071059637513</v>
      </c>
    </row>
    <row r="379" spans="1:4">
      <c r="A379" t="s">
        <v>884</v>
      </c>
      <c r="B379" s="1">
        <v>40.36</v>
      </c>
      <c r="C379" s="1">
        <f t="shared" si="12"/>
        <v>39.974792840978814</v>
      </c>
      <c r="D379" s="1">
        <f t="shared" si="13"/>
        <v>44.71920552788702</v>
      </c>
    </row>
    <row r="380" spans="1:4">
      <c r="A380" t="s">
        <v>883</v>
      </c>
      <c r="B380" s="1">
        <v>41.59</v>
      </c>
      <c r="C380" s="1">
        <f t="shared" si="12"/>
        <v>40.050526856123689</v>
      </c>
      <c r="D380" s="1">
        <f t="shared" si="13"/>
        <v>44.587079820911057</v>
      </c>
    </row>
    <row r="381" spans="1:4">
      <c r="A381" t="s">
        <v>882</v>
      </c>
      <c r="B381" s="1">
        <v>42.59</v>
      </c>
      <c r="C381" s="1">
        <f t="shared" si="12"/>
        <v>40.190476679350006</v>
      </c>
      <c r="D381" s="1">
        <f t="shared" si="13"/>
        <v>44.409547278914545</v>
      </c>
    </row>
    <row r="382" spans="1:4">
      <c r="A382" t="s">
        <v>881</v>
      </c>
      <c r="B382" s="1">
        <v>43.53</v>
      </c>
      <c r="C382" s="1">
        <f t="shared" si="12"/>
        <v>40.163764614650006</v>
      </c>
      <c r="D382" s="1">
        <f t="shared" si="13"/>
        <v>44.180153267976721</v>
      </c>
    </row>
    <row r="383" spans="1:4">
      <c r="A383" t="s">
        <v>880</v>
      </c>
      <c r="B383" s="1">
        <v>43.78</v>
      </c>
      <c r="C383" s="1">
        <f t="shared" si="12"/>
        <v>40.1900727465881</v>
      </c>
      <c r="D383" s="1">
        <f t="shared" si="13"/>
        <v>44.042108041781553</v>
      </c>
    </row>
    <row r="384" spans="1:4">
      <c r="A384" t="s">
        <v>879</v>
      </c>
      <c r="B384" s="1">
        <v>43.44</v>
      </c>
      <c r="C384" s="1">
        <f t="shared" si="12"/>
        <v>40.210065818341612</v>
      </c>
      <c r="D384" s="1">
        <f t="shared" si="13"/>
        <v>43.946731255829334</v>
      </c>
    </row>
    <row r="385" spans="1:4">
      <c r="A385" t="s">
        <v>878</v>
      </c>
      <c r="B385" s="1">
        <v>43.36</v>
      </c>
      <c r="C385" s="1">
        <f t="shared" si="12"/>
        <v>40.268154788023359</v>
      </c>
      <c r="D385" s="1">
        <f t="shared" si="13"/>
        <v>43.833526108541911</v>
      </c>
    </row>
    <row r="386" spans="1:4">
      <c r="A386" t="s">
        <v>877</v>
      </c>
      <c r="B386" s="1">
        <v>42.61</v>
      </c>
      <c r="C386" s="1">
        <f t="shared" si="12"/>
        <v>40.266425760592561</v>
      </c>
      <c r="D386" s="1">
        <f t="shared" si="13"/>
        <v>43.699270182716738</v>
      </c>
    </row>
    <row r="387" spans="1:4">
      <c r="A387" t="s">
        <v>876</v>
      </c>
      <c r="B387" s="1">
        <v>45.38</v>
      </c>
      <c r="C387" s="1">
        <f t="shared" si="12"/>
        <v>40.274385211964699</v>
      </c>
      <c r="D387" s="1">
        <f t="shared" si="13"/>
        <v>43.619690959865103</v>
      </c>
    </row>
    <row r="388" spans="1:4">
      <c r="A388" t="s">
        <v>875</v>
      </c>
      <c r="B388" s="1">
        <v>44.96</v>
      </c>
      <c r="C388" s="1">
        <f t="shared" si="12"/>
        <v>40.214919953682347</v>
      </c>
      <c r="D388" s="1">
        <f t="shared" si="13"/>
        <v>43.515389353595886</v>
      </c>
    </row>
    <row r="389" spans="1:4">
      <c r="A389" t="s">
        <v>874</v>
      </c>
      <c r="B389" s="1">
        <v>44.74</v>
      </c>
      <c r="C389" s="1">
        <f t="shared" si="12"/>
        <v>40.298260910474504</v>
      </c>
      <c r="D389" s="1">
        <f t="shared" si="13"/>
        <v>43.428511339729383</v>
      </c>
    </row>
    <row r="390" spans="1:4">
      <c r="A390" t="s">
        <v>873</v>
      </c>
      <c r="B390" s="1">
        <v>44.02</v>
      </c>
      <c r="C390" s="1">
        <f t="shared" si="12"/>
        <v>40.208902728524549</v>
      </c>
      <c r="D390" s="1">
        <f t="shared" si="13"/>
        <v>43.342295208759602</v>
      </c>
    </row>
    <row r="391" spans="1:4">
      <c r="A391" t="s">
        <v>872</v>
      </c>
      <c r="B391" s="1">
        <v>43.68</v>
      </c>
      <c r="C391" s="1">
        <f t="shared" si="12"/>
        <v>40.206150087712686</v>
      </c>
      <c r="D391" s="1">
        <f t="shared" si="13"/>
        <v>43.207303239788637</v>
      </c>
    </row>
    <row r="392" spans="1:4">
      <c r="A392" t="s">
        <v>871</v>
      </c>
      <c r="B392" s="1">
        <v>43.38</v>
      </c>
      <c r="C392" s="1">
        <f t="shared" si="12"/>
        <v>40.133183412692432</v>
      </c>
      <c r="D392" s="1">
        <f t="shared" si="13"/>
        <v>43.059958014698886</v>
      </c>
    </row>
    <row r="393" spans="1:4">
      <c r="A393" t="s">
        <v>870</v>
      </c>
      <c r="B393" s="1">
        <v>43.19</v>
      </c>
      <c r="C393" s="1">
        <f t="shared" si="12"/>
        <v>40.086213563864582</v>
      </c>
      <c r="D393" s="1">
        <f t="shared" si="13"/>
        <v>42.930940053338148</v>
      </c>
    </row>
    <row r="394" spans="1:4">
      <c r="A394" t="s">
        <v>869</v>
      </c>
      <c r="B394" s="1">
        <v>43.54</v>
      </c>
      <c r="C394" s="1">
        <f t="shared" si="12"/>
        <v>40.098955129210815</v>
      </c>
      <c r="D394" s="1">
        <f t="shared" si="13"/>
        <v>42.751295345364106</v>
      </c>
    </row>
    <row r="395" spans="1:4">
      <c r="A395" t="s">
        <v>868</v>
      </c>
      <c r="B395" s="1">
        <v>41.03</v>
      </c>
      <c r="C395" s="1">
        <f t="shared" si="12"/>
        <v>40.100007021666926</v>
      </c>
      <c r="D395" s="1">
        <f t="shared" si="13"/>
        <v>42.643009253389046</v>
      </c>
    </row>
    <row r="396" spans="1:4">
      <c r="A396" t="s">
        <v>867</v>
      </c>
      <c r="B396" s="1">
        <v>41.2</v>
      </c>
      <c r="C396" s="1">
        <f t="shared" si="12"/>
        <v>40.164768257698647</v>
      </c>
      <c r="D396" s="1">
        <f t="shared" si="13"/>
        <v>42.551910851295361</v>
      </c>
    </row>
    <row r="397" spans="1:4">
      <c r="A397" t="s">
        <v>866</v>
      </c>
      <c r="B397" s="1">
        <v>40.99</v>
      </c>
      <c r="C397" s="1">
        <f t="shared" si="12"/>
        <v>40.183361756965439</v>
      </c>
      <c r="D397" s="1">
        <f t="shared" si="13"/>
        <v>42.423992778695542</v>
      </c>
    </row>
    <row r="398" spans="1:4">
      <c r="A398" t="s">
        <v>865</v>
      </c>
      <c r="B398" s="1">
        <v>41.01</v>
      </c>
      <c r="C398" s="1">
        <f t="shared" si="12"/>
        <v>40.317327303921111</v>
      </c>
      <c r="D398" s="1">
        <f t="shared" si="13"/>
        <v>42.346973454040814</v>
      </c>
    </row>
    <row r="399" spans="1:4">
      <c r="A399" t="s">
        <v>864</v>
      </c>
      <c r="B399" s="1">
        <v>40.450000000000003</v>
      </c>
      <c r="C399" s="1">
        <f t="shared" si="12"/>
        <v>40.53377232259529</v>
      </c>
      <c r="D399" s="1">
        <f t="shared" si="13"/>
        <v>42.305915671529412</v>
      </c>
    </row>
    <row r="400" spans="1:4">
      <c r="A400" t="s">
        <v>863</v>
      </c>
      <c r="B400" s="1">
        <v>40.299999999999997</v>
      </c>
      <c r="C400" s="1">
        <f t="shared" si="12"/>
        <v>40.819127339490976</v>
      </c>
      <c r="D400" s="1">
        <f t="shared" si="13"/>
        <v>42.236271919704727</v>
      </c>
    </row>
    <row r="401" spans="1:4">
      <c r="A401" t="s">
        <v>862</v>
      </c>
      <c r="B401" s="1">
        <v>40.4</v>
      </c>
      <c r="C401" s="1">
        <f t="shared" si="12"/>
        <v>41.101115211920408</v>
      </c>
      <c r="D401" s="1">
        <f t="shared" si="13"/>
        <v>42.144653413049639</v>
      </c>
    </row>
    <row r="402" spans="1:4">
      <c r="A402" t="s">
        <v>861</v>
      </c>
      <c r="B402" s="1">
        <v>39.74</v>
      </c>
      <c r="C402" s="1">
        <f t="shared" si="12"/>
        <v>41.323866144118462</v>
      </c>
      <c r="D402" s="1">
        <f t="shared" si="13"/>
        <v>42.057804259596715</v>
      </c>
    </row>
    <row r="403" spans="1:4">
      <c r="A403" t="s">
        <v>860</v>
      </c>
      <c r="B403" s="1">
        <v>39.51</v>
      </c>
      <c r="C403" s="1">
        <f t="shared" si="12"/>
        <v>41.517783654202418</v>
      </c>
      <c r="D403" s="1">
        <f t="shared" si="13"/>
        <v>41.929262916083118</v>
      </c>
    </row>
    <row r="404" spans="1:4">
      <c r="A404" t="s">
        <v>859</v>
      </c>
      <c r="B404" s="1">
        <v>39.71</v>
      </c>
      <c r="C404" s="1">
        <f t="shared" si="12"/>
        <v>41.62180425856409</v>
      </c>
      <c r="D404" s="1">
        <f t="shared" si="13"/>
        <v>41.800664370354369</v>
      </c>
    </row>
    <row r="405" spans="1:4">
      <c r="A405" t="s">
        <v>858</v>
      </c>
      <c r="B405" s="1">
        <v>39.07</v>
      </c>
      <c r="C405" s="1">
        <f t="shared" si="12"/>
        <v>41.979727662510371</v>
      </c>
      <c r="D405" s="1">
        <f t="shared" si="13"/>
        <v>41.648873610732629</v>
      </c>
    </row>
    <row r="406" spans="1:4">
      <c r="A406" t="s">
        <v>857</v>
      </c>
      <c r="B406" s="1">
        <v>39.15</v>
      </c>
      <c r="C406" s="1">
        <f t="shared" ref="C406:C469" si="14">(B388-C405)*(2/21)+C405</f>
        <v>42.263563123223669</v>
      </c>
      <c r="D406" s="1">
        <f t="shared" si="13"/>
        <v>41.510486410311742</v>
      </c>
    </row>
    <row r="407" spans="1:4">
      <c r="A407" t="s">
        <v>856</v>
      </c>
      <c r="B407" s="1">
        <v>39.130000000000003</v>
      </c>
      <c r="C407" s="1">
        <f t="shared" si="14"/>
        <v>42.499414254345226</v>
      </c>
      <c r="D407" s="1">
        <f t="shared" si="13"/>
        <v>41.420271256966181</v>
      </c>
    </row>
    <row r="408" spans="1:4">
      <c r="A408" t="s">
        <v>855</v>
      </c>
      <c r="B408" s="1">
        <v>40.42</v>
      </c>
      <c r="C408" s="1">
        <f t="shared" si="14"/>
        <v>42.644231944407586</v>
      </c>
      <c r="D408" s="1">
        <f t="shared" si="13"/>
        <v>41.385358658653779</v>
      </c>
    </row>
    <row r="409" spans="1:4">
      <c r="A409" t="s">
        <v>854</v>
      </c>
      <c r="B409" s="1">
        <v>40.39</v>
      </c>
      <c r="C409" s="1">
        <f t="shared" si="14"/>
        <v>42.742876521130675</v>
      </c>
      <c r="D409" s="1">
        <f t="shared" si="13"/>
        <v>41.382011260275199</v>
      </c>
    </row>
    <row r="410" spans="1:4">
      <c r="A410" t="s">
        <v>853</v>
      </c>
      <c r="B410" s="1">
        <v>41.24</v>
      </c>
      <c r="C410" s="1">
        <f t="shared" si="14"/>
        <v>42.803554947689662</v>
      </c>
      <c r="D410" s="1">
        <f t="shared" si="13"/>
        <v>41.358010818695782</v>
      </c>
    </row>
    <row r="411" spans="1:4">
      <c r="A411" t="s">
        <v>852</v>
      </c>
      <c r="B411" s="1">
        <v>40.99</v>
      </c>
      <c r="C411" s="1">
        <f t="shared" si="14"/>
        <v>42.840359238385886</v>
      </c>
      <c r="D411" s="1">
        <f t="shared" si="13"/>
        <v>41.364363335609674</v>
      </c>
    </row>
    <row r="412" spans="1:4">
      <c r="A412" t="s">
        <v>851</v>
      </c>
      <c r="B412" s="1">
        <v>44.29</v>
      </c>
      <c r="C412" s="1">
        <f t="shared" si="14"/>
        <v>42.906991691872946</v>
      </c>
      <c r="D412" s="1">
        <f t="shared" si="13"/>
        <v>41.307329479311257</v>
      </c>
    </row>
    <row r="413" spans="1:4">
      <c r="A413" t="s">
        <v>850</v>
      </c>
      <c r="B413" s="1">
        <v>44.65</v>
      </c>
      <c r="C413" s="1">
        <f t="shared" si="14"/>
        <v>42.728230578361234</v>
      </c>
      <c r="D413" s="1">
        <f t="shared" si="13"/>
        <v>41.273316558553951</v>
      </c>
    </row>
    <row r="414" spans="1:4">
      <c r="A414" t="s">
        <v>849</v>
      </c>
      <c r="B414" s="1">
        <v>44.53</v>
      </c>
      <c r="C414" s="1">
        <f t="shared" si="14"/>
        <v>42.582684808993498</v>
      </c>
      <c r="D414" s="1">
        <f t="shared" si="13"/>
        <v>41.239068850375368</v>
      </c>
    </row>
    <row r="415" spans="1:4">
      <c r="A415" t="s">
        <v>848</v>
      </c>
      <c r="B415" s="1">
        <v>43.71</v>
      </c>
      <c r="C415" s="1">
        <f t="shared" si="14"/>
        <v>42.431000541470311</v>
      </c>
      <c r="D415" s="1">
        <f t="shared" si="13"/>
        <v>41.222634777811628</v>
      </c>
    </row>
    <row r="416" spans="1:4">
      <c r="A416" t="s">
        <v>847</v>
      </c>
      <c r="B416" s="1">
        <v>43.45</v>
      </c>
      <c r="C416" s="1">
        <f t="shared" si="14"/>
        <v>42.295667156568378</v>
      </c>
      <c r="D416" s="1">
        <f t="shared" si="13"/>
        <v>41.184492237505289</v>
      </c>
    </row>
    <row r="417" spans="1:4">
      <c r="A417" t="s">
        <v>846</v>
      </c>
      <c r="B417" s="1">
        <v>42.22</v>
      </c>
      <c r="C417" s="1">
        <f t="shared" si="14"/>
        <v>42.119889332133297</v>
      </c>
      <c r="D417" s="1">
        <f t="shared" si="13"/>
        <v>41.151767051720768</v>
      </c>
    </row>
    <row r="418" spans="1:4">
      <c r="A418" t="s">
        <v>845</v>
      </c>
      <c r="B418" s="1">
        <v>42.38</v>
      </c>
      <c r="C418" s="1">
        <f t="shared" si="14"/>
        <v>41.946566538596791</v>
      </c>
      <c r="D418" s="1">
        <f t="shared" si="13"/>
        <v>41.09287422616309</v>
      </c>
    </row>
    <row r="419" spans="1:4">
      <c r="A419" t="s">
        <v>844</v>
      </c>
      <c r="B419" s="1">
        <v>41.04</v>
      </c>
      <c r="C419" s="1">
        <f t="shared" si="14"/>
        <v>41.799274487301858</v>
      </c>
      <c r="D419" s="1">
        <f t="shared" si="13"/>
        <v>41.092761511411595</v>
      </c>
    </row>
    <row r="420" spans="1:4">
      <c r="A420" t="s">
        <v>843</v>
      </c>
      <c r="B420" s="1">
        <v>40.71</v>
      </c>
      <c r="C420" s="1">
        <f t="shared" si="14"/>
        <v>41.603153107558825</v>
      </c>
      <c r="D420" s="1">
        <f t="shared" si="13"/>
        <v>41.024810079591532</v>
      </c>
    </row>
    <row r="421" spans="1:4">
      <c r="A421" t="s">
        <v>842</v>
      </c>
      <c r="B421" s="1">
        <v>40.119999999999997</v>
      </c>
      <c r="C421" s="1">
        <f t="shared" si="14"/>
        <v>41.403805192553222</v>
      </c>
      <c r="D421" s="1">
        <f t="shared" si="13"/>
        <v>40.991680272548727</v>
      </c>
    </row>
    <row r="422" spans="1:4">
      <c r="A422" t="s">
        <v>841</v>
      </c>
      <c r="B422" s="1">
        <v>39.69</v>
      </c>
      <c r="C422" s="1">
        <f t="shared" si="14"/>
        <v>41.242490412310055</v>
      </c>
      <c r="D422" s="1">
        <f t="shared" si="13"/>
        <v>40.930830065782111</v>
      </c>
    </row>
    <row r="423" spans="1:4">
      <c r="A423" t="s">
        <v>840</v>
      </c>
      <c r="B423" s="1">
        <v>39.770000000000003</v>
      </c>
      <c r="C423" s="1">
        <f t="shared" si="14"/>
        <v>41.035586563518621</v>
      </c>
      <c r="D423" s="1">
        <f t="shared" si="13"/>
        <v>40.880209278888692</v>
      </c>
    </row>
    <row r="424" spans="1:4">
      <c r="A424" t="s">
        <v>839</v>
      </c>
      <c r="B424" s="1">
        <v>39.53</v>
      </c>
      <c r="C424" s="1">
        <f t="shared" si="14"/>
        <v>40.856006890802561</v>
      </c>
      <c r="D424" s="1">
        <f t="shared" si="13"/>
        <v>40.854318718932277</v>
      </c>
    </row>
    <row r="425" spans="1:4">
      <c r="A425" t="s">
        <v>838</v>
      </c>
      <c r="B425" s="1">
        <v>39.69</v>
      </c>
      <c r="C425" s="1">
        <f t="shared" si="14"/>
        <v>40.691625282154696</v>
      </c>
      <c r="D425" s="1">
        <f t="shared" si="13"/>
        <v>40.825129749562386</v>
      </c>
    </row>
    <row r="426" spans="1:4">
      <c r="A426" t="s">
        <v>837</v>
      </c>
      <c r="B426" s="1">
        <v>36.380000000000003</v>
      </c>
      <c r="C426" s="1">
        <f t="shared" si="14"/>
        <v>40.665756207663776</v>
      </c>
      <c r="D426" s="1">
        <f t="shared" si="13"/>
        <v>40.823359955461903</v>
      </c>
    </row>
    <row r="427" spans="1:4">
      <c r="A427" t="s">
        <v>836</v>
      </c>
      <c r="B427" s="1">
        <v>36.24</v>
      </c>
      <c r="C427" s="1">
        <f t="shared" si="14"/>
        <v>40.639493711695799</v>
      </c>
      <c r="D427" s="1">
        <f t="shared" si="13"/>
        <v>40.805188976816339</v>
      </c>
    </row>
    <row r="428" spans="1:4">
      <c r="A428" t="s">
        <v>835</v>
      </c>
      <c r="B428" s="1">
        <v>36.200000000000003</v>
      </c>
      <c r="C428" s="1">
        <f t="shared" si="14"/>
        <v>40.696684786772387</v>
      </c>
      <c r="D428" s="1">
        <f t="shared" si="13"/>
        <v>40.835965879686285</v>
      </c>
    </row>
    <row r="429" spans="1:4">
      <c r="A429" t="s">
        <v>834</v>
      </c>
      <c r="B429" s="1">
        <v>33.53</v>
      </c>
      <c r="C429" s="1">
        <f t="shared" si="14"/>
        <v>40.724619568984544</v>
      </c>
      <c r="D429" s="1">
        <f t="shared" si="13"/>
        <v>40.90475153146329</v>
      </c>
    </row>
    <row r="430" spans="1:4">
      <c r="A430" t="s">
        <v>833</v>
      </c>
      <c r="B430" s="1">
        <v>36.64</v>
      </c>
      <c r="C430" s="1">
        <f t="shared" si="14"/>
        <v>41.064179610033634</v>
      </c>
      <c r="D430" s="1">
        <f t="shared" si="13"/>
        <v>41.00770245179806</v>
      </c>
    </row>
    <row r="431" spans="1:4">
      <c r="A431" t="s">
        <v>832</v>
      </c>
      <c r="B431" s="1">
        <v>35.979999999999997</v>
      </c>
      <c r="C431" s="1">
        <f t="shared" si="14"/>
        <v>41.405686313839951</v>
      </c>
      <c r="D431" s="1">
        <f t="shared" si="13"/>
        <v>41.11642000270794</v>
      </c>
    </row>
    <row r="432" spans="1:4">
      <c r="A432" t="s">
        <v>831</v>
      </c>
      <c r="B432" s="1">
        <v>38.14</v>
      </c>
      <c r="C432" s="1">
        <f t="shared" si="14"/>
        <v>41.703239998236143</v>
      </c>
      <c r="D432" s="1">
        <f t="shared" si="13"/>
        <v>41.207540786915473</v>
      </c>
    </row>
    <row r="433" spans="1:4">
      <c r="A433" t="s">
        <v>830</v>
      </c>
      <c r="B433" s="1">
        <v>38.04</v>
      </c>
      <c r="C433" s="1">
        <f t="shared" si="14"/>
        <v>41.894359998404127</v>
      </c>
      <c r="D433" s="1">
        <f t="shared" si="13"/>
        <v>41.291950952134471</v>
      </c>
    </row>
    <row r="434" spans="1:4">
      <c r="A434" t="s">
        <v>829</v>
      </c>
      <c r="B434" s="1">
        <v>38.880000000000003</v>
      </c>
      <c r="C434" s="1">
        <f t="shared" si="14"/>
        <v>42.042516189032305</v>
      </c>
      <c r="D434" s="1">
        <f t="shared" si="13"/>
        <v>41.343639150089984</v>
      </c>
    </row>
    <row r="435" spans="1:4">
      <c r="A435" t="s">
        <v>828</v>
      </c>
      <c r="B435" s="1">
        <v>38.5</v>
      </c>
      <c r="C435" s="1">
        <f t="shared" si="14"/>
        <v>42.059419409124466</v>
      </c>
      <c r="D435" s="1">
        <f t="shared" si="13"/>
        <v>41.501927810870768</v>
      </c>
    </row>
    <row r="436" spans="1:4">
      <c r="A436" t="s">
        <v>827</v>
      </c>
      <c r="B436" s="1">
        <v>38.18</v>
      </c>
      <c r="C436" s="1">
        <f t="shared" si="14"/>
        <v>42.089950893969757</v>
      </c>
      <c r="D436" s="1">
        <f t="shared" ref="D436:D499" si="15">(B388-D435)*(2/51)+D435</f>
        <v>41.63753848495427</v>
      </c>
    </row>
    <row r="437" spans="1:4">
      <c r="A437" t="s">
        <v>826</v>
      </c>
      <c r="B437" s="1">
        <v>36.869999999999997</v>
      </c>
      <c r="C437" s="1">
        <f t="shared" si="14"/>
        <v>41.989955570734544</v>
      </c>
      <c r="D437" s="1">
        <f t="shared" si="15"/>
        <v>41.759203642407044</v>
      </c>
    </row>
    <row r="438" spans="1:4">
      <c r="A438" t="s">
        <v>825</v>
      </c>
      <c r="B438" s="1">
        <v>36.53</v>
      </c>
      <c r="C438" s="1">
        <f t="shared" si="14"/>
        <v>41.868055040188395</v>
      </c>
      <c r="D438" s="1">
        <f t="shared" si="15"/>
        <v>41.847862323096962</v>
      </c>
    </row>
    <row r="439" spans="1:4">
      <c r="A439" t="s">
        <v>824</v>
      </c>
      <c r="B439" s="1">
        <v>36.61</v>
      </c>
      <c r="C439" s="1">
        <f t="shared" si="14"/>
        <v>41.701573607789499</v>
      </c>
      <c r="D439" s="1">
        <f t="shared" si="15"/>
        <v>41.919710859446099</v>
      </c>
    </row>
    <row r="440" spans="1:4">
      <c r="A440" t="s">
        <v>823</v>
      </c>
      <c r="B440" s="1">
        <v>35.799999999999997</v>
      </c>
      <c r="C440" s="1">
        <f t="shared" si="14"/>
        <v>41.5099951689524</v>
      </c>
      <c r="D440" s="1">
        <f t="shared" si="15"/>
        <v>41.976977100252135</v>
      </c>
    </row>
    <row r="441" spans="1:4">
      <c r="A441" t="s">
        <v>822</v>
      </c>
      <c r="B441" s="1">
        <v>36.56</v>
      </c>
      <c r="C441" s="1">
        <f t="shared" si="14"/>
        <v>41.344281343337883</v>
      </c>
      <c r="D441" s="1">
        <f t="shared" si="15"/>
        <v>42.024546625732441</v>
      </c>
    </row>
    <row r="442" spans="1:4">
      <c r="A442" t="s">
        <v>821</v>
      </c>
      <c r="B442" s="1">
        <v>36.369999999999997</v>
      </c>
      <c r="C442" s="1">
        <f t="shared" si="14"/>
        <v>41.171492643972371</v>
      </c>
      <c r="D442" s="1">
        <f t="shared" si="15"/>
        <v>42.083976169821362</v>
      </c>
    </row>
    <row r="443" spans="1:4">
      <c r="A443" t="s">
        <v>820</v>
      </c>
      <c r="B443" s="1">
        <v>38.520000000000003</v>
      </c>
      <c r="C443" s="1">
        <f t="shared" si="14"/>
        <v>41.030398106451194</v>
      </c>
      <c r="D443" s="1">
        <f t="shared" si="15"/>
        <v>42.04264377100484</v>
      </c>
    </row>
    <row r="444" spans="1:4">
      <c r="A444" t="s">
        <v>819</v>
      </c>
      <c r="B444" s="1">
        <v>39.130000000000003</v>
      </c>
      <c r="C444" s="1">
        <f t="shared" si="14"/>
        <v>40.587503048693939</v>
      </c>
      <c r="D444" s="1">
        <f t="shared" si="15"/>
        <v>42.009598917239941</v>
      </c>
    </row>
    <row r="445" spans="1:4">
      <c r="A445" t="s">
        <v>818</v>
      </c>
      <c r="B445" s="1">
        <v>39.299999999999997</v>
      </c>
      <c r="C445" s="1">
        <f t="shared" si="14"/>
        <v>40.173455139294518</v>
      </c>
      <c r="D445" s="1">
        <f t="shared" si="15"/>
        <v>41.969614645975632</v>
      </c>
    </row>
    <row r="446" spans="1:4">
      <c r="A446" t="s">
        <v>817</v>
      </c>
      <c r="B446" s="1">
        <v>39</v>
      </c>
      <c r="C446" s="1">
        <f t="shared" si="14"/>
        <v>39.795030840314091</v>
      </c>
      <c r="D446" s="1">
        <f t="shared" si="15"/>
        <v>41.931982699074624</v>
      </c>
    </row>
    <row r="447" spans="1:4">
      <c r="A447" t="s">
        <v>816</v>
      </c>
      <c r="B447" s="1">
        <v>39.630000000000003</v>
      </c>
      <c r="C447" s="1">
        <f t="shared" si="14"/>
        <v>39.198361236474653</v>
      </c>
      <c r="D447" s="1">
        <f t="shared" si="15"/>
        <v>41.873865730483459</v>
      </c>
    </row>
    <row r="448" spans="1:4">
      <c r="A448" t="s">
        <v>815</v>
      </c>
      <c r="B448" s="1">
        <v>39.159999999999997</v>
      </c>
      <c r="C448" s="1">
        <f t="shared" si="14"/>
        <v>38.954707785381828</v>
      </c>
      <c r="D448" s="1">
        <f t="shared" si="15"/>
        <v>41.812145505758615</v>
      </c>
    </row>
    <row r="449" spans="1:4">
      <c r="A449" t="s">
        <v>814</v>
      </c>
      <c r="B449" s="1">
        <v>39.04</v>
      </c>
      <c r="C449" s="1">
        <f t="shared" si="14"/>
        <v>38.671402282012131</v>
      </c>
      <c r="D449" s="1">
        <f t="shared" si="15"/>
        <v>41.756767250630823</v>
      </c>
    </row>
    <row r="450" spans="1:4">
      <c r="A450" t="s">
        <v>813</v>
      </c>
      <c r="B450" s="1">
        <v>39.08</v>
      </c>
      <c r="C450" s="1">
        <f t="shared" si="14"/>
        <v>38.620792540868116</v>
      </c>
      <c r="D450" s="1">
        <f t="shared" si="15"/>
        <v>41.677678338841382</v>
      </c>
    </row>
    <row r="451" spans="1:4">
      <c r="A451" t="s">
        <v>812</v>
      </c>
      <c r="B451" s="1">
        <v>40.29</v>
      </c>
      <c r="C451" s="1">
        <f t="shared" si="14"/>
        <v>38.565478965547342</v>
      </c>
      <c r="D451" s="1">
        <f t="shared" si="15"/>
        <v>41.592671345161328</v>
      </c>
    </row>
    <row r="452" spans="1:4">
      <c r="A452" t="s">
        <v>811</v>
      </c>
      <c r="B452" s="1">
        <v>40.590000000000003</v>
      </c>
      <c r="C452" s="1">
        <f t="shared" si="14"/>
        <v>38.595433349780926</v>
      </c>
      <c r="D452" s="1">
        <f t="shared" si="15"/>
        <v>41.518841096331471</v>
      </c>
    </row>
    <row r="453" spans="1:4">
      <c r="A453" t="s">
        <v>810</v>
      </c>
      <c r="B453" s="1">
        <v>40.28</v>
      </c>
      <c r="C453" s="1">
        <f t="shared" si="14"/>
        <v>38.586344459325602</v>
      </c>
      <c r="D453" s="1">
        <f t="shared" si="15"/>
        <v>41.422808112161611</v>
      </c>
    </row>
    <row r="454" spans="1:4">
      <c r="A454" t="s">
        <v>809</v>
      </c>
      <c r="B454" s="1">
        <v>40.11</v>
      </c>
      <c r="C454" s="1">
        <f t="shared" si="14"/>
        <v>38.54764498700888</v>
      </c>
      <c r="D454" s="1">
        <f t="shared" si="15"/>
        <v>41.333678382272922</v>
      </c>
    </row>
    <row r="455" spans="1:4">
      <c r="A455" t="s">
        <v>808</v>
      </c>
      <c r="B455" s="1">
        <v>41.51</v>
      </c>
      <c r="C455" s="1">
        <f t="shared" si="14"/>
        <v>38.387869273960412</v>
      </c>
      <c r="D455" s="1">
        <f t="shared" si="15"/>
        <v>41.24725962218379</v>
      </c>
    </row>
    <row r="456" spans="1:4">
      <c r="A456" t="s">
        <v>807</v>
      </c>
      <c r="B456" s="1">
        <v>40.630000000000003</v>
      </c>
      <c r="C456" s="1">
        <f t="shared" si="14"/>
        <v>38.21092934310704</v>
      </c>
      <c r="D456" s="1">
        <f t="shared" si="15"/>
        <v>41.214818068372658</v>
      </c>
    </row>
    <row r="457" spans="1:4">
      <c r="A457" t="s">
        <v>806</v>
      </c>
      <c r="B457" s="1">
        <v>41.23</v>
      </c>
      <c r="C457" s="1">
        <f t="shared" si="14"/>
        <v>38.058459881858752</v>
      </c>
      <c r="D457" s="1">
        <f t="shared" si="15"/>
        <v>41.18247226176981</v>
      </c>
    </row>
    <row r="458" spans="1:4">
      <c r="A458" t="s">
        <v>805</v>
      </c>
      <c r="B458" s="1">
        <v>40.61</v>
      </c>
      <c r="C458" s="1">
        <f t="shared" si="14"/>
        <v>37.843368464538869</v>
      </c>
      <c r="D458" s="1">
        <f t="shared" si="15"/>
        <v>41.184728251504325</v>
      </c>
    </row>
    <row r="459" spans="1:4">
      <c r="A459" t="s">
        <v>804</v>
      </c>
      <c r="B459" s="1">
        <v>41.47</v>
      </c>
      <c r="C459" s="1">
        <f t="shared" si="14"/>
        <v>37.721142896487549</v>
      </c>
      <c r="D459" s="1">
        <f t="shared" si="15"/>
        <v>41.177091849484547</v>
      </c>
    </row>
    <row r="460" spans="1:4">
      <c r="A460" t="s">
        <v>803</v>
      </c>
      <c r="B460" s="1">
        <v>40.31</v>
      </c>
      <c r="C460" s="1">
        <f t="shared" si="14"/>
        <v>37.592462620631593</v>
      </c>
      <c r="D460" s="1">
        <f t="shared" si="15"/>
        <v>41.299166678916528</v>
      </c>
    </row>
    <row r="461" spans="1:4">
      <c r="A461" t="s">
        <v>802</v>
      </c>
      <c r="B461" s="1">
        <v>39.54</v>
      </c>
      <c r="C461" s="1">
        <f t="shared" si="14"/>
        <v>37.680799513904773</v>
      </c>
      <c r="D461" s="1">
        <f t="shared" si="15"/>
        <v>41.430571907194313</v>
      </c>
    </row>
    <row r="462" spans="1:4">
      <c r="A462" t="s">
        <v>801</v>
      </c>
      <c r="B462" s="1">
        <v>38.82</v>
      </c>
      <c r="C462" s="1">
        <f t="shared" si="14"/>
        <v>37.818818607818606</v>
      </c>
      <c r="D462" s="1">
        <f t="shared" si="15"/>
        <v>41.552118106912182</v>
      </c>
    </row>
    <row r="463" spans="1:4">
      <c r="A463" t="s">
        <v>800</v>
      </c>
      <c r="B463" s="1">
        <v>38.840000000000003</v>
      </c>
      <c r="C463" s="1">
        <f t="shared" si="14"/>
        <v>37.959883502312074</v>
      </c>
      <c r="D463" s="1">
        <f t="shared" si="15"/>
        <v>41.636740926248962</v>
      </c>
    </row>
    <row r="464" spans="1:4">
      <c r="A464" t="s">
        <v>799</v>
      </c>
      <c r="B464" s="1">
        <v>37.86</v>
      </c>
      <c r="C464" s="1">
        <f t="shared" si="14"/>
        <v>38.058942216377588</v>
      </c>
      <c r="D464" s="1">
        <f t="shared" si="15"/>
        <v>41.707849125219589</v>
      </c>
    </row>
    <row r="465" spans="1:4">
      <c r="A465" t="s">
        <v>798</v>
      </c>
      <c r="B465" s="1">
        <v>37.909999999999997</v>
      </c>
      <c r="C465" s="1">
        <f t="shared" si="14"/>
        <v>38.208566767198768</v>
      </c>
      <c r="D465" s="1">
        <f t="shared" si="15"/>
        <v>41.727933473250197</v>
      </c>
    </row>
    <row r="466" spans="1:4">
      <c r="A466" t="s">
        <v>797</v>
      </c>
      <c r="B466" s="1">
        <v>38.72</v>
      </c>
      <c r="C466" s="1">
        <f t="shared" si="14"/>
        <v>38.299179456036981</v>
      </c>
      <c r="D466" s="1">
        <f t="shared" si="15"/>
        <v>41.753504709593329</v>
      </c>
    </row>
    <row r="467" spans="1:4">
      <c r="A467" t="s">
        <v>796</v>
      </c>
      <c r="B467" s="1">
        <v>38.76</v>
      </c>
      <c r="C467" s="1">
        <f t="shared" si="14"/>
        <v>38.369733793557266</v>
      </c>
      <c r="D467" s="1">
        <f t="shared" si="15"/>
        <v>41.725524132746536</v>
      </c>
    </row>
    <row r="468" spans="1:4">
      <c r="A468" t="s">
        <v>795</v>
      </c>
      <c r="B468" s="1">
        <v>38.340000000000003</v>
      </c>
      <c r="C468" s="1">
        <f t="shared" si="14"/>
        <v>38.437378194170861</v>
      </c>
      <c r="D468" s="1">
        <f t="shared" si="15"/>
        <v>41.685699656952551</v>
      </c>
    </row>
    <row r="469" spans="1:4">
      <c r="A469" t="s">
        <v>794</v>
      </c>
      <c r="B469" s="1">
        <v>38.28</v>
      </c>
      <c r="C469" s="1">
        <f t="shared" si="14"/>
        <v>38.61381836615459</v>
      </c>
      <c r="D469" s="1">
        <f t="shared" si="15"/>
        <v>41.624299670405392</v>
      </c>
    </row>
    <row r="470" spans="1:4">
      <c r="A470" t="s">
        <v>793</v>
      </c>
      <c r="B470" s="1">
        <v>39.69</v>
      </c>
      <c r="C470" s="1">
        <f t="shared" ref="C470:C533" si="16">(B452-C469)*(2/21)+C469</f>
        <v>38.802026140806532</v>
      </c>
      <c r="D470" s="1">
        <f t="shared" si="15"/>
        <v>41.548444781369888</v>
      </c>
    </row>
    <row r="471" spans="1:4">
      <c r="A471" t="s">
        <v>792</v>
      </c>
      <c r="B471" s="1">
        <v>40.49</v>
      </c>
      <c r="C471" s="1">
        <f t="shared" si="16"/>
        <v>38.942785555967816</v>
      </c>
      <c r="D471" s="1">
        <f t="shared" si="15"/>
        <v>41.478701848767145</v>
      </c>
    </row>
    <row r="472" spans="1:4">
      <c r="A472" t="s">
        <v>791</v>
      </c>
      <c r="B472" s="1">
        <v>40.520000000000003</v>
      </c>
      <c r="C472" s="1">
        <f t="shared" si="16"/>
        <v>39.053948836351836</v>
      </c>
      <c r="D472" s="1">
        <f t="shared" si="15"/>
        <v>41.402282168423334</v>
      </c>
    </row>
    <row r="473" spans="1:4">
      <c r="A473" t="s">
        <v>790</v>
      </c>
      <c r="B473" s="1">
        <v>39.729999999999997</v>
      </c>
      <c r="C473" s="1">
        <f t="shared" si="16"/>
        <v>39.287858470984993</v>
      </c>
      <c r="D473" s="1">
        <f t="shared" si="15"/>
        <v>41.335133848093008</v>
      </c>
    </row>
    <row r="474" spans="1:4">
      <c r="A474" t="s">
        <v>789</v>
      </c>
      <c r="B474" s="1">
        <v>39.85</v>
      </c>
      <c r="C474" s="1">
        <f t="shared" si="16"/>
        <v>39.415681473748329</v>
      </c>
      <c r="D474" s="1">
        <f t="shared" si="15"/>
        <v>41.140814873657988</v>
      </c>
    </row>
    <row r="475" spans="1:4">
      <c r="A475" t="s">
        <v>788</v>
      </c>
      <c r="B475" s="1">
        <v>40.94</v>
      </c>
      <c r="C475" s="1">
        <f t="shared" si="16"/>
        <v>39.588473714343728</v>
      </c>
      <c r="D475" s="1">
        <f t="shared" si="15"/>
        <v>40.948626055083167</v>
      </c>
    </row>
    <row r="476" spans="1:4">
      <c r="A476" t="s">
        <v>787</v>
      </c>
      <c r="B476" s="1">
        <v>42.61</v>
      </c>
      <c r="C476" s="1">
        <f t="shared" si="16"/>
        <v>39.685761932025279</v>
      </c>
      <c r="D476" s="1">
        <f t="shared" si="15"/>
        <v>40.76240542547206</v>
      </c>
    </row>
    <row r="477" spans="1:4">
      <c r="A477" t="s">
        <v>786</v>
      </c>
      <c r="B477" s="1">
        <v>43.88</v>
      </c>
      <c r="C477" s="1">
        <f t="shared" si="16"/>
        <v>39.855689367070489</v>
      </c>
      <c r="D477" s="1">
        <f t="shared" si="15"/>
        <v>40.478781683296688</v>
      </c>
    </row>
    <row r="478" spans="1:4">
      <c r="A478" t="s">
        <v>785</v>
      </c>
      <c r="B478" s="1">
        <v>43.9</v>
      </c>
      <c r="C478" s="1">
        <f t="shared" si="16"/>
        <v>39.898957046397108</v>
      </c>
      <c r="D478" s="1">
        <f t="shared" si="15"/>
        <v>40.328241225128188</v>
      </c>
    </row>
    <row r="479" spans="1:4">
      <c r="A479" t="s">
        <v>784</v>
      </c>
      <c r="B479" s="1">
        <v>42.33</v>
      </c>
      <c r="C479" s="1">
        <f t="shared" si="16"/>
        <v>39.864770661025958</v>
      </c>
      <c r="D479" s="1">
        <f t="shared" si="15"/>
        <v>40.157721961397669</v>
      </c>
    </row>
    <row r="480" spans="1:4">
      <c r="A480" t="s">
        <v>783</v>
      </c>
      <c r="B480" s="1">
        <v>41.97</v>
      </c>
      <c r="C480" s="1">
        <f t="shared" si="16"/>
        <v>39.765268693309203</v>
      </c>
      <c r="D480" s="1">
        <f t="shared" si="15"/>
        <v>40.078595609970307</v>
      </c>
    </row>
    <row r="481" spans="1:4">
      <c r="A481" t="s">
        <v>782</v>
      </c>
      <c r="B481" s="1">
        <v>44.49</v>
      </c>
      <c r="C481" s="1">
        <f t="shared" si="16"/>
        <v>39.677147865374991</v>
      </c>
      <c r="D481" s="1">
        <f t="shared" si="15"/>
        <v>39.998650684089121</v>
      </c>
    </row>
    <row r="482" spans="1:4">
      <c r="A482" t="s">
        <v>781</v>
      </c>
      <c r="B482" s="1">
        <v>44.41</v>
      </c>
      <c r="C482" s="1">
        <f t="shared" si="16"/>
        <v>39.504086163910706</v>
      </c>
      <c r="D482" s="1">
        <f t="shared" si="15"/>
        <v>39.954782029811113</v>
      </c>
    </row>
    <row r="483" spans="1:4">
      <c r="A483" t="s">
        <v>780</v>
      </c>
      <c r="B483" s="1">
        <v>43.31</v>
      </c>
      <c r="C483" s="1">
        <f t="shared" si="16"/>
        <v>39.352268434014448</v>
      </c>
      <c r="D483" s="1">
        <f t="shared" si="15"/>
        <v>39.897731754132245</v>
      </c>
    </row>
    <row r="484" spans="1:4">
      <c r="A484" t="s">
        <v>779</v>
      </c>
      <c r="B484" s="1">
        <v>42.84</v>
      </c>
      <c r="C484" s="1">
        <f t="shared" si="16"/>
        <v>39.292052392679736</v>
      </c>
      <c r="D484" s="1">
        <f t="shared" si="15"/>
        <v>39.83036972455843</v>
      </c>
    </row>
    <row r="485" spans="1:4">
      <c r="A485" t="s">
        <v>778</v>
      </c>
      <c r="B485" s="1">
        <v>41.89</v>
      </c>
      <c r="C485" s="1">
        <f t="shared" si="16"/>
        <v>39.241380736234049</v>
      </c>
      <c r="D485" s="1">
        <f t="shared" si="15"/>
        <v>39.71427679418359</v>
      </c>
    </row>
    <row r="486" spans="1:4">
      <c r="A486" t="s">
        <v>777</v>
      </c>
      <c r="B486" s="1">
        <v>40.19</v>
      </c>
      <c r="C486" s="1">
        <f t="shared" si="16"/>
        <v>39.155534951830809</v>
      </c>
      <c r="D486" s="1">
        <f t="shared" si="15"/>
        <v>39.589403194411688</v>
      </c>
    </row>
    <row r="487" spans="1:4">
      <c r="A487" t="s">
        <v>776</v>
      </c>
      <c r="B487" s="1">
        <v>40.33</v>
      </c>
      <c r="C487" s="1">
        <f t="shared" si="16"/>
        <v>39.072150670704069</v>
      </c>
      <c r="D487" s="1">
        <f t="shared" si="15"/>
        <v>39.472563853454368</v>
      </c>
    </row>
    <row r="488" spans="1:4">
      <c r="A488" t="s">
        <v>775</v>
      </c>
      <c r="B488" s="1">
        <v>41.54</v>
      </c>
      <c r="C488" s="1">
        <f t="shared" si="16"/>
        <v>39.130993463970349</v>
      </c>
      <c r="D488" s="1">
        <f t="shared" si="15"/>
        <v>39.328541741554197</v>
      </c>
    </row>
    <row r="489" spans="1:4">
      <c r="A489" t="s">
        <v>774</v>
      </c>
      <c r="B489" s="1">
        <v>39.92</v>
      </c>
      <c r="C489" s="1">
        <f t="shared" si="16"/>
        <v>39.260422657877932</v>
      </c>
      <c r="D489" s="1">
        <f t="shared" si="15"/>
        <v>39.21997147717952</v>
      </c>
    </row>
    <row r="490" spans="1:4">
      <c r="A490" t="s">
        <v>773</v>
      </c>
      <c r="B490" s="1">
        <v>37.64</v>
      </c>
      <c r="C490" s="1">
        <f t="shared" si="16"/>
        <v>39.380382404746697</v>
      </c>
      <c r="D490" s="1">
        <f t="shared" si="15"/>
        <v>39.10820788983915</v>
      </c>
    </row>
    <row r="491" spans="1:4">
      <c r="A491" t="s">
        <v>772</v>
      </c>
      <c r="B491" s="1">
        <v>38.04</v>
      </c>
      <c r="C491" s="1">
        <f t="shared" si="16"/>
        <v>39.413679318580343</v>
      </c>
      <c r="D491" s="1">
        <f t="shared" si="15"/>
        <v>39.085140913767027</v>
      </c>
    </row>
    <row r="492" spans="1:4">
      <c r="A492" t="s">
        <v>771</v>
      </c>
      <c r="B492" s="1">
        <v>36.56</v>
      </c>
      <c r="C492" s="1">
        <f t="shared" si="16"/>
        <v>39.455233669191742</v>
      </c>
      <c r="D492" s="1">
        <f t="shared" si="15"/>
        <v>39.086900093619299</v>
      </c>
    </row>
    <row r="493" spans="1:4">
      <c r="A493" t="s">
        <v>770</v>
      </c>
      <c r="B493" s="1">
        <v>34.520000000000003</v>
      </c>
      <c r="C493" s="1">
        <f t="shared" si="16"/>
        <v>39.596639986411574</v>
      </c>
      <c r="D493" s="1">
        <f t="shared" si="15"/>
        <v>39.095256952693049</v>
      </c>
    </row>
    <row r="494" spans="1:4">
      <c r="A494" t="s">
        <v>769</v>
      </c>
      <c r="B494" s="1">
        <v>30.11</v>
      </c>
      <c r="C494" s="1">
        <f t="shared" si="16"/>
        <v>39.883626654372378</v>
      </c>
      <c r="D494" s="1">
        <f t="shared" si="15"/>
        <v>39.091521385920771</v>
      </c>
    </row>
    <row r="495" spans="1:4">
      <c r="A495" t="s">
        <v>768</v>
      </c>
      <c r="B495" s="1">
        <v>31.22</v>
      </c>
      <c r="C495" s="1">
        <f t="shared" si="16"/>
        <v>40.264233639670245</v>
      </c>
      <c r="D495" s="1">
        <f t="shared" si="15"/>
        <v>39.112638194316034</v>
      </c>
    </row>
    <row r="496" spans="1:4">
      <c r="A496" t="s">
        <v>767</v>
      </c>
      <c r="B496" s="1">
        <v>32.76</v>
      </c>
      <c r="C496" s="1">
        <f t="shared" si="16"/>
        <v>40.610497102558796</v>
      </c>
      <c r="D496" s="1">
        <f t="shared" si="15"/>
        <v>39.114495520029131</v>
      </c>
    </row>
    <row r="497" spans="1:4">
      <c r="A497" t="s">
        <v>766</v>
      </c>
      <c r="B497" s="1">
        <v>32.549999999999997</v>
      </c>
      <c r="C497" s="1">
        <f t="shared" si="16"/>
        <v>40.774259283267483</v>
      </c>
      <c r="D497" s="1">
        <f t="shared" si="15"/>
        <v>39.111574127086811</v>
      </c>
    </row>
    <row r="498" spans="1:4">
      <c r="A498" t="s">
        <v>765</v>
      </c>
      <c r="B498" s="1">
        <v>32.07</v>
      </c>
      <c r="C498" s="1">
        <f t="shared" si="16"/>
        <v>40.88813935152772</v>
      </c>
      <c r="D498" s="1">
        <f t="shared" si="15"/>
        <v>39.110335926024582</v>
      </c>
    </row>
    <row r="499" spans="1:4">
      <c r="A499" t="s">
        <v>764</v>
      </c>
      <c r="B499" s="1">
        <v>32.07</v>
      </c>
      <c r="C499" s="1">
        <f t="shared" si="16"/>
        <v>41.231173699001268</v>
      </c>
      <c r="D499" s="1">
        <f t="shared" si="15"/>
        <v>39.156597262258913</v>
      </c>
    </row>
    <row r="500" spans="1:4">
      <c r="A500" t="s">
        <v>763</v>
      </c>
      <c r="B500" s="1">
        <v>34.86</v>
      </c>
      <c r="C500" s="1">
        <f t="shared" si="16"/>
        <v>41.53391906100115</v>
      </c>
      <c r="D500" s="1">
        <f t="shared" ref="D500:D563" si="17">(B452-D499)*(2/51)+D499</f>
        <v>39.212809134327188</v>
      </c>
    </row>
    <row r="501" spans="1:4">
      <c r="A501" t="s">
        <v>762</v>
      </c>
      <c r="B501" s="1">
        <v>36.93</v>
      </c>
      <c r="C501" s="1">
        <f t="shared" si="16"/>
        <v>41.703069626620085</v>
      </c>
      <c r="D501" s="1">
        <f t="shared" si="17"/>
        <v>39.254659756510435</v>
      </c>
    </row>
    <row r="502" spans="1:4">
      <c r="A502" t="s">
        <v>761</v>
      </c>
      <c r="B502" s="1">
        <v>37.15</v>
      </c>
      <c r="C502" s="1">
        <f t="shared" si="16"/>
        <v>41.811348709799127</v>
      </c>
      <c r="D502" s="1">
        <f t="shared" si="17"/>
        <v>39.288202511157081</v>
      </c>
    </row>
    <row r="503" spans="1:4">
      <c r="A503" t="s">
        <v>760</v>
      </c>
      <c r="B503" s="1">
        <v>37.68</v>
      </c>
      <c r="C503" s="1">
        <f t="shared" si="16"/>
        <v>41.818839308865876</v>
      </c>
      <c r="D503" s="1">
        <f t="shared" si="17"/>
        <v>39.375331824445041</v>
      </c>
    </row>
    <row r="504" spans="1:4">
      <c r="A504" t="s">
        <v>759</v>
      </c>
      <c r="B504" s="1">
        <v>36.090000000000003</v>
      </c>
      <c r="C504" s="1">
        <f t="shared" si="16"/>
        <v>41.663711755640556</v>
      </c>
      <c r="D504" s="1">
        <f t="shared" si="17"/>
        <v>39.424534497996213</v>
      </c>
    </row>
    <row r="505" spans="1:4">
      <c r="A505" t="s">
        <v>758</v>
      </c>
      <c r="B505" s="1">
        <v>36.979999999999997</v>
      </c>
      <c r="C505" s="1">
        <f t="shared" si="16"/>
        <v>41.536691588436696</v>
      </c>
      <c r="D505" s="1">
        <f t="shared" si="17"/>
        <v>39.495337066702241</v>
      </c>
    </row>
    <row r="506" spans="1:4">
      <c r="A506" t="s">
        <v>757</v>
      </c>
      <c r="B506" s="1">
        <v>36.22</v>
      </c>
      <c r="C506" s="1">
        <f t="shared" si="16"/>
        <v>41.53700667525225</v>
      </c>
      <c r="D506" s="1">
        <f t="shared" si="17"/>
        <v>39.539049338596271</v>
      </c>
    </row>
    <row r="507" spans="1:4">
      <c r="A507" t="s">
        <v>756</v>
      </c>
      <c r="B507" s="1">
        <v>37.26</v>
      </c>
      <c r="C507" s="1">
        <f t="shared" si="16"/>
        <v>41.383006039513944</v>
      </c>
      <c r="D507" s="1">
        <f t="shared" si="17"/>
        <v>39.614772893945435</v>
      </c>
    </row>
    <row r="508" spans="1:4">
      <c r="A508" t="s">
        <v>755</v>
      </c>
      <c r="B508" s="1">
        <v>37.909999999999997</v>
      </c>
      <c r="C508" s="1">
        <f t="shared" si="16"/>
        <v>41.026529273845952</v>
      </c>
      <c r="D508" s="1">
        <f t="shared" si="17"/>
        <v>39.642036702026004</v>
      </c>
    </row>
    <row r="509" spans="1:4">
      <c r="A509" t="s">
        <v>754</v>
      </c>
      <c r="B509" s="1">
        <v>38.340000000000003</v>
      </c>
      <c r="C509" s="1">
        <f t="shared" si="16"/>
        <v>40.742097914432051</v>
      </c>
      <c r="D509" s="1">
        <f t="shared" si="17"/>
        <v>39.638035262730867</v>
      </c>
    </row>
    <row r="510" spans="1:4">
      <c r="A510" t="s">
        <v>753</v>
      </c>
      <c r="B510" s="1">
        <v>39.520000000000003</v>
      </c>
      <c r="C510" s="1">
        <f t="shared" si="16"/>
        <v>40.343802874962336</v>
      </c>
      <c r="D510" s="1">
        <f t="shared" si="17"/>
        <v>39.60595544850613</v>
      </c>
    </row>
    <row r="511" spans="1:4">
      <c r="A511" t="s">
        <v>752</v>
      </c>
      <c r="B511" s="1">
        <v>39.33</v>
      </c>
      <c r="C511" s="1">
        <f t="shared" si="16"/>
        <v>39.789154982108784</v>
      </c>
      <c r="D511" s="1">
        <f t="shared" si="17"/>
        <v>39.575917979937259</v>
      </c>
    </row>
    <row r="512" spans="1:4">
      <c r="A512" t="s">
        <v>751</v>
      </c>
      <c r="B512" s="1">
        <v>39.57</v>
      </c>
      <c r="C512" s="1">
        <f t="shared" si="16"/>
        <v>38.867330698098421</v>
      </c>
      <c r="D512" s="1">
        <f t="shared" si="17"/>
        <v>39.508627078763247</v>
      </c>
    </row>
    <row r="513" spans="1:4">
      <c r="A513" t="s">
        <v>750</v>
      </c>
      <c r="B513" s="1">
        <v>39.31</v>
      </c>
      <c r="C513" s="1">
        <f t="shared" si="16"/>
        <v>38.139013488755715</v>
      </c>
      <c r="D513" s="1">
        <f t="shared" si="17"/>
        <v>39.445935820772533</v>
      </c>
    </row>
    <row r="514" spans="1:4">
      <c r="A514" t="s">
        <v>749</v>
      </c>
      <c r="B514" s="1">
        <v>39.4</v>
      </c>
      <c r="C514" s="1">
        <f t="shared" si="16"/>
        <v>37.626726489826602</v>
      </c>
      <c r="D514" s="1">
        <f t="shared" si="17"/>
        <v>39.417467749369692</v>
      </c>
    </row>
    <row r="515" spans="1:4">
      <c r="A515" t="s">
        <v>748</v>
      </c>
      <c r="B515" s="1">
        <v>39.03</v>
      </c>
      <c r="C515" s="1">
        <f t="shared" si="16"/>
        <v>37.143228728890733</v>
      </c>
      <c r="D515" s="1">
        <f t="shared" si="17"/>
        <v>39.391684700374803</v>
      </c>
    </row>
    <row r="516" spans="1:4">
      <c r="A516" t="s">
        <v>747</v>
      </c>
      <c r="B516" s="1">
        <v>37.590000000000003</v>
      </c>
      <c r="C516" s="1">
        <f t="shared" si="16"/>
        <v>36.660064088043995</v>
      </c>
      <c r="D516" s="1">
        <f t="shared" si="17"/>
        <v>39.3504421631052</v>
      </c>
    </row>
    <row r="517" spans="1:4">
      <c r="A517" t="s">
        <v>746</v>
      </c>
      <c r="B517" s="1">
        <v>37.130000000000003</v>
      </c>
      <c r="C517" s="1">
        <f t="shared" si="16"/>
        <v>36.222915127277901</v>
      </c>
      <c r="D517" s="1">
        <f t="shared" si="17"/>
        <v>39.30846403906186</v>
      </c>
    </row>
    <row r="518" spans="1:4">
      <c r="A518" t="s">
        <v>745</v>
      </c>
      <c r="B518" s="1">
        <v>36.74</v>
      </c>
      <c r="C518" s="1">
        <f t="shared" si="16"/>
        <v>36.093113686584765</v>
      </c>
      <c r="D518" s="1">
        <f t="shared" si="17"/>
        <v>39.323426233608451</v>
      </c>
    </row>
    <row r="519" spans="1:4">
      <c r="A519" t="s">
        <v>744</v>
      </c>
      <c r="B519" s="1">
        <v>38.21</v>
      </c>
      <c r="C519" s="1">
        <f t="shared" si="16"/>
        <v>36.172817145005261</v>
      </c>
      <c r="D519" s="1">
        <f t="shared" si="17"/>
        <v>39.369174224447335</v>
      </c>
    </row>
    <row r="520" spans="1:4">
      <c r="A520" t="s">
        <v>743</v>
      </c>
      <c r="B520" s="1">
        <v>38.619999999999997</v>
      </c>
      <c r="C520" s="1">
        <f t="shared" si="16"/>
        <v>36.265882178814287</v>
      </c>
      <c r="D520" s="1">
        <f t="shared" si="17"/>
        <v>39.414304647018028</v>
      </c>
    </row>
    <row r="521" spans="1:4">
      <c r="A521" t="s">
        <v>742</v>
      </c>
      <c r="B521" s="1">
        <v>41.02</v>
      </c>
      <c r="C521" s="1">
        <f t="shared" si="16"/>
        <v>36.400560066546262</v>
      </c>
      <c r="D521" s="1">
        <f t="shared" si="17"/>
        <v>39.426684856938891</v>
      </c>
    </row>
    <row r="522" spans="1:4">
      <c r="A522" t="s">
        <v>741</v>
      </c>
      <c r="B522" s="1">
        <v>42.36</v>
      </c>
      <c r="C522" s="1">
        <f t="shared" si="16"/>
        <v>36.370982917351384</v>
      </c>
      <c r="D522" s="1">
        <f t="shared" si="17"/>
        <v>39.443285450784423</v>
      </c>
    </row>
    <row r="523" spans="1:4">
      <c r="A523" t="s">
        <v>740</v>
      </c>
      <c r="B523" s="1">
        <v>42.13</v>
      </c>
      <c r="C523" s="1">
        <f t="shared" si="16"/>
        <v>36.4289845442703</v>
      </c>
      <c r="D523" s="1">
        <f t="shared" si="17"/>
        <v>39.501980138988955</v>
      </c>
    </row>
    <row r="524" spans="1:4">
      <c r="A524" t="s">
        <v>739</v>
      </c>
      <c r="B524" s="1">
        <v>43.04</v>
      </c>
      <c r="C524" s="1">
        <f t="shared" si="16"/>
        <v>36.409081254339796</v>
      </c>
      <c r="D524" s="1">
        <f t="shared" si="17"/>
        <v>39.623863270793308</v>
      </c>
    </row>
    <row r="525" spans="1:4">
      <c r="A525" t="s">
        <v>738</v>
      </c>
      <c r="B525" s="1">
        <v>43.54</v>
      </c>
      <c r="C525" s="1">
        <f t="shared" si="16"/>
        <v>36.490121134878862</v>
      </c>
      <c r="D525" s="1">
        <f t="shared" si="17"/>
        <v>39.790770593507297</v>
      </c>
    </row>
    <row r="526" spans="1:4">
      <c r="A526" t="s">
        <v>737</v>
      </c>
      <c r="B526" s="1">
        <v>44.73</v>
      </c>
      <c r="C526" s="1">
        <f t="shared" si="16"/>
        <v>36.625347693461826</v>
      </c>
      <c r="D526" s="1">
        <f t="shared" si="17"/>
        <v>39.951916844742307</v>
      </c>
    </row>
    <row r="527" spans="1:4">
      <c r="A527" t="s">
        <v>736</v>
      </c>
      <c r="B527" s="1">
        <v>43.69</v>
      </c>
      <c r="C527" s="1">
        <f t="shared" si="16"/>
        <v>36.788647913132131</v>
      </c>
      <c r="D527" s="1">
        <f t="shared" si="17"/>
        <v>40.045175007693587</v>
      </c>
    </row>
    <row r="528" spans="1:4">
      <c r="A528" t="s">
        <v>735</v>
      </c>
      <c r="B528" s="1">
        <v>43.27</v>
      </c>
      <c r="C528" s="1">
        <f t="shared" si="16"/>
        <v>37.048776683310024</v>
      </c>
      <c r="D528" s="1">
        <f t="shared" si="17"/>
        <v>40.120658340725214</v>
      </c>
    </row>
    <row r="529" spans="1:4">
      <c r="A529" t="s">
        <v>734</v>
      </c>
      <c r="B529" s="1">
        <v>41.9</v>
      </c>
      <c r="C529" s="1">
        <f t="shared" si="16"/>
        <v>37.266036046804309</v>
      </c>
      <c r="D529" s="1">
        <f t="shared" si="17"/>
        <v>40.292005072461478</v>
      </c>
    </row>
    <row r="530" spans="1:4">
      <c r="A530" t="s">
        <v>733</v>
      </c>
      <c r="B530" s="1">
        <v>43.11</v>
      </c>
      <c r="C530" s="1">
        <f t="shared" si="16"/>
        <v>37.485461185203896</v>
      </c>
      <c r="D530" s="1">
        <f t="shared" si="17"/>
        <v>40.453495069619855</v>
      </c>
    </row>
    <row r="531" spans="1:4">
      <c r="A531" t="s">
        <v>732</v>
      </c>
      <c r="B531" s="1">
        <v>44.33</v>
      </c>
      <c r="C531" s="1">
        <f t="shared" si="16"/>
        <v>37.659226786613047</v>
      </c>
      <c r="D531" s="1">
        <f t="shared" si="17"/>
        <v>40.565514870811235</v>
      </c>
    </row>
    <row r="532" spans="1:4">
      <c r="A532" t="s">
        <v>731</v>
      </c>
      <c r="B532" s="1">
        <v>43.03</v>
      </c>
      <c r="C532" s="1">
        <f t="shared" si="16"/>
        <v>37.82501471169752</v>
      </c>
      <c r="D532" s="1">
        <f t="shared" si="17"/>
        <v>40.654710366073537</v>
      </c>
    </row>
    <row r="533" spans="1:4">
      <c r="A533" t="s">
        <v>730</v>
      </c>
      <c r="B533" s="1">
        <v>42.67</v>
      </c>
      <c r="C533" s="1">
        <f t="shared" si="16"/>
        <v>37.939775215345378</v>
      </c>
      <c r="D533" s="1">
        <f t="shared" si="17"/>
        <v>40.703153096815754</v>
      </c>
    </row>
    <row r="534" spans="1:4">
      <c r="A534" t="s">
        <v>729</v>
      </c>
      <c r="B534" s="1">
        <v>43.35</v>
      </c>
      <c r="C534" s="1">
        <f t="shared" ref="C534:C597" si="18">(B516-C533)*(2/21)+C533</f>
        <v>37.906463290074392</v>
      </c>
      <c r="D534" s="1">
        <f t="shared" si="17"/>
        <v>40.683029445960237</v>
      </c>
    </row>
    <row r="535" spans="1:4">
      <c r="A535" t="s">
        <v>728</v>
      </c>
      <c r="B535" s="1">
        <v>43.85</v>
      </c>
      <c r="C535" s="1">
        <f t="shared" si="18"/>
        <v>37.832514405305403</v>
      </c>
      <c r="D535" s="1">
        <f t="shared" si="17"/>
        <v>40.669185153961799</v>
      </c>
    </row>
    <row r="536" spans="1:4">
      <c r="A536" t="s">
        <v>727</v>
      </c>
      <c r="B536" s="1">
        <v>42.13</v>
      </c>
      <c r="C536" s="1">
        <f t="shared" si="18"/>
        <v>37.728465414323935</v>
      </c>
      <c r="D536" s="1">
        <f t="shared" si="17"/>
        <v>40.703334755767216</v>
      </c>
    </row>
    <row r="537" spans="1:4">
      <c r="A537" t="s">
        <v>726</v>
      </c>
      <c r="B537" s="1">
        <v>41</v>
      </c>
      <c r="C537" s="1">
        <f t="shared" si="18"/>
        <v>37.774325851054989</v>
      </c>
      <c r="D537" s="1">
        <f t="shared" si="17"/>
        <v>40.672615745737126</v>
      </c>
    </row>
    <row r="538" spans="1:4">
      <c r="A538" t="s">
        <v>725</v>
      </c>
      <c r="B538" s="1">
        <v>38.25</v>
      </c>
      <c r="C538" s="1">
        <f t="shared" si="18"/>
        <v>37.854866246192607</v>
      </c>
      <c r="D538" s="1">
        <f t="shared" si="17"/>
        <v>40.553689638061158</v>
      </c>
    </row>
    <row r="539" spans="1:4">
      <c r="A539" t="s">
        <v>724</v>
      </c>
      <c r="B539" s="1">
        <v>38.68</v>
      </c>
      <c r="C539" s="1">
        <f t="shared" si="18"/>
        <v>38.156307556079028</v>
      </c>
      <c r="D539" s="1">
        <f t="shared" si="17"/>
        <v>40.455113573823468</v>
      </c>
    </row>
    <row r="540" spans="1:4">
      <c r="A540" t="s">
        <v>723</v>
      </c>
      <c r="B540" s="1">
        <v>37.89</v>
      </c>
      <c r="C540" s="1">
        <f t="shared" si="18"/>
        <v>38.556659217404835</v>
      </c>
      <c r="D540" s="1">
        <f t="shared" si="17"/>
        <v>40.302364021908822</v>
      </c>
    </row>
    <row r="541" spans="1:4">
      <c r="A541" t="s">
        <v>722</v>
      </c>
      <c r="B541" s="1">
        <v>36.67</v>
      </c>
      <c r="C541" s="1">
        <f t="shared" si="18"/>
        <v>38.896977387175802</v>
      </c>
      <c r="D541" s="1">
        <f t="shared" si="17"/>
        <v>40.075604648500637</v>
      </c>
    </row>
    <row r="542" spans="1:4">
      <c r="A542" t="s">
        <v>721</v>
      </c>
      <c r="B542" s="1">
        <v>38.33</v>
      </c>
      <c r="C542" s="1">
        <f t="shared" si="18"/>
        <v>39.291550969349537</v>
      </c>
      <c r="D542" s="1">
        <f t="shared" si="17"/>
        <v>39.684796623069239</v>
      </c>
    </row>
    <row r="543" spans="1:4">
      <c r="A543" t="s">
        <v>720</v>
      </c>
      <c r="B543" s="1">
        <v>38.17</v>
      </c>
      <c r="C543" s="1">
        <f t="shared" si="18"/>
        <v>39.696165162744819</v>
      </c>
      <c r="D543" s="1">
        <f t="shared" si="17"/>
        <v>39.352843814321425</v>
      </c>
    </row>
    <row r="544" spans="1:4">
      <c r="A544" t="s">
        <v>719</v>
      </c>
      <c r="B544" s="1">
        <v>40.72</v>
      </c>
      <c r="C544" s="1">
        <f t="shared" si="18"/>
        <v>40.175578004388171</v>
      </c>
      <c r="D544" s="1">
        <f t="shared" si="17"/>
        <v>39.094300919642151</v>
      </c>
    </row>
    <row r="545" spans="1:4">
      <c r="A545" t="s">
        <v>718</v>
      </c>
      <c r="B545" s="1">
        <v>39.31</v>
      </c>
      <c r="C545" s="1">
        <f t="shared" si="18"/>
        <v>40.510284861113107</v>
      </c>
      <c r="D545" s="1">
        <f t="shared" si="17"/>
        <v>38.837661667891481</v>
      </c>
    </row>
    <row r="546" spans="1:4">
      <c r="A546" t="s">
        <v>717</v>
      </c>
      <c r="B546" s="1">
        <v>39.24</v>
      </c>
      <c r="C546" s="1">
        <f t="shared" si="18"/>
        <v>40.773114874340429</v>
      </c>
      <c r="D546" s="1">
        <f t="shared" si="17"/>
        <v>38.572263171111423</v>
      </c>
    </row>
    <row r="547" spans="1:4">
      <c r="A547" t="s">
        <v>716</v>
      </c>
      <c r="B547" s="1">
        <v>38.64</v>
      </c>
      <c r="C547" s="1">
        <f t="shared" si="18"/>
        <v>40.88043726726039</v>
      </c>
      <c r="D547" s="1">
        <f t="shared" si="17"/>
        <v>38.317272458518815</v>
      </c>
    </row>
    <row r="548" spans="1:4">
      <c r="A548" t="s">
        <v>715</v>
      </c>
      <c r="B548" s="1">
        <v>39.520000000000003</v>
      </c>
      <c r="C548" s="1">
        <f t="shared" si="18"/>
        <v>41.092776575140356</v>
      </c>
      <c r="D548" s="1">
        <f t="shared" si="17"/>
        <v>38.181693146420038</v>
      </c>
    </row>
    <row r="549" spans="1:4">
      <c r="A549" t="s">
        <v>714</v>
      </c>
      <c r="B549" s="1">
        <v>37.22</v>
      </c>
      <c r="C549" s="1">
        <f t="shared" si="18"/>
        <v>41.401083567984131</v>
      </c>
      <c r="D549" s="1">
        <f t="shared" si="17"/>
        <v>38.132607140678076</v>
      </c>
    </row>
    <row r="550" spans="1:4">
      <c r="A550" t="s">
        <v>713</v>
      </c>
      <c r="B550" s="1">
        <v>38.6</v>
      </c>
      <c r="C550" s="1">
        <f t="shared" si="18"/>
        <v>41.556218466271353</v>
      </c>
      <c r="D550" s="1">
        <f t="shared" si="17"/>
        <v>38.094073527318152</v>
      </c>
    </row>
    <row r="551" spans="1:4">
      <c r="A551" t="s">
        <v>712</v>
      </c>
      <c r="B551" s="1">
        <v>40.83</v>
      </c>
      <c r="C551" s="1">
        <f t="shared" si="18"/>
        <v>41.662292898055036</v>
      </c>
      <c r="D551" s="1">
        <f t="shared" si="17"/>
        <v>38.077835349776265</v>
      </c>
    </row>
    <row r="552" spans="1:4">
      <c r="A552" t="s">
        <v>711</v>
      </c>
      <c r="B552" s="1">
        <v>42.23</v>
      </c>
      <c r="C552" s="1">
        <f t="shared" si="18"/>
        <v>41.823026907764081</v>
      </c>
      <c r="D552" s="1">
        <f t="shared" si="17"/>
        <v>37.999881022334058</v>
      </c>
    </row>
    <row r="553" spans="1:4">
      <c r="A553" t="s">
        <v>710</v>
      </c>
      <c r="B553" s="1">
        <v>41.69</v>
      </c>
      <c r="C553" s="1">
        <f t="shared" si="18"/>
        <v>42.016071964167502</v>
      </c>
      <c r="D553" s="1">
        <f t="shared" si="17"/>
        <v>37.959885688124878</v>
      </c>
    </row>
    <row r="554" spans="1:4">
      <c r="A554" t="s">
        <v>709</v>
      </c>
      <c r="B554" s="1">
        <v>39.54</v>
      </c>
      <c r="C554" s="1">
        <f t="shared" si="18"/>
        <v>42.026922253294408</v>
      </c>
      <c r="D554" s="1">
        <f t="shared" si="17"/>
        <v>37.891654876825861</v>
      </c>
    </row>
    <row r="555" spans="1:4">
      <c r="A555" t="s">
        <v>708</v>
      </c>
      <c r="B555" s="1">
        <v>39.99</v>
      </c>
      <c r="C555" s="1">
        <f t="shared" si="18"/>
        <v>41.929120133933033</v>
      </c>
      <c r="D555" s="1">
        <f t="shared" si="17"/>
        <v>37.866884097342492</v>
      </c>
    </row>
    <row r="556" spans="1:4">
      <c r="A556" t="s">
        <v>707</v>
      </c>
      <c r="B556" s="1">
        <v>38.54</v>
      </c>
      <c r="C556" s="1">
        <f t="shared" si="18"/>
        <v>41.578727740225126</v>
      </c>
      <c r="D556" s="1">
        <f t="shared" si="17"/>
        <v>37.868574917054552</v>
      </c>
    </row>
    <row r="557" spans="1:4">
      <c r="A557" t="s">
        <v>706</v>
      </c>
      <c r="B557" s="1">
        <v>39</v>
      </c>
      <c r="C557" s="1">
        <f t="shared" si="18"/>
        <v>41.30265843163226</v>
      </c>
      <c r="D557" s="1">
        <f t="shared" si="17"/>
        <v>37.887062175209273</v>
      </c>
    </row>
    <row r="558" spans="1:4">
      <c r="A558" t="s">
        <v>705</v>
      </c>
      <c r="B558" s="1">
        <v>39.74</v>
      </c>
      <c r="C558" s="1">
        <f t="shared" si="18"/>
        <v>40.977643342905381</v>
      </c>
      <c r="D558" s="1">
        <f t="shared" si="17"/>
        <v>37.951098952652046</v>
      </c>
    </row>
    <row r="559" spans="1:4">
      <c r="A559" t="s">
        <v>704</v>
      </c>
      <c r="B559" s="1">
        <v>38.22</v>
      </c>
      <c r="C559" s="1">
        <f t="shared" si="18"/>
        <v>40.567391595962015</v>
      </c>
      <c r="D559" s="1">
        <f t="shared" si="17"/>
        <v>38.005173503528439</v>
      </c>
    </row>
    <row r="560" spans="1:4">
      <c r="A560" t="s">
        <v>703</v>
      </c>
      <c r="B560" s="1">
        <v>36.75</v>
      </c>
      <c r="C560" s="1">
        <f t="shared" si="18"/>
        <v>40.354306682060873</v>
      </c>
      <c r="D560" s="1">
        <f t="shared" si="17"/>
        <v>38.066539248488105</v>
      </c>
    </row>
    <row r="561" spans="1:4">
      <c r="A561" t="s">
        <v>702</v>
      </c>
      <c r="B561" s="1">
        <v>35.119999999999997</v>
      </c>
      <c r="C561" s="1">
        <f t="shared" si="18"/>
        <v>40.146277474245551</v>
      </c>
      <c r="D561" s="1">
        <f t="shared" si="17"/>
        <v>38.11530241521406</v>
      </c>
    </row>
    <row r="562" spans="1:4">
      <c r="A562" t="s">
        <v>701</v>
      </c>
      <c r="B562" s="1">
        <v>32.21</v>
      </c>
      <c r="C562" s="1">
        <f t="shared" si="18"/>
        <v>40.20091771479359</v>
      </c>
      <c r="D562" s="1">
        <f t="shared" si="17"/>
        <v>38.165682712656647</v>
      </c>
    </row>
    <row r="563" spans="1:4">
      <c r="A563" t="s">
        <v>700</v>
      </c>
      <c r="B563" s="1">
        <v>31.38</v>
      </c>
      <c r="C563" s="1">
        <f t="shared" si="18"/>
        <v>40.116068408622773</v>
      </c>
      <c r="D563" s="1">
        <f t="shared" si="17"/>
        <v>38.19957750823874</v>
      </c>
    </row>
    <row r="564" spans="1:4">
      <c r="A564" t="s">
        <v>699</v>
      </c>
      <c r="B564" s="1">
        <v>31.96</v>
      </c>
      <c r="C564" s="1">
        <f t="shared" si="18"/>
        <v>40.032633322087271</v>
      </c>
      <c r="D564" s="1">
        <f t="shared" ref="D564:D627" si="19">(B516-D563)*(2/51)+D563</f>
        <v>38.17567250791565</v>
      </c>
    </row>
    <row r="565" spans="1:4">
      <c r="A565" t="s">
        <v>698</v>
      </c>
      <c r="B565" s="1">
        <v>29.58</v>
      </c>
      <c r="C565" s="1">
        <f t="shared" si="18"/>
        <v>39.900001577126581</v>
      </c>
      <c r="D565" s="1">
        <f t="shared" si="19"/>
        <v>38.134665742899351</v>
      </c>
    </row>
    <row r="566" spans="1:4">
      <c r="A566" t="s">
        <v>697</v>
      </c>
      <c r="B566" s="1">
        <v>30.26</v>
      </c>
      <c r="C566" s="1">
        <f t="shared" si="18"/>
        <v>39.863810950733573</v>
      </c>
      <c r="D566" s="1">
        <f t="shared" si="19"/>
        <v>38.079972968668002</v>
      </c>
    </row>
    <row r="567" spans="1:4">
      <c r="A567" t="s">
        <v>696</v>
      </c>
      <c r="B567" s="1">
        <v>30.05</v>
      </c>
      <c r="C567" s="1">
        <f t="shared" si="18"/>
        <v>39.612019431616091</v>
      </c>
      <c r="D567" s="1">
        <f t="shared" si="19"/>
        <v>38.085072067935926</v>
      </c>
    </row>
    <row r="568" spans="1:4">
      <c r="A568" t="s">
        <v>695</v>
      </c>
      <c r="B568" s="1">
        <v>30</v>
      </c>
      <c r="C568" s="1">
        <f t="shared" si="18"/>
        <v>39.515636628605037</v>
      </c>
      <c r="D568" s="1">
        <f t="shared" si="19"/>
        <v>38.106049633899225</v>
      </c>
    </row>
    <row r="569" spans="1:4">
      <c r="A569" t="s">
        <v>694</v>
      </c>
      <c r="B569" s="1">
        <v>29.56</v>
      </c>
      <c r="C569" s="1">
        <f t="shared" si="18"/>
        <v>39.640814092547416</v>
      </c>
      <c r="D569" s="1">
        <f t="shared" si="19"/>
        <v>38.220322197275728</v>
      </c>
    </row>
    <row r="570" spans="1:4">
      <c r="A570" t="s">
        <v>693</v>
      </c>
      <c r="B570" s="1">
        <v>31.2</v>
      </c>
      <c r="C570" s="1">
        <f t="shared" si="18"/>
        <v>39.887403226590521</v>
      </c>
      <c r="D570" s="1">
        <f t="shared" si="19"/>
        <v>38.382662503264918</v>
      </c>
    </row>
    <row r="571" spans="1:4">
      <c r="A571" t="s">
        <v>692</v>
      </c>
      <c r="B571" s="1">
        <v>30.44</v>
      </c>
      <c r="C571" s="1">
        <f t="shared" si="18"/>
        <v>40.059079109772377</v>
      </c>
      <c r="D571" s="1">
        <f t="shared" si="19"/>
        <v>38.529616914901588</v>
      </c>
    </row>
    <row r="572" spans="1:4">
      <c r="A572" t="s">
        <v>691</v>
      </c>
      <c r="B572" s="1">
        <v>30.33</v>
      </c>
      <c r="C572" s="1">
        <f t="shared" si="18"/>
        <v>40.00964300407977</v>
      </c>
      <c r="D572" s="1">
        <f t="shared" si="19"/>
        <v>38.706494682944665</v>
      </c>
    </row>
    <row r="573" spans="1:4">
      <c r="A573" t="s">
        <v>690</v>
      </c>
      <c r="B573" s="1">
        <v>29.64</v>
      </c>
      <c r="C573" s="1">
        <f t="shared" si="18"/>
        <v>40.007772241786462</v>
      </c>
      <c r="D573" s="1">
        <f t="shared" si="19"/>
        <v>38.896043911064481</v>
      </c>
    </row>
    <row r="574" spans="1:4">
      <c r="A574" t="s">
        <v>689</v>
      </c>
      <c r="B574" s="1">
        <v>28.97</v>
      </c>
      <c r="C574" s="1">
        <f t="shared" si="18"/>
        <v>39.867984409235369</v>
      </c>
      <c r="D574" s="1">
        <f t="shared" si="19"/>
        <v>39.124826502787442</v>
      </c>
    </row>
    <row r="575" spans="1:4">
      <c r="A575" t="s">
        <v>688</v>
      </c>
      <c r="B575" s="1">
        <v>29.52</v>
      </c>
      <c r="C575" s="1">
        <f t="shared" si="18"/>
        <v>39.785319227403427</v>
      </c>
      <c r="D575" s="1">
        <f t="shared" si="19"/>
        <v>39.303852914442835</v>
      </c>
    </row>
    <row r="576" spans="1:4">
      <c r="A576" t="s">
        <v>687</v>
      </c>
      <c r="B576" s="1">
        <v>29.82</v>
      </c>
      <c r="C576" s="1">
        <f t="shared" si="18"/>
        <v>39.781003110507861</v>
      </c>
      <c r="D576" s="1">
        <f t="shared" si="19"/>
        <v>39.459388094268604</v>
      </c>
    </row>
    <row r="577" spans="1:4">
      <c r="A577" t="s">
        <v>686</v>
      </c>
      <c r="B577" s="1">
        <v>29.53</v>
      </c>
      <c r="C577" s="1">
        <f t="shared" si="18"/>
        <v>39.632336147602352</v>
      </c>
      <c r="D577" s="1">
        <f t="shared" si="19"/>
        <v>39.555098365081598</v>
      </c>
    </row>
    <row r="578" spans="1:4">
      <c r="A578" t="s">
        <v>685</v>
      </c>
      <c r="B578" s="1">
        <v>29.91</v>
      </c>
      <c r="C578" s="1">
        <f t="shared" si="18"/>
        <v>39.357827943068791</v>
      </c>
      <c r="D578" s="1">
        <f t="shared" si="19"/>
        <v>39.6945062723333</v>
      </c>
    </row>
    <row r="579" spans="1:4">
      <c r="A579" t="s">
        <v>684</v>
      </c>
      <c r="B579" s="1">
        <v>29.72</v>
      </c>
      <c r="C579" s="1">
        <f t="shared" si="18"/>
        <v>38.954225281824144</v>
      </c>
      <c r="D579" s="1">
        <f t="shared" si="19"/>
        <v>39.876290340084935</v>
      </c>
    </row>
    <row r="580" spans="1:4">
      <c r="A580" t="s">
        <v>683</v>
      </c>
      <c r="B580" s="1">
        <v>29.29</v>
      </c>
      <c r="C580" s="1">
        <f t="shared" si="18"/>
        <v>38.311918112126605</v>
      </c>
      <c r="D580" s="1">
        <f t="shared" si="19"/>
        <v>39.999965228709058</v>
      </c>
    </row>
    <row r="581" spans="1:4">
      <c r="A581" t="s">
        <v>682</v>
      </c>
      <c r="B581" s="1">
        <v>31.09</v>
      </c>
      <c r="C581" s="1">
        <f t="shared" si="18"/>
        <v>37.651735434781216</v>
      </c>
      <c r="D581" s="1">
        <f t="shared" si="19"/>
        <v>40.104672474642037</v>
      </c>
    </row>
    <row r="582" spans="1:4">
      <c r="A582" t="s">
        <v>681</v>
      </c>
      <c r="B582" s="1">
        <v>29.7</v>
      </c>
      <c r="C582" s="1">
        <f t="shared" si="18"/>
        <v>37.109665393373483</v>
      </c>
      <c r="D582" s="1">
        <f t="shared" si="19"/>
        <v>40.231940220734508</v>
      </c>
    </row>
    <row r="583" spans="1:4">
      <c r="A583" t="s">
        <v>680</v>
      </c>
      <c r="B583" s="1">
        <v>29.77</v>
      </c>
      <c r="C583" s="1">
        <f t="shared" si="18"/>
        <v>36.392554403528386</v>
      </c>
      <c r="D583" s="1">
        <f t="shared" si="19"/>
        <v>40.373824917960604</v>
      </c>
    </row>
    <row r="584" spans="1:4">
      <c r="A584" t="s">
        <v>679</v>
      </c>
      <c r="B584" s="1">
        <v>30.09</v>
      </c>
      <c r="C584" s="1">
        <f t="shared" si="18"/>
        <v>35.808501603192347</v>
      </c>
      <c r="D584" s="1">
        <f t="shared" si="19"/>
        <v>40.442694529020976</v>
      </c>
    </row>
    <row r="585" spans="1:4">
      <c r="A585" t="s">
        <v>678</v>
      </c>
      <c r="B585" s="1">
        <v>31.14</v>
      </c>
      <c r="C585" s="1">
        <f t="shared" si="18"/>
        <v>35.260072879078791</v>
      </c>
      <c r="D585" s="1">
        <f t="shared" si="19"/>
        <v>40.464549645529956</v>
      </c>
    </row>
    <row r="586" spans="1:4">
      <c r="A586" t="s">
        <v>677</v>
      </c>
      <c r="B586" s="1">
        <v>32.6</v>
      </c>
      <c r="C586" s="1">
        <f t="shared" si="18"/>
        <v>34.759113557261763</v>
      </c>
      <c r="D586" s="1">
        <f t="shared" si="19"/>
        <v>40.377704561391525</v>
      </c>
    </row>
    <row r="587" spans="1:4">
      <c r="A587" t="s">
        <v>676</v>
      </c>
      <c r="B587" s="1">
        <v>32.85</v>
      </c>
      <c r="C587" s="1">
        <f t="shared" si="18"/>
        <v>34.263959885141595</v>
      </c>
      <c r="D587" s="1">
        <f t="shared" si="19"/>
        <v>40.31112791192519</v>
      </c>
    </row>
    <row r="588" spans="1:4">
      <c r="A588" t="s">
        <v>675</v>
      </c>
      <c r="B588" s="1">
        <v>31.96</v>
      </c>
      <c r="C588" s="1">
        <f t="shared" si="18"/>
        <v>33.972154181794778</v>
      </c>
      <c r="D588" s="1">
        <f t="shared" si="19"/>
        <v>40.216181719300671</v>
      </c>
    </row>
    <row r="589" spans="1:4">
      <c r="A589" t="s">
        <v>674</v>
      </c>
      <c r="B589" s="1">
        <v>31.35</v>
      </c>
      <c r="C589" s="1">
        <f t="shared" si="18"/>
        <v>33.635758545433369</v>
      </c>
      <c r="D589" s="1">
        <f t="shared" si="19"/>
        <v>40.077115769524177</v>
      </c>
    </row>
    <row r="590" spans="1:4">
      <c r="A590" t="s">
        <v>673</v>
      </c>
      <c r="B590" s="1">
        <v>31.41</v>
      </c>
      <c r="C590" s="1">
        <f t="shared" si="18"/>
        <v>33.32092439824924</v>
      </c>
      <c r="D590" s="1">
        <f t="shared" si="19"/>
        <v>40.008601425621265</v>
      </c>
    </row>
    <row r="591" spans="1:4">
      <c r="A591" t="s">
        <v>672</v>
      </c>
      <c r="B591" s="1">
        <v>30.64</v>
      </c>
      <c r="C591" s="1">
        <f t="shared" si="18"/>
        <v>32.970360169844547</v>
      </c>
      <c r="D591" s="1">
        <f t="shared" si="19"/>
        <v>39.936499408930239</v>
      </c>
    </row>
    <row r="592" spans="1:4">
      <c r="A592" t="s">
        <v>671</v>
      </c>
      <c r="B592" s="1">
        <v>31.5</v>
      </c>
      <c r="C592" s="1">
        <f t="shared" si="18"/>
        <v>32.589373487002206</v>
      </c>
      <c r="D592" s="1">
        <f t="shared" si="19"/>
        <v>39.967224922305526</v>
      </c>
    </row>
    <row r="593" spans="1:4">
      <c r="A593" t="s">
        <v>670</v>
      </c>
      <c r="B593" s="1">
        <v>31.7</v>
      </c>
      <c r="C593" s="1">
        <f t="shared" si="18"/>
        <v>32.297052202525805</v>
      </c>
      <c r="D593" s="1">
        <f t="shared" si="19"/>
        <v>39.941451395940604</v>
      </c>
    </row>
    <row r="594" spans="1:4">
      <c r="A594" t="s">
        <v>669</v>
      </c>
      <c r="B594" s="1">
        <v>31.8</v>
      </c>
      <c r="C594" s="1">
        <f t="shared" si="18"/>
        <v>32.061142468951921</v>
      </c>
      <c r="D594" s="1">
        <f t="shared" si="19"/>
        <v>39.913943498060583</v>
      </c>
    </row>
    <row r="595" spans="1:4">
      <c r="A595" t="s">
        <v>668</v>
      </c>
      <c r="B595" s="1">
        <v>32.229999999999997</v>
      </c>
      <c r="C595" s="1">
        <f t="shared" si="18"/>
        <v>31.820081281432692</v>
      </c>
      <c r="D595" s="1">
        <f t="shared" si="19"/>
        <v>39.863984929509186</v>
      </c>
    </row>
    <row r="596" spans="1:4">
      <c r="A596" t="s">
        <v>667</v>
      </c>
      <c r="B596" s="1">
        <v>31.82</v>
      </c>
      <c r="C596" s="1">
        <f t="shared" si="18"/>
        <v>31.638168778439102</v>
      </c>
      <c r="D596" s="1">
        <f t="shared" si="19"/>
        <v>39.850495324430398</v>
      </c>
    </row>
    <row r="597" spans="1:4">
      <c r="A597" t="s">
        <v>666</v>
      </c>
      <c r="B597" s="1">
        <v>33.25</v>
      </c>
      <c r="C597" s="1">
        <f t="shared" si="18"/>
        <v>31.455486037635378</v>
      </c>
      <c r="D597" s="1">
        <f t="shared" si="19"/>
        <v>39.747338645040969</v>
      </c>
    </row>
    <row r="598" spans="1:4">
      <c r="A598" t="s">
        <v>665</v>
      </c>
      <c r="B598" s="1">
        <v>33.33</v>
      </c>
      <c r="C598" s="1">
        <f t="shared" ref="C598:C661" si="20">(B580-C597)*(2/21)+C597</f>
        <v>31.249249272146294</v>
      </c>
      <c r="D598" s="1">
        <f t="shared" si="19"/>
        <v>39.702344972686419</v>
      </c>
    </row>
    <row r="599" spans="1:4">
      <c r="A599" t="s">
        <v>664</v>
      </c>
      <c r="B599" s="1">
        <v>32.94</v>
      </c>
      <c r="C599" s="1">
        <f t="shared" si="20"/>
        <v>31.234082674799026</v>
      </c>
      <c r="D599" s="1">
        <f t="shared" si="19"/>
        <v>39.746566738463422</v>
      </c>
    </row>
    <row r="600" spans="1:4">
      <c r="A600" t="s">
        <v>663</v>
      </c>
      <c r="B600" s="1">
        <v>33.75</v>
      </c>
      <c r="C600" s="1">
        <f t="shared" si="20"/>
        <v>31.087979562913404</v>
      </c>
      <c r="D600" s="1">
        <f t="shared" si="19"/>
        <v>39.843956278131522</v>
      </c>
    </row>
    <row r="601" spans="1:4">
      <c r="A601" t="s">
        <v>662</v>
      </c>
      <c r="B601" s="1">
        <v>33.21</v>
      </c>
      <c r="C601" s="1">
        <f t="shared" si="20"/>
        <v>30.962457699778795</v>
      </c>
      <c r="D601" s="1">
        <f t="shared" si="19"/>
        <v>39.916350149577347</v>
      </c>
    </row>
    <row r="602" spans="1:4">
      <c r="A602" t="s">
        <v>661</v>
      </c>
      <c r="B602" s="1">
        <v>33.93</v>
      </c>
      <c r="C602" s="1">
        <f t="shared" si="20"/>
        <v>30.879366490276052</v>
      </c>
      <c r="D602" s="1">
        <f t="shared" si="19"/>
        <v>39.901591320182156</v>
      </c>
    </row>
    <row r="603" spans="1:4">
      <c r="A603" t="s">
        <v>660</v>
      </c>
      <c r="B603" s="1">
        <v>33.96</v>
      </c>
      <c r="C603" s="1">
        <f t="shared" si="20"/>
        <v>30.904188729297381</v>
      </c>
      <c r="D603" s="1">
        <f t="shared" si="19"/>
        <v>39.905058327233839</v>
      </c>
    </row>
    <row r="604" spans="1:4">
      <c r="A604" t="s">
        <v>659</v>
      </c>
      <c r="B604" s="1">
        <v>34.5</v>
      </c>
      <c r="C604" s="1">
        <f t="shared" si="20"/>
        <v>31.065694564602392</v>
      </c>
      <c r="D604" s="1">
        <f t="shared" si="19"/>
        <v>39.851526628126628</v>
      </c>
    </row>
    <row r="605" spans="1:4">
      <c r="A605" t="s">
        <v>658</v>
      </c>
      <c r="B605" s="1">
        <v>35</v>
      </c>
      <c r="C605" s="1">
        <f t="shared" si="20"/>
        <v>31.23562841559264</v>
      </c>
      <c r="D605" s="1">
        <f t="shared" si="19"/>
        <v>39.818133427023625</v>
      </c>
    </row>
    <row r="606" spans="1:4">
      <c r="A606" t="s">
        <v>657</v>
      </c>
      <c r="B606" s="1">
        <v>35.340000000000003</v>
      </c>
      <c r="C606" s="1">
        <f t="shared" si="20"/>
        <v>31.304616185536197</v>
      </c>
      <c r="D606" s="1">
        <f t="shared" si="19"/>
        <v>39.815069371061917</v>
      </c>
    </row>
    <row r="607" spans="1:4">
      <c r="A607" t="s">
        <v>656</v>
      </c>
      <c r="B607" s="1">
        <v>34.54</v>
      </c>
      <c r="C607" s="1">
        <f t="shared" si="20"/>
        <v>31.308938453580367</v>
      </c>
      <c r="D607" s="1">
        <f t="shared" si="19"/>
        <v>39.752517631020275</v>
      </c>
    </row>
    <row r="608" spans="1:4">
      <c r="A608" t="s">
        <v>655</v>
      </c>
      <c r="B608" s="1">
        <v>34.49</v>
      </c>
      <c r="C608" s="1">
        <f t="shared" si="20"/>
        <v>31.318563362763189</v>
      </c>
      <c r="D608" s="1">
        <f t="shared" si="19"/>
        <v>39.634771841568501</v>
      </c>
    </row>
    <row r="609" spans="1:4">
      <c r="A609" t="s">
        <v>654</v>
      </c>
      <c r="B609" s="1">
        <v>33.25</v>
      </c>
      <c r="C609" s="1">
        <f t="shared" si="20"/>
        <v>31.253938280595268</v>
      </c>
      <c r="D609" s="1">
        <f t="shared" si="19"/>
        <v>39.457721965428561</v>
      </c>
    </row>
    <row r="610" spans="1:4">
      <c r="A610" t="s">
        <v>653</v>
      </c>
      <c r="B610" s="1">
        <v>32.380000000000003</v>
      </c>
      <c r="C610" s="1">
        <f t="shared" si="20"/>
        <v>31.277372730062385</v>
      </c>
      <c r="D610" s="1">
        <f t="shared" si="19"/>
        <v>39.17349757462744</v>
      </c>
    </row>
    <row r="611" spans="1:4">
      <c r="A611" t="s">
        <v>652</v>
      </c>
      <c r="B611" s="1">
        <v>32.869999999999997</v>
      </c>
      <c r="C611" s="1">
        <f t="shared" si="20"/>
        <v>31.317622946246921</v>
      </c>
      <c r="D611" s="1">
        <f t="shared" si="19"/>
        <v>38.867870218759698</v>
      </c>
    </row>
    <row r="612" spans="1:4">
      <c r="A612" t="s">
        <v>651</v>
      </c>
      <c r="B612" s="1">
        <v>33.31</v>
      </c>
      <c r="C612" s="1">
        <f t="shared" si="20"/>
        <v>31.363563618032927</v>
      </c>
      <c r="D612" s="1">
        <f t="shared" si="19"/>
        <v>38.596973347435785</v>
      </c>
    </row>
    <row r="613" spans="1:4">
      <c r="A613" t="s">
        <v>650</v>
      </c>
      <c r="B613" s="1">
        <v>33.99</v>
      </c>
      <c r="C613" s="1">
        <f t="shared" si="20"/>
        <v>31.446081368696458</v>
      </c>
      <c r="D613" s="1">
        <f t="shared" si="19"/>
        <v>38.243366549497125</v>
      </c>
    </row>
    <row r="614" spans="1:4">
      <c r="A614" t="s">
        <v>649</v>
      </c>
      <c r="B614" s="1">
        <v>32.68</v>
      </c>
      <c r="C614" s="1">
        <f t="shared" si="20"/>
        <v>31.481692666915844</v>
      </c>
      <c r="D614" s="1">
        <f t="shared" si="19"/>
        <v>37.93029335147763</v>
      </c>
    </row>
    <row r="615" spans="1:4">
      <c r="A615" t="s">
        <v>648</v>
      </c>
      <c r="B615" s="1">
        <v>32.03</v>
      </c>
      <c r="C615" s="1">
        <f t="shared" si="20"/>
        <v>31.650102889114336</v>
      </c>
      <c r="D615" s="1">
        <f t="shared" si="19"/>
        <v>37.621262239654975</v>
      </c>
    </row>
    <row r="616" spans="1:4">
      <c r="A616" t="s">
        <v>647</v>
      </c>
      <c r="B616" s="1">
        <v>31.72</v>
      </c>
      <c r="C616" s="1">
        <f t="shared" si="20"/>
        <v>31.810093090151067</v>
      </c>
      <c r="D616" s="1">
        <f t="shared" si="19"/>
        <v>37.3223892106489</v>
      </c>
    </row>
    <row r="617" spans="1:4">
      <c r="A617" t="s">
        <v>646</v>
      </c>
      <c r="B617" s="1">
        <v>31.07</v>
      </c>
      <c r="C617" s="1">
        <f t="shared" si="20"/>
        <v>31.917703272041443</v>
      </c>
      <c r="D617" s="1">
        <f t="shared" si="19"/>
        <v>37.017981790623452</v>
      </c>
    </row>
    <row r="618" spans="1:4">
      <c r="A618" t="s">
        <v>645</v>
      </c>
      <c r="B618" s="1">
        <v>31.09</v>
      </c>
      <c r="C618" s="1">
        <f t="shared" si="20"/>
        <v>32.092207722323209</v>
      </c>
      <c r="D618" s="1">
        <f t="shared" si="19"/>
        <v>36.789825641971554</v>
      </c>
    </row>
    <row r="619" spans="1:4">
      <c r="A619" t="s">
        <v>644</v>
      </c>
      <c r="B619" s="1">
        <v>30.94</v>
      </c>
      <c r="C619" s="1">
        <f t="shared" si="20"/>
        <v>32.198664129720996</v>
      </c>
      <c r="D619" s="1">
        <f t="shared" si="19"/>
        <v>36.540812871698158</v>
      </c>
    </row>
    <row r="620" spans="1:4">
      <c r="A620" t="s">
        <v>643</v>
      </c>
      <c r="B620" s="1">
        <v>31.19</v>
      </c>
      <c r="C620" s="1">
        <f t="shared" si="20"/>
        <v>32.36355326022376</v>
      </c>
      <c r="D620" s="1">
        <f t="shared" si="19"/>
        <v>36.297251582611956</v>
      </c>
    </row>
    <row r="621" spans="1:4">
      <c r="A621" t="s">
        <v>642</v>
      </c>
      <c r="B621" s="1">
        <v>32.229999999999997</v>
      </c>
      <c r="C621" s="1">
        <f t="shared" si="20"/>
        <v>32.515595806869115</v>
      </c>
      <c r="D621" s="1">
        <f t="shared" si="19"/>
        <v>36.036182893097759</v>
      </c>
    </row>
    <row r="622" spans="1:4">
      <c r="A622" t="s">
        <v>641</v>
      </c>
      <c r="B622" s="1">
        <v>32.119999999999997</v>
      </c>
      <c r="C622" s="1">
        <f t="shared" si="20"/>
        <v>32.704586682405392</v>
      </c>
      <c r="D622" s="1">
        <f t="shared" si="19"/>
        <v>35.759077681603728</v>
      </c>
    </row>
    <row r="623" spans="1:4">
      <c r="A623" t="s">
        <v>640</v>
      </c>
      <c r="B623" s="1">
        <v>32.659999999999997</v>
      </c>
      <c r="C623" s="1">
        <f t="shared" si="20"/>
        <v>32.923197474557256</v>
      </c>
      <c r="D623" s="1">
        <f t="shared" si="19"/>
        <v>35.514407968599663</v>
      </c>
    </row>
    <row r="624" spans="1:4">
      <c r="A624" t="s">
        <v>639</v>
      </c>
      <c r="B624" s="1">
        <v>33.15</v>
      </c>
      <c r="C624" s="1">
        <f t="shared" si="20"/>
        <v>33.153369143647041</v>
      </c>
      <c r="D624" s="1">
        <f t="shared" si="19"/>
        <v>35.291097852183988</v>
      </c>
    </row>
    <row r="625" spans="1:4">
      <c r="A625" t="s">
        <v>638</v>
      </c>
      <c r="B625" s="1">
        <v>31.74</v>
      </c>
      <c r="C625" s="1">
        <f t="shared" si="20"/>
        <v>33.285429225204467</v>
      </c>
      <c r="D625" s="1">
        <f t="shared" si="19"/>
        <v>35.065172446215989</v>
      </c>
    </row>
    <row r="626" spans="1:4">
      <c r="A626" t="s">
        <v>637</v>
      </c>
      <c r="B626" s="1">
        <v>32.659999999999997</v>
      </c>
      <c r="C626" s="1">
        <f t="shared" si="20"/>
        <v>33.400150251375472</v>
      </c>
      <c r="D626" s="1">
        <f t="shared" si="19"/>
        <v>34.863008820874185</v>
      </c>
    </row>
    <row r="627" spans="1:4">
      <c r="A627" t="s">
        <v>636</v>
      </c>
      <c r="B627" s="1">
        <v>33.28</v>
      </c>
      <c r="C627" s="1">
        <f t="shared" si="20"/>
        <v>33.38585022743495</v>
      </c>
      <c r="D627" s="1">
        <f t="shared" si="19"/>
        <v>34.661322200447749</v>
      </c>
    </row>
    <row r="628" spans="1:4">
      <c r="A628" t="s">
        <v>635</v>
      </c>
      <c r="B628" s="1">
        <v>32.11</v>
      </c>
      <c r="C628" s="1">
        <f t="shared" si="20"/>
        <v>33.290054967679239</v>
      </c>
      <c r="D628" s="1">
        <f t="shared" ref="D628:D691" si="21">(B580-D627)*(2/51)+D627</f>
        <v>34.450682114155683</v>
      </c>
    </row>
    <row r="629" spans="1:4">
      <c r="A629" t="s">
        <v>634</v>
      </c>
      <c r="B629" s="1">
        <v>32.94</v>
      </c>
      <c r="C629" s="1">
        <f t="shared" si="20"/>
        <v>33.25004973266217</v>
      </c>
      <c r="D629" s="1">
        <f t="shared" si="21"/>
        <v>34.318890658698599</v>
      </c>
    </row>
    <row r="630" spans="1:4">
      <c r="A630" t="s">
        <v>633</v>
      </c>
      <c r="B630" s="1">
        <v>32.75</v>
      </c>
      <c r="C630" s="1">
        <f t="shared" si="20"/>
        <v>33.255759281932441</v>
      </c>
      <c r="D630" s="1">
        <f t="shared" si="21"/>
        <v>34.137757691690808</v>
      </c>
    </row>
    <row r="631" spans="1:4">
      <c r="A631" t="s">
        <v>632</v>
      </c>
      <c r="B631" s="1">
        <v>31.16</v>
      </c>
      <c r="C631" s="1">
        <f t="shared" si="20"/>
        <v>33.325686969367446</v>
      </c>
      <c r="D631" s="1">
        <f t="shared" si="21"/>
        <v>33.966473076330388</v>
      </c>
    </row>
    <row r="632" spans="1:4">
      <c r="A632" t="s">
        <v>631</v>
      </c>
      <c r="B632" s="1">
        <v>29.96</v>
      </c>
      <c r="C632" s="1">
        <f t="shared" si="20"/>
        <v>33.264192972284832</v>
      </c>
      <c r="D632" s="1">
        <f t="shared" si="21"/>
        <v>33.814454524317433</v>
      </c>
    </row>
    <row r="633" spans="1:4">
      <c r="A633" t="s">
        <v>630</v>
      </c>
      <c r="B633" s="1">
        <v>29.02</v>
      </c>
      <c r="C633" s="1">
        <f t="shared" si="20"/>
        <v>33.146650784448184</v>
      </c>
      <c r="D633" s="1">
        <f t="shared" si="21"/>
        <v>33.709573954736356</v>
      </c>
    </row>
    <row r="634" spans="1:4">
      <c r="A634" t="s">
        <v>629</v>
      </c>
      <c r="B634" s="1">
        <v>28.02</v>
      </c>
      <c r="C634" s="1">
        <f t="shared" si="20"/>
        <v>33.010779281167402</v>
      </c>
      <c r="D634" s="1">
        <f t="shared" si="21"/>
        <v>33.666061250629049</v>
      </c>
    </row>
    <row r="635" spans="1:4">
      <c r="A635" t="s">
        <v>628</v>
      </c>
      <c r="B635" s="1">
        <v>28.5</v>
      </c>
      <c r="C635" s="1">
        <f t="shared" si="20"/>
        <v>32.825943159151457</v>
      </c>
      <c r="D635" s="1">
        <f t="shared" si="21"/>
        <v>33.634058848643598</v>
      </c>
    </row>
    <row r="636" spans="1:4">
      <c r="A636" t="s">
        <v>627</v>
      </c>
      <c r="B636" s="1">
        <v>29.49</v>
      </c>
      <c r="C636" s="1">
        <f t="shared" si="20"/>
        <v>32.660615239232271</v>
      </c>
      <c r="D636" s="1">
        <f t="shared" si="21"/>
        <v>33.56840948203012</v>
      </c>
    </row>
    <row r="637" spans="1:4">
      <c r="A637" t="s">
        <v>626</v>
      </c>
      <c r="B637" s="1">
        <v>28.44</v>
      </c>
      <c r="C637" s="1">
        <f t="shared" si="20"/>
        <v>32.496747121210149</v>
      </c>
      <c r="D637" s="1">
        <f t="shared" si="21"/>
        <v>33.481413031754428</v>
      </c>
    </row>
    <row r="638" spans="1:4">
      <c r="A638" t="s">
        <v>625</v>
      </c>
      <c r="B638" s="1">
        <v>28.06</v>
      </c>
      <c r="C638" s="1">
        <f t="shared" si="20"/>
        <v>32.372295014428232</v>
      </c>
      <c r="D638" s="1">
        <f t="shared" si="21"/>
        <v>33.400181148156214</v>
      </c>
    </row>
    <row r="639" spans="1:4">
      <c r="A639" t="s">
        <v>624</v>
      </c>
      <c r="B639" s="1">
        <v>28.26</v>
      </c>
      <c r="C639" s="1">
        <f t="shared" si="20"/>
        <v>32.358743108292209</v>
      </c>
      <c r="D639" s="1">
        <f t="shared" si="21"/>
        <v>33.291938750189303</v>
      </c>
    </row>
    <row r="640" spans="1:4">
      <c r="A640" t="s">
        <v>623</v>
      </c>
      <c r="B640" s="1">
        <v>30.75</v>
      </c>
      <c r="C640" s="1">
        <f t="shared" si="20"/>
        <v>32.336005669407236</v>
      </c>
      <c r="D640" s="1">
        <f t="shared" si="21"/>
        <v>33.221666642338739</v>
      </c>
    </row>
    <row r="641" spans="1:4">
      <c r="A641" t="s">
        <v>622</v>
      </c>
      <c r="B641" s="1">
        <v>30.52</v>
      </c>
      <c r="C641" s="1">
        <f t="shared" si="20"/>
        <v>32.36686227232083</v>
      </c>
      <c r="D641" s="1">
        <f t="shared" si="21"/>
        <v>33.161993440678394</v>
      </c>
    </row>
    <row r="642" spans="1:4">
      <c r="A642" t="s">
        <v>621</v>
      </c>
      <c r="B642" s="1">
        <v>30.62</v>
      </c>
      <c r="C642" s="1">
        <f t="shared" si="20"/>
        <v>32.441446817814082</v>
      </c>
      <c r="D642" s="1">
        <f t="shared" si="21"/>
        <v>33.10858193320081</v>
      </c>
    </row>
    <row r="643" spans="1:4">
      <c r="A643" t="s">
        <v>620</v>
      </c>
      <c r="B643" s="1">
        <v>29.39</v>
      </c>
      <c r="C643" s="1">
        <f t="shared" si="20"/>
        <v>32.374642358974647</v>
      </c>
      <c r="D643" s="1">
        <f t="shared" si="21"/>
        <v>33.074127739741954</v>
      </c>
    </row>
    <row r="644" spans="1:4">
      <c r="A644" t="s">
        <v>619</v>
      </c>
      <c r="B644" s="1">
        <v>29.42</v>
      </c>
      <c r="C644" s="1">
        <f t="shared" si="20"/>
        <v>32.40181927716754</v>
      </c>
      <c r="D644" s="1">
        <f t="shared" si="21"/>
        <v>33.02494625975207</v>
      </c>
    </row>
    <row r="645" spans="1:4">
      <c r="A645" t="s">
        <v>618</v>
      </c>
      <c r="B645" s="1">
        <v>28.84</v>
      </c>
      <c r="C645" s="1">
        <f t="shared" si="20"/>
        <v>32.48545553648492</v>
      </c>
      <c r="D645" s="1">
        <f t="shared" si="21"/>
        <v>33.033771896624536</v>
      </c>
    </row>
    <row r="646" spans="1:4">
      <c r="A646" t="s">
        <v>617</v>
      </c>
      <c r="B646" s="1">
        <v>29.21</v>
      </c>
      <c r="C646" s="1">
        <f t="shared" si="20"/>
        <v>32.449697866343499</v>
      </c>
      <c r="D646" s="1">
        <f t="shared" si="21"/>
        <v>33.045388684992204</v>
      </c>
    </row>
    <row r="647" spans="1:4">
      <c r="A647" t="s">
        <v>616</v>
      </c>
      <c r="B647" s="1">
        <v>30.38</v>
      </c>
      <c r="C647" s="1">
        <f t="shared" si="20"/>
        <v>32.496393307644119</v>
      </c>
      <c r="D647" s="1">
        <f t="shared" si="21"/>
        <v>33.041255795384664</v>
      </c>
    </row>
    <row r="648" spans="1:4">
      <c r="A648" t="s">
        <v>615</v>
      </c>
      <c r="B648" s="1">
        <v>31.08</v>
      </c>
      <c r="C648" s="1">
        <f t="shared" si="20"/>
        <v>32.520546325963728</v>
      </c>
      <c r="D648" s="1">
        <f t="shared" si="21"/>
        <v>33.069049685761733</v>
      </c>
    </row>
    <row r="649" spans="1:4">
      <c r="A649" t="s">
        <v>614</v>
      </c>
      <c r="B649" s="1">
        <v>31.13</v>
      </c>
      <c r="C649" s="1">
        <f t="shared" si="20"/>
        <v>32.390970485395755</v>
      </c>
      <c r="D649" s="1">
        <f t="shared" si="21"/>
        <v>33.074577149065192</v>
      </c>
    </row>
    <row r="650" spans="1:4">
      <c r="A650" t="s">
        <v>613</v>
      </c>
      <c r="B650" s="1">
        <v>32.17</v>
      </c>
      <c r="C650" s="1">
        <f t="shared" si="20"/>
        <v>32.159449486786635</v>
      </c>
      <c r="D650" s="1">
        <f t="shared" si="21"/>
        <v>33.108123143219501</v>
      </c>
    </row>
    <row r="651" spans="1:4">
      <c r="A651" t="s">
        <v>612</v>
      </c>
      <c r="B651" s="1">
        <v>32.520000000000003</v>
      </c>
      <c r="C651" s="1">
        <f t="shared" si="20"/>
        <v>31.860454297568861</v>
      </c>
      <c r="D651" s="1">
        <f t="shared" si="21"/>
        <v>33.141530078779518</v>
      </c>
    </row>
    <row r="652" spans="1:4">
      <c r="A652" t="s">
        <v>611</v>
      </c>
      <c r="B652" s="1">
        <v>32.15</v>
      </c>
      <c r="C652" s="1">
        <f t="shared" si="20"/>
        <v>31.494696745419446</v>
      </c>
      <c r="D652" s="1">
        <f t="shared" si="21"/>
        <v>33.194803409023457</v>
      </c>
    </row>
    <row r="653" spans="1:4">
      <c r="A653" t="s">
        <v>610</v>
      </c>
      <c r="B653" s="1">
        <v>32.58</v>
      </c>
      <c r="C653" s="1">
        <f t="shared" si="20"/>
        <v>31.209487531569977</v>
      </c>
      <c r="D653" s="1">
        <f t="shared" si="21"/>
        <v>33.265595432199007</v>
      </c>
    </row>
    <row r="654" spans="1:4">
      <c r="A654" t="s">
        <v>609</v>
      </c>
      <c r="B654" s="1">
        <v>33.270000000000003</v>
      </c>
      <c r="C654" s="1">
        <f t="shared" si="20"/>
        <v>31.045726814277597</v>
      </c>
      <c r="D654" s="1">
        <f t="shared" si="21"/>
        <v>33.346944630936299</v>
      </c>
    </row>
    <row r="655" spans="1:4">
      <c r="A655" t="s">
        <v>608</v>
      </c>
      <c r="B655" s="1">
        <v>33.9</v>
      </c>
      <c r="C655" s="1">
        <f t="shared" si="20"/>
        <v>30.797562355774968</v>
      </c>
      <c r="D655" s="1">
        <f t="shared" si="21"/>
        <v>33.393731115997618</v>
      </c>
    </row>
    <row r="656" spans="1:4">
      <c r="A656" t="s">
        <v>607</v>
      </c>
      <c r="B656" s="1">
        <v>33.9</v>
      </c>
      <c r="C656" s="1">
        <f t="shared" si="20"/>
        <v>30.536842131415447</v>
      </c>
      <c r="D656" s="1">
        <f t="shared" si="21"/>
        <v>33.436722052625164</v>
      </c>
    </row>
    <row r="657" spans="1:4">
      <c r="A657" t="s">
        <v>606</v>
      </c>
      <c r="B657" s="1">
        <v>34.090000000000003</v>
      </c>
      <c r="C657" s="1">
        <f t="shared" si="20"/>
        <v>30.320000023661596</v>
      </c>
      <c r="D657" s="1">
        <f t="shared" si="21"/>
        <v>33.429399619188885</v>
      </c>
    </row>
    <row r="658" spans="1:4">
      <c r="A658" t="s">
        <v>605</v>
      </c>
      <c r="B658" s="1">
        <v>34.67</v>
      </c>
      <c r="C658" s="1">
        <f t="shared" si="20"/>
        <v>30.360952402360493</v>
      </c>
      <c r="D658" s="1">
        <f t="shared" si="21"/>
        <v>33.388246692946183</v>
      </c>
    </row>
    <row r="659" spans="1:4">
      <c r="A659" t="s">
        <v>604</v>
      </c>
      <c r="B659" s="1">
        <v>33.93</v>
      </c>
      <c r="C659" s="1">
        <f t="shared" si="20"/>
        <v>30.376099792611875</v>
      </c>
      <c r="D659" s="1">
        <f t="shared" si="21"/>
        <v>33.367923293222802</v>
      </c>
    </row>
    <row r="660" spans="1:4">
      <c r="A660" t="s">
        <v>603</v>
      </c>
      <c r="B660" s="1">
        <v>33.630000000000003</v>
      </c>
      <c r="C660" s="1">
        <f t="shared" si="20"/>
        <v>30.399328383791698</v>
      </c>
      <c r="D660" s="1">
        <f t="shared" si="21"/>
        <v>33.365651791527789</v>
      </c>
    </row>
    <row r="661" spans="1:4">
      <c r="A661" t="s">
        <v>602</v>
      </c>
      <c r="B661" s="1">
        <v>32.06</v>
      </c>
      <c r="C661" s="1">
        <f t="shared" si="20"/>
        <v>30.30320187104963</v>
      </c>
      <c r="D661" s="1">
        <f t="shared" si="21"/>
        <v>33.39013603499729</v>
      </c>
    </row>
    <row r="662" spans="1:4">
      <c r="A662" t="s">
        <v>601</v>
      </c>
      <c r="B662" s="1">
        <v>31.97</v>
      </c>
      <c r="C662" s="1">
        <f t="shared" ref="C662:C725" si="22">(B644-C661)*(2/21)+C661</f>
        <v>30.21908740714014</v>
      </c>
      <c r="D662" s="1">
        <f t="shared" si="21"/>
        <v>33.36228756303661</v>
      </c>
    </row>
    <row r="663" spans="1:4">
      <c r="A663" t="s">
        <v>600</v>
      </c>
      <c r="B663" s="1">
        <v>32.76</v>
      </c>
      <c r="C663" s="1">
        <f t="shared" si="22"/>
        <v>30.087745749317271</v>
      </c>
      <c r="D663" s="1">
        <f t="shared" si="21"/>
        <v>33.310040991937136</v>
      </c>
    </row>
    <row r="664" spans="1:4">
      <c r="A664" t="s">
        <v>599</v>
      </c>
      <c r="B664" s="1">
        <v>33.36</v>
      </c>
      <c r="C664" s="1">
        <f t="shared" si="22"/>
        <v>30.00415091604896</v>
      </c>
      <c r="D664" s="1">
        <f t="shared" si="21"/>
        <v>33.247686443233718</v>
      </c>
    </row>
    <row r="665" spans="1:4">
      <c r="A665" t="s">
        <v>598</v>
      </c>
      <c r="B665" s="1">
        <v>33.590000000000003</v>
      </c>
      <c r="C665" s="1">
        <f t="shared" si="22"/>
        <v>30.03994606690144</v>
      </c>
      <c r="D665" s="1">
        <f t="shared" si="21"/>
        <v>33.162286974871613</v>
      </c>
    </row>
    <row r="666" spans="1:4">
      <c r="A666" t="s">
        <v>597</v>
      </c>
      <c r="B666" s="1">
        <v>33.46</v>
      </c>
      <c r="C666" s="1">
        <f t="shared" si="22"/>
        <v>30.138998822434637</v>
      </c>
      <c r="D666" s="1">
        <f t="shared" si="21"/>
        <v>33.081020818994297</v>
      </c>
    </row>
    <row r="667" spans="1:4">
      <c r="A667" t="s">
        <v>596</v>
      </c>
      <c r="B667" s="1">
        <v>35.49</v>
      </c>
      <c r="C667" s="1">
        <f t="shared" si="22"/>
        <v>30.23337988696467</v>
      </c>
      <c r="D667" s="1">
        <f t="shared" si="21"/>
        <v>32.997059218249426</v>
      </c>
    </row>
    <row r="668" spans="1:4">
      <c r="A668" t="s">
        <v>595</v>
      </c>
      <c r="B668" s="1">
        <v>35.44</v>
      </c>
      <c r="C668" s="1">
        <f t="shared" si="22"/>
        <v>30.417819897729938</v>
      </c>
      <c r="D668" s="1">
        <f t="shared" si="21"/>
        <v>32.926194150867097</v>
      </c>
    </row>
    <row r="669" spans="1:4">
      <c r="A669" t="s">
        <v>594</v>
      </c>
      <c r="B669" s="1">
        <v>34.69</v>
      </c>
      <c r="C669" s="1">
        <f t="shared" si="22"/>
        <v>30.618027526517562</v>
      </c>
      <c r="D669" s="1">
        <f t="shared" si="21"/>
        <v>32.898892419460545</v>
      </c>
    </row>
    <row r="670" spans="1:4">
      <c r="A670" t="s">
        <v>593</v>
      </c>
      <c r="B670" s="1">
        <v>34.9</v>
      </c>
      <c r="C670" s="1">
        <f t="shared" si="22"/>
        <v>30.763929666849222</v>
      </c>
      <c r="D670" s="1">
        <f t="shared" si="21"/>
        <v>32.868347618697385</v>
      </c>
    </row>
    <row r="671" spans="1:4">
      <c r="A671" t="s">
        <v>592</v>
      </c>
      <c r="B671" s="1">
        <v>34.119999999999997</v>
      </c>
      <c r="C671" s="1">
        <f t="shared" si="22"/>
        <v>30.936888746196914</v>
      </c>
      <c r="D671" s="1">
        <f t="shared" si="21"/>
        <v>32.860177123846505</v>
      </c>
    </row>
    <row r="672" spans="1:4">
      <c r="A672" t="s">
        <v>591</v>
      </c>
      <c r="B672" s="1">
        <v>34.06</v>
      </c>
      <c r="C672" s="1">
        <f t="shared" si="22"/>
        <v>31.159089817987685</v>
      </c>
      <c r="D672" s="1">
        <f t="shared" si="21"/>
        <v>32.871542726832914</v>
      </c>
    </row>
    <row r="673" spans="1:4">
      <c r="A673" t="s">
        <v>590</v>
      </c>
      <c r="B673" s="1">
        <v>34.47</v>
      </c>
      <c r="C673" s="1">
        <f t="shared" si="22"/>
        <v>31.420128882941238</v>
      </c>
      <c r="D673" s="1">
        <f t="shared" si="21"/>
        <v>32.827168502251233</v>
      </c>
    </row>
    <row r="674" spans="1:4">
      <c r="A674" t="s">
        <v>589</v>
      </c>
      <c r="B674" s="1">
        <v>34.229999999999997</v>
      </c>
      <c r="C674" s="1">
        <f t="shared" si="22"/>
        <v>31.656307084565881</v>
      </c>
      <c r="D674" s="1">
        <f t="shared" si="21"/>
        <v>32.820612874711969</v>
      </c>
    </row>
    <row r="675" spans="1:4">
      <c r="A675" t="s">
        <v>588</v>
      </c>
      <c r="B675" s="1">
        <v>34.229999999999997</v>
      </c>
      <c r="C675" s="1">
        <f t="shared" si="22"/>
        <v>31.888087362226273</v>
      </c>
      <c r="D675" s="1">
        <f t="shared" si="21"/>
        <v>32.838628056095814</v>
      </c>
    </row>
    <row r="676" spans="1:4">
      <c r="A676" t="s">
        <v>587</v>
      </c>
      <c r="B676" s="1">
        <v>34.49</v>
      </c>
      <c r="C676" s="1">
        <f t="shared" si="22"/>
        <v>32.153031422966627</v>
      </c>
      <c r="D676" s="1">
        <f t="shared" si="21"/>
        <v>32.810054406837153</v>
      </c>
    </row>
    <row r="677" spans="1:4">
      <c r="A677" t="s">
        <v>586</v>
      </c>
      <c r="B677" s="1">
        <v>35.1</v>
      </c>
      <c r="C677" s="1">
        <f t="shared" si="22"/>
        <v>32.322266525541231</v>
      </c>
      <c r="D677" s="1">
        <f t="shared" si="21"/>
        <v>32.815150312451379</v>
      </c>
    </row>
    <row r="678" spans="1:4">
      <c r="A678" t="s">
        <v>585</v>
      </c>
      <c r="B678" s="1">
        <v>33.869999999999997</v>
      </c>
      <c r="C678" s="1">
        <f t="shared" si="22"/>
        <v>32.446812570727779</v>
      </c>
      <c r="D678" s="1">
        <f t="shared" si="21"/>
        <v>32.812595398237598</v>
      </c>
    </row>
    <row r="679" spans="1:4">
      <c r="A679" t="s">
        <v>584</v>
      </c>
      <c r="B679" s="1">
        <v>34.61</v>
      </c>
      <c r="C679" s="1">
        <f t="shared" si="22"/>
        <v>32.409973278277512</v>
      </c>
      <c r="D679" s="1">
        <f t="shared" si="21"/>
        <v>32.747787735561616</v>
      </c>
    </row>
    <row r="680" spans="1:4">
      <c r="A680" t="s">
        <v>583</v>
      </c>
      <c r="B680" s="1">
        <v>35.369999999999997</v>
      </c>
      <c r="C680" s="1">
        <f t="shared" si="22"/>
        <v>32.3680710612987</v>
      </c>
      <c r="D680" s="1">
        <f t="shared" si="21"/>
        <v>32.638462726323908</v>
      </c>
    </row>
    <row r="681" spans="1:4">
      <c r="A681" t="s">
        <v>582</v>
      </c>
      <c r="B681" s="1">
        <v>35.380000000000003</v>
      </c>
      <c r="C681" s="1">
        <f t="shared" si="22"/>
        <v>32.405397626889297</v>
      </c>
      <c r="D681" s="1">
        <f t="shared" si="21"/>
        <v>32.496562227252383</v>
      </c>
    </row>
    <row r="682" spans="1:4">
      <c r="A682" t="s">
        <v>581</v>
      </c>
      <c r="B682" s="1">
        <v>35.71</v>
      </c>
      <c r="C682" s="1">
        <f t="shared" si="22"/>
        <v>32.496312138614122</v>
      </c>
      <c r="D682" s="1">
        <f t="shared" si="21"/>
        <v>32.321010767360136</v>
      </c>
    </row>
    <row r="683" spans="1:4">
      <c r="A683" t="s">
        <v>580</v>
      </c>
      <c r="B683" s="1">
        <v>35.79</v>
      </c>
      <c r="C683" s="1">
        <f t="shared" si="22"/>
        <v>32.600472887317537</v>
      </c>
      <c r="D683" s="1">
        <f t="shared" si="21"/>
        <v>32.171167207855817</v>
      </c>
    </row>
    <row r="684" spans="1:4">
      <c r="A684" t="s">
        <v>579</v>
      </c>
      <c r="B684" s="1">
        <v>35.909999999999997</v>
      </c>
      <c r="C684" s="1">
        <f t="shared" si="22"/>
        <v>32.682332612334918</v>
      </c>
      <c r="D684" s="1">
        <f t="shared" si="21"/>
        <v>32.066023395783041</v>
      </c>
    </row>
    <row r="685" spans="1:4">
      <c r="A685" t="s">
        <v>578</v>
      </c>
      <c r="B685" s="1">
        <v>34.33</v>
      </c>
      <c r="C685" s="1">
        <f t="shared" si="22"/>
        <v>32.949729506398256</v>
      </c>
      <c r="D685" s="1">
        <f t="shared" si="21"/>
        <v>31.923826399869981</v>
      </c>
    </row>
    <row r="686" spans="1:4">
      <c r="A686" t="s">
        <v>577</v>
      </c>
      <c r="B686" s="1">
        <v>33.53</v>
      </c>
      <c r="C686" s="1">
        <f t="shared" si="22"/>
        <v>33.186898124836517</v>
      </c>
      <c r="D686" s="1">
        <f t="shared" si="21"/>
        <v>31.772303795953512</v>
      </c>
    </row>
    <row r="687" spans="1:4">
      <c r="A687" t="s">
        <v>576</v>
      </c>
      <c r="B687" s="1">
        <v>33.799999999999997</v>
      </c>
      <c r="C687" s="1">
        <f t="shared" si="22"/>
        <v>33.330050684375898</v>
      </c>
      <c r="D687" s="1">
        <f t="shared" si="21"/>
        <v>31.634566392190628</v>
      </c>
    </row>
    <row r="688" spans="1:4">
      <c r="A688" t="s">
        <v>575</v>
      </c>
      <c r="B688" s="1">
        <v>34.770000000000003</v>
      </c>
      <c r="C688" s="1">
        <f t="shared" si="22"/>
        <v>33.479569666816289</v>
      </c>
      <c r="D688" s="1">
        <f t="shared" si="21"/>
        <v>31.599877514065504</v>
      </c>
    </row>
    <row r="689" spans="1:4">
      <c r="A689" t="s">
        <v>574</v>
      </c>
      <c r="B689" s="1">
        <v>33.380000000000003</v>
      </c>
      <c r="C689" s="1">
        <f t="shared" si="22"/>
        <v>33.540563031881405</v>
      </c>
      <c r="D689" s="1">
        <f t="shared" si="21"/>
        <v>31.557529376259012</v>
      </c>
    </row>
    <row r="690" spans="1:4">
      <c r="A690" t="s">
        <v>573</v>
      </c>
      <c r="B690" s="1">
        <v>34.31</v>
      </c>
      <c r="C690" s="1">
        <f t="shared" si="22"/>
        <v>33.590033219321271</v>
      </c>
      <c r="D690" s="1">
        <f t="shared" si="21"/>
        <v>31.5207635183665</v>
      </c>
    </row>
    <row r="691" spans="1:4">
      <c r="A691" t="s">
        <v>572</v>
      </c>
      <c r="B691" s="1">
        <v>33.25</v>
      </c>
      <c r="C691" s="1">
        <f t="shared" si="22"/>
        <v>33.673839579385913</v>
      </c>
      <c r="D691" s="1">
        <f t="shared" si="21"/>
        <v>31.437204164705069</v>
      </c>
    </row>
    <row r="692" spans="1:4">
      <c r="A692" t="s">
        <v>571</v>
      </c>
      <c r="B692" s="1">
        <v>33.11</v>
      </c>
      <c r="C692" s="1">
        <f t="shared" si="22"/>
        <v>33.726807238492015</v>
      </c>
      <c r="D692" s="1">
        <f t="shared" ref="D692:D755" si="23">(B644-D691)*(2/51)+D691</f>
        <v>31.358098119030359</v>
      </c>
    </row>
    <row r="693" spans="1:4">
      <c r="A693" t="s">
        <v>570</v>
      </c>
      <c r="B693" s="1">
        <v>32.92</v>
      </c>
      <c r="C693" s="1">
        <f t="shared" si="22"/>
        <v>33.77473035863563</v>
      </c>
      <c r="D693" s="1">
        <f t="shared" si="23"/>
        <v>31.259349173186031</v>
      </c>
    </row>
    <row r="694" spans="1:4">
      <c r="A694" t="s">
        <v>569</v>
      </c>
      <c r="B694" s="1">
        <v>32.9</v>
      </c>
      <c r="C694" s="1">
        <f t="shared" si="22"/>
        <v>33.842851276860806</v>
      </c>
      <c r="D694" s="1">
        <f t="shared" si="23"/>
        <v>31.178982538943441</v>
      </c>
    </row>
    <row r="695" spans="1:4">
      <c r="A695" t="s">
        <v>568</v>
      </c>
      <c r="B695" s="1">
        <v>33.67</v>
      </c>
      <c r="C695" s="1">
        <f t="shared" si="22"/>
        <v>33.962579726683586</v>
      </c>
      <c r="D695" s="1">
        <f t="shared" si="23"/>
        <v>31.147649890357425</v>
      </c>
    </row>
    <row r="696" spans="1:4">
      <c r="A696" t="s">
        <v>567</v>
      </c>
      <c r="B696" s="1">
        <v>32.92</v>
      </c>
      <c r="C696" s="1">
        <f t="shared" si="22"/>
        <v>33.953762609856575</v>
      </c>
      <c r="D696" s="1">
        <f t="shared" si="23"/>
        <v>31.144996953480664</v>
      </c>
    </row>
    <row r="697" spans="1:4">
      <c r="A697" t="s">
        <v>566</v>
      </c>
      <c r="B697" s="1">
        <v>33.159999999999997</v>
      </c>
      <c r="C697" s="1">
        <f t="shared" si="22"/>
        <v>34.016261408917856</v>
      </c>
      <c r="D697" s="1">
        <f t="shared" si="23"/>
        <v>31.144408837657892</v>
      </c>
    </row>
    <row r="698" spans="1:4">
      <c r="A698" t="s">
        <v>565</v>
      </c>
      <c r="B698" s="1">
        <v>32.9</v>
      </c>
      <c r="C698" s="1">
        <f t="shared" si="22"/>
        <v>34.145188893782823</v>
      </c>
      <c r="D698" s="1">
        <f t="shared" si="23"/>
        <v>31.184628098926211</v>
      </c>
    </row>
    <row r="699" spans="1:4">
      <c r="A699" t="s">
        <v>564</v>
      </c>
      <c r="B699" s="1">
        <v>31.99</v>
      </c>
      <c r="C699" s="1">
        <f t="shared" si="22"/>
        <v>34.262789951517796</v>
      </c>
      <c r="D699" s="1">
        <f t="shared" si="23"/>
        <v>31.236995624458515</v>
      </c>
    </row>
    <row r="700" spans="1:4">
      <c r="A700" t="s">
        <v>563</v>
      </c>
      <c r="B700" s="1">
        <v>32.729999999999997</v>
      </c>
      <c r="C700" s="1">
        <f t="shared" si="22"/>
        <v>34.400619479944673</v>
      </c>
      <c r="D700" s="1">
        <f t="shared" si="23"/>
        <v>31.272799717617005</v>
      </c>
    </row>
    <row r="701" spans="1:4">
      <c r="A701" t="s">
        <v>562</v>
      </c>
      <c r="B701" s="1">
        <v>32.86</v>
      </c>
      <c r="C701" s="1">
        <f t="shared" si="22"/>
        <v>34.53294143423566</v>
      </c>
      <c r="D701" s="1">
        <f t="shared" si="23"/>
        <v>31.324062473788889</v>
      </c>
    </row>
    <row r="702" spans="1:4">
      <c r="A702" t="s">
        <v>561</v>
      </c>
      <c r="B702" s="1">
        <v>32.61</v>
      </c>
      <c r="C702" s="1">
        <f t="shared" si="22"/>
        <v>34.664089869070359</v>
      </c>
      <c r="D702" s="1">
        <f t="shared" si="23"/>
        <v>31.40037374932658</v>
      </c>
    </row>
    <row r="703" spans="1:4">
      <c r="A703" t="s">
        <v>560</v>
      </c>
      <c r="B703" s="1">
        <v>34.39</v>
      </c>
      <c r="C703" s="1">
        <f t="shared" si="22"/>
        <v>34.63227178630175</v>
      </c>
      <c r="D703" s="1">
        <f t="shared" si="23"/>
        <v>31.498398308176519</v>
      </c>
    </row>
    <row r="704" spans="1:4">
      <c r="A704" t="s">
        <v>559</v>
      </c>
      <c r="B704" s="1">
        <v>35.229999999999997</v>
      </c>
      <c r="C704" s="1">
        <f t="shared" si="22"/>
        <v>34.527293520939679</v>
      </c>
      <c r="D704" s="1">
        <f t="shared" si="23"/>
        <v>31.592578766679399</v>
      </c>
    </row>
    <row r="705" spans="1:4">
      <c r="A705" t="s">
        <v>558</v>
      </c>
      <c r="B705" s="1">
        <v>36.03</v>
      </c>
      <c r="C705" s="1">
        <f t="shared" si="22"/>
        <v>34.458027471326375</v>
      </c>
      <c r="D705" s="1">
        <f t="shared" si="23"/>
        <v>31.690516854260601</v>
      </c>
    </row>
    <row r="706" spans="1:4">
      <c r="A706" t="s">
        <v>557</v>
      </c>
      <c r="B706" s="1">
        <v>36.770000000000003</v>
      </c>
      <c r="C706" s="1">
        <f t="shared" si="22"/>
        <v>34.48773914072386</v>
      </c>
      <c r="D706" s="1">
        <f t="shared" si="23"/>
        <v>31.807359330564108</v>
      </c>
    </row>
    <row r="707" spans="1:4">
      <c r="A707" t="s">
        <v>556</v>
      </c>
      <c r="B707" s="1">
        <v>38.090000000000003</v>
      </c>
      <c r="C707" s="1">
        <f t="shared" si="22"/>
        <v>34.382240174940634</v>
      </c>
      <c r="D707" s="1">
        <f t="shared" si="23"/>
        <v>31.890600141130221</v>
      </c>
    </row>
    <row r="708" spans="1:4">
      <c r="A708" t="s">
        <v>555</v>
      </c>
      <c r="B708" s="1">
        <v>38.18</v>
      </c>
      <c r="C708" s="1">
        <f t="shared" si="22"/>
        <v>34.375360158279619</v>
      </c>
      <c r="D708" s="1">
        <f t="shared" si="23"/>
        <v>31.958811900301587</v>
      </c>
    </row>
    <row r="709" spans="1:4">
      <c r="A709" t="s">
        <v>554</v>
      </c>
      <c r="B709" s="1">
        <v>39.6</v>
      </c>
      <c r="C709" s="1">
        <f t="shared" si="22"/>
        <v>34.26818300034823</v>
      </c>
      <c r="D709" s="1">
        <f t="shared" si="23"/>
        <v>31.962780061074074</v>
      </c>
    </row>
    <row r="710" spans="1:4">
      <c r="A710" t="s">
        <v>553</v>
      </c>
      <c r="B710" s="1">
        <v>38.200000000000003</v>
      </c>
      <c r="C710" s="1">
        <f t="shared" si="22"/>
        <v>34.157879857457921</v>
      </c>
      <c r="D710" s="1">
        <f t="shared" si="23"/>
        <v>31.963063195933913</v>
      </c>
    </row>
    <row r="711" spans="1:4">
      <c r="A711" t="s">
        <v>552</v>
      </c>
      <c r="B711" s="1">
        <v>38.26</v>
      </c>
      <c r="C711" s="1">
        <f t="shared" si="22"/>
        <v>34.039986537700024</v>
      </c>
      <c r="D711" s="1">
        <f t="shared" si="23"/>
        <v>31.994315619622778</v>
      </c>
    </row>
    <row r="712" spans="1:4">
      <c r="A712" t="s">
        <v>551</v>
      </c>
      <c r="B712" s="1">
        <v>38.380000000000003</v>
      </c>
      <c r="C712" s="1">
        <f t="shared" si="22"/>
        <v>33.931416391252405</v>
      </c>
      <c r="D712" s="1">
        <f t="shared" si="23"/>
        <v>32.047871869833649</v>
      </c>
    </row>
    <row r="713" spans="1:4">
      <c r="A713" t="s">
        <v>550</v>
      </c>
      <c r="B713" s="1">
        <v>38.35</v>
      </c>
      <c r="C713" s="1">
        <f t="shared" si="22"/>
        <v>33.906519592085509</v>
      </c>
      <c r="D713" s="1">
        <f t="shared" si="23"/>
        <v>32.108347482781348</v>
      </c>
    </row>
    <row r="714" spans="1:4">
      <c r="A714" t="s">
        <v>549</v>
      </c>
      <c r="B714" s="1">
        <v>39.03</v>
      </c>
      <c r="C714" s="1">
        <f t="shared" si="22"/>
        <v>33.812565345220222</v>
      </c>
      <c r="D714" s="1">
        <f t="shared" si="23"/>
        <v>32.161353463848748</v>
      </c>
    </row>
    <row r="715" spans="1:4">
      <c r="A715" t="s">
        <v>548</v>
      </c>
      <c r="B715" s="1">
        <v>39.08</v>
      </c>
      <c r="C715" s="1">
        <f t="shared" si="22"/>
        <v>33.750416264723057</v>
      </c>
      <c r="D715" s="1">
        <f t="shared" si="23"/>
        <v>32.291888622129193</v>
      </c>
    </row>
    <row r="716" spans="1:4">
      <c r="A716" t="s">
        <v>547</v>
      </c>
      <c r="B716" s="1">
        <v>38.799999999999997</v>
      </c>
      <c r="C716" s="1">
        <f t="shared" si="22"/>
        <v>33.669424239511336</v>
      </c>
      <c r="D716" s="1">
        <f t="shared" si="23"/>
        <v>32.415343970280986</v>
      </c>
    </row>
    <row r="717" spans="1:4">
      <c r="A717" t="s">
        <v>546</v>
      </c>
      <c r="B717" s="1">
        <v>39.380000000000003</v>
      </c>
      <c r="C717" s="1">
        <f t="shared" si="22"/>
        <v>33.509479073843593</v>
      </c>
      <c r="D717" s="1">
        <f t="shared" si="23"/>
        <v>32.504546167524872</v>
      </c>
    </row>
    <row r="718" spans="1:4">
      <c r="A718" t="s">
        <v>545</v>
      </c>
      <c r="B718" s="1">
        <v>39.22</v>
      </c>
      <c r="C718" s="1">
        <f t="shared" si="22"/>
        <v>33.435242971572777</v>
      </c>
      <c r="D718" s="1">
        <f t="shared" si="23"/>
        <v>32.598485533504288</v>
      </c>
    </row>
    <row r="719" spans="1:4">
      <c r="A719" t="s">
        <v>544</v>
      </c>
      <c r="B719" s="1">
        <v>38.729999999999997</v>
      </c>
      <c r="C719" s="1">
        <f t="shared" si="22"/>
        <v>33.38045792666108</v>
      </c>
      <c r="D719" s="1">
        <f t="shared" si="23"/>
        <v>32.658152767484509</v>
      </c>
    </row>
    <row r="720" spans="1:4">
      <c r="A720" t="s">
        <v>543</v>
      </c>
      <c r="B720" s="1">
        <v>38.4</v>
      </c>
      <c r="C720" s="1">
        <f t="shared" si="22"/>
        <v>33.307080981264789</v>
      </c>
      <c r="D720" s="1">
        <f t="shared" si="23"/>
        <v>32.713127168759627</v>
      </c>
    </row>
    <row r="721" spans="1:4">
      <c r="A721" t="s">
        <v>542</v>
      </c>
      <c r="B721" s="1">
        <v>39.1</v>
      </c>
      <c r="C721" s="1">
        <f t="shared" si="22"/>
        <v>33.410216125906238</v>
      </c>
      <c r="D721" s="1">
        <f t="shared" si="23"/>
        <v>32.782024142533757</v>
      </c>
    </row>
    <row r="722" spans="1:4">
      <c r="A722" t="s">
        <v>541</v>
      </c>
      <c r="B722" s="1">
        <v>39.89</v>
      </c>
      <c r="C722" s="1">
        <f t="shared" si="22"/>
        <v>33.58352887581993</v>
      </c>
      <c r="D722" s="1">
        <f t="shared" si="23"/>
        <v>32.838807509493215</v>
      </c>
    </row>
    <row r="723" spans="1:4">
      <c r="A723" t="s">
        <v>540</v>
      </c>
      <c r="B723" s="1">
        <v>39.9</v>
      </c>
      <c r="C723" s="1">
        <f t="shared" si="22"/>
        <v>33.816526125741838</v>
      </c>
      <c r="D723" s="1">
        <f t="shared" si="23"/>
        <v>32.89336407774838</v>
      </c>
    </row>
    <row r="724" spans="1:4">
      <c r="A724" t="s">
        <v>539</v>
      </c>
      <c r="B724" s="1">
        <v>39.58</v>
      </c>
      <c r="C724" s="1">
        <f t="shared" si="22"/>
        <v>34.097809351861663</v>
      </c>
      <c r="D724" s="1">
        <f t="shared" si="23"/>
        <v>32.955977251170012</v>
      </c>
    </row>
    <row r="725" spans="1:4">
      <c r="A725" t="s">
        <v>538</v>
      </c>
      <c r="B725" s="1">
        <v>39.64</v>
      </c>
      <c r="C725" s="1">
        <f t="shared" si="22"/>
        <v>34.478017985017694</v>
      </c>
      <c r="D725" s="1">
        <f t="shared" si="23"/>
        <v>33.040056574653541</v>
      </c>
    </row>
    <row r="726" spans="1:4">
      <c r="A726" t="s">
        <v>537</v>
      </c>
      <c r="B726" s="1">
        <v>39.590000000000003</v>
      </c>
      <c r="C726" s="1">
        <f t="shared" ref="C726:C789" si="24">(B708-C725)*(2/21)+C725</f>
        <v>34.830587700730291</v>
      </c>
      <c r="D726" s="1">
        <f t="shared" si="23"/>
        <v>33.072603375647518</v>
      </c>
    </row>
    <row r="727" spans="1:4">
      <c r="A727" t="s">
        <v>536</v>
      </c>
      <c r="B727" s="1">
        <v>39.44</v>
      </c>
      <c r="C727" s="1">
        <f t="shared" si="24"/>
        <v>35.284817443517881</v>
      </c>
      <c r="D727" s="1">
        <f t="shared" si="23"/>
        <v>33.132893439347612</v>
      </c>
    </row>
    <row r="728" spans="1:4">
      <c r="A728" t="s">
        <v>535</v>
      </c>
      <c r="B728" s="1">
        <v>39.01</v>
      </c>
      <c r="C728" s="1">
        <f t="shared" si="24"/>
        <v>35.562453877468556</v>
      </c>
      <c r="D728" s="1">
        <f t="shared" si="23"/>
        <v>33.2206231083928</v>
      </c>
    </row>
    <row r="729" spans="1:4">
      <c r="A729" t="s">
        <v>534</v>
      </c>
      <c r="B729" s="1">
        <v>38.17</v>
      </c>
      <c r="C729" s="1">
        <f t="shared" si="24"/>
        <v>35.819363031995358</v>
      </c>
      <c r="D729" s="1">
        <f t="shared" si="23"/>
        <v>33.305304555122497</v>
      </c>
    </row>
    <row r="730" spans="1:4">
      <c r="A730" t="s">
        <v>533</v>
      </c>
      <c r="B730" s="1">
        <v>38.6</v>
      </c>
      <c r="C730" s="1">
        <f t="shared" si="24"/>
        <v>36.063233219424369</v>
      </c>
      <c r="D730" s="1">
        <f t="shared" si="23"/>
        <v>33.399606337274555</v>
      </c>
    </row>
    <row r="731" spans="1:4">
      <c r="A731" t="s">
        <v>532</v>
      </c>
      <c r="B731" s="1">
        <v>39.1</v>
      </c>
      <c r="C731" s="1">
        <f t="shared" si="24"/>
        <v>36.281020531860143</v>
      </c>
      <c r="D731" s="1">
        <f t="shared" si="23"/>
        <v>33.493347265224571</v>
      </c>
    </row>
    <row r="732" spans="1:4">
      <c r="A732" t="s">
        <v>531</v>
      </c>
      <c r="B732" s="1">
        <v>39.020000000000003</v>
      </c>
      <c r="C732" s="1">
        <f t="shared" si="24"/>
        <v>36.542828100254418</v>
      </c>
      <c r="D732" s="1">
        <f t="shared" si="23"/>
        <v>33.588117960705958</v>
      </c>
    </row>
    <row r="733" spans="1:4">
      <c r="A733" t="s">
        <v>530</v>
      </c>
      <c r="B733" s="1">
        <v>38.28</v>
      </c>
      <c r="C733" s="1">
        <f t="shared" si="24"/>
        <v>36.784463519277807</v>
      </c>
      <c r="D733" s="1">
        <f t="shared" si="23"/>
        <v>33.617211374011603</v>
      </c>
    </row>
    <row r="734" spans="1:4">
      <c r="A734" t="s">
        <v>529</v>
      </c>
      <c r="B734" s="1">
        <v>38.36</v>
      </c>
      <c r="C734" s="1">
        <f t="shared" si="24"/>
        <v>36.97641937458468</v>
      </c>
      <c r="D734" s="1">
        <f t="shared" si="23"/>
        <v>33.613791320128797</v>
      </c>
    </row>
    <row r="735" spans="1:4">
      <c r="A735" t="s">
        <v>528</v>
      </c>
      <c r="B735" s="1">
        <v>37.1</v>
      </c>
      <c r="C735" s="1">
        <f t="shared" si="24"/>
        <v>37.205331815100422</v>
      </c>
      <c r="D735" s="1">
        <f t="shared" si="23"/>
        <v>33.621093621300219</v>
      </c>
    </row>
    <row r="736" spans="1:4">
      <c r="A736" t="s">
        <v>527</v>
      </c>
      <c r="B736" s="1">
        <v>37.01</v>
      </c>
      <c r="C736" s="1">
        <f t="shared" si="24"/>
        <v>37.39720497556705</v>
      </c>
      <c r="D736" s="1">
        <f t="shared" si="23"/>
        <v>33.666148773406093</v>
      </c>
    </row>
    <row r="737" spans="1:4">
      <c r="A737" t="s">
        <v>526</v>
      </c>
      <c r="B737" s="1">
        <v>37.53</v>
      </c>
      <c r="C737" s="1">
        <f t="shared" si="24"/>
        <v>37.524137835036854</v>
      </c>
      <c r="D737" s="1">
        <f t="shared" si="23"/>
        <v>33.654927252880363</v>
      </c>
    </row>
    <row r="738" spans="1:4">
      <c r="A738" t="s">
        <v>525</v>
      </c>
      <c r="B738" s="1">
        <v>37.36</v>
      </c>
      <c r="C738" s="1">
        <f t="shared" si="24"/>
        <v>37.607553279319056</v>
      </c>
      <c r="D738" s="1">
        <f t="shared" si="23"/>
        <v>33.680616380218389</v>
      </c>
    </row>
    <row r="739" spans="1:4">
      <c r="A739" t="s">
        <v>524</v>
      </c>
      <c r="B739" s="1">
        <v>37.840000000000003</v>
      </c>
      <c r="C739" s="1">
        <f t="shared" si="24"/>
        <v>37.749691062241048</v>
      </c>
      <c r="D739" s="1">
        <f t="shared" si="23"/>
        <v>33.663729463347082</v>
      </c>
    </row>
    <row r="740" spans="1:4">
      <c r="A740" t="s">
        <v>523</v>
      </c>
      <c r="B740" s="1">
        <v>38.340000000000003</v>
      </c>
      <c r="C740" s="1">
        <f t="shared" si="24"/>
        <v>37.95353000869428</v>
      </c>
      <c r="D740" s="1">
        <f t="shared" si="23"/>
        <v>33.642014582431507</v>
      </c>
    </row>
    <row r="741" spans="1:4">
      <c r="A741" t="s">
        <v>522</v>
      </c>
      <c r="B741" s="1">
        <v>38.51</v>
      </c>
      <c r="C741" s="1">
        <f t="shared" si="24"/>
        <v>38.138908103104349</v>
      </c>
      <c r="D741" s="1">
        <f t="shared" si="23"/>
        <v>33.613700285081251</v>
      </c>
    </row>
    <row r="742" spans="1:4">
      <c r="A742" t="s">
        <v>521</v>
      </c>
      <c r="B742" s="1">
        <v>38.42</v>
      </c>
      <c r="C742" s="1">
        <f t="shared" si="24"/>
        <v>38.276154950427745</v>
      </c>
      <c r="D742" s="1">
        <f t="shared" si="23"/>
        <v>33.585712038607475</v>
      </c>
    </row>
    <row r="743" spans="1:4">
      <c r="A743" t="s">
        <v>520</v>
      </c>
      <c r="B743" s="1">
        <v>38.85</v>
      </c>
      <c r="C743" s="1">
        <f t="shared" si="24"/>
        <v>38.406044955148914</v>
      </c>
      <c r="D743" s="1">
        <f t="shared" si="23"/>
        <v>33.589017448858165</v>
      </c>
    </row>
    <row r="744" spans="1:4">
      <c r="A744" t="s">
        <v>519</v>
      </c>
      <c r="B744" s="1">
        <v>38.46</v>
      </c>
      <c r="C744" s="1">
        <f t="shared" si="24"/>
        <v>38.518802578468069</v>
      </c>
      <c r="D744" s="1">
        <f t="shared" si="23"/>
        <v>33.56278147047157</v>
      </c>
    </row>
    <row r="745" spans="1:4">
      <c r="A745" t="s">
        <v>518</v>
      </c>
      <c r="B745" s="1">
        <v>39.07</v>
      </c>
      <c r="C745" s="1">
        <f t="shared" si="24"/>
        <v>38.606535666233015</v>
      </c>
      <c r="D745" s="1">
        <f t="shared" si="23"/>
        <v>33.546986118688373</v>
      </c>
    </row>
    <row r="746" spans="1:4">
      <c r="A746" t="s">
        <v>517</v>
      </c>
      <c r="B746" s="1">
        <v>39.729999999999997</v>
      </c>
      <c r="C746" s="1">
        <f t="shared" si="24"/>
        <v>38.644960840877488</v>
      </c>
      <c r="D746" s="1">
        <f t="shared" si="23"/>
        <v>33.52161411403393</v>
      </c>
    </row>
    <row r="747" spans="1:4">
      <c r="A747" t="s">
        <v>516</v>
      </c>
      <c r="B747" s="1">
        <v>38.49</v>
      </c>
      <c r="C747" s="1">
        <f t="shared" si="24"/>
        <v>38.599726475079635</v>
      </c>
      <c r="D747" s="1">
        <f t="shared" si="23"/>
        <v>33.461550815444362</v>
      </c>
    </row>
    <row r="748" spans="1:4">
      <c r="A748" t="s">
        <v>515</v>
      </c>
      <c r="B748" s="1">
        <v>37.25</v>
      </c>
      <c r="C748" s="1">
        <f t="shared" si="24"/>
        <v>38.599752525072049</v>
      </c>
      <c r="D748" s="1">
        <f t="shared" si="23"/>
        <v>33.432862548172032</v>
      </c>
    </row>
    <row r="749" spans="1:4">
      <c r="A749" t="s">
        <v>514</v>
      </c>
      <c r="B749" s="1">
        <v>35.68</v>
      </c>
      <c r="C749" s="1">
        <f t="shared" si="24"/>
        <v>38.647395141731856</v>
      </c>
      <c r="D749" s="1">
        <f t="shared" si="23"/>
        <v>33.410397350204505</v>
      </c>
    </row>
    <row r="750" spans="1:4">
      <c r="A750" t="s">
        <v>513</v>
      </c>
      <c r="B750" s="1">
        <v>35.47</v>
      </c>
      <c r="C750" s="1">
        <f t="shared" si="24"/>
        <v>38.682881318709775</v>
      </c>
      <c r="D750" s="1">
        <f t="shared" si="23"/>
        <v>33.379009218823938</v>
      </c>
    </row>
    <row r="751" spans="1:4">
      <c r="A751" t="s">
        <v>512</v>
      </c>
      <c r="B751" s="1">
        <v>33.229999999999997</v>
      </c>
      <c r="C751" s="1">
        <f t="shared" si="24"/>
        <v>38.644511669308841</v>
      </c>
      <c r="D751" s="1">
        <f t="shared" si="23"/>
        <v>33.418655916124962</v>
      </c>
    </row>
    <row r="752" spans="1:4">
      <c r="A752" t="s">
        <v>511</v>
      </c>
      <c r="B752" s="1">
        <v>33.71</v>
      </c>
      <c r="C752" s="1">
        <f t="shared" si="24"/>
        <v>38.617415319850856</v>
      </c>
      <c r="D752" s="1">
        <f t="shared" si="23"/>
        <v>33.489689017453394</v>
      </c>
    </row>
    <row r="753" spans="1:4">
      <c r="A753" t="s">
        <v>510</v>
      </c>
      <c r="B753" s="1">
        <v>32.96</v>
      </c>
      <c r="C753" s="1">
        <f t="shared" si="24"/>
        <v>38.472899575103156</v>
      </c>
      <c r="D753" s="1">
        <f t="shared" si="23"/>
        <v>33.589309055984636</v>
      </c>
    </row>
    <row r="754" spans="1:4">
      <c r="A754" t="s">
        <v>509</v>
      </c>
      <c r="B754" s="1">
        <v>33.14</v>
      </c>
      <c r="C754" s="1">
        <f t="shared" si="24"/>
        <v>38.333575806045715</v>
      </c>
      <c r="D754" s="1">
        <f t="shared" si="23"/>
        <v>33.714042034181318</v>
      </c>
    </row>
    <row r="755" spans="1:4">
      <c r="A755" t="s">
        <v>508</v>
      </c>
      <c r="B755" s="1">
        <v>33.89</v>
      </c>
      <c r="C755" s="1">
        <f t="shared" si="24"/>
        <v>38.257044776898503</v>
      </c>
      <c r="D755" s="1">
        <f t="shared" si="23"/>
        <v>33.885648228919308</v>
      </c>
    </row>
    <row r="756" spans="1:4">
      <c r="A756" t="s">
        <v>507</v>
      </c>
      <c r="B756" s="1">
        <v>32.770000000000003</v>
      </c>
      <c r="C756" s="1">
        <f t="shared" si="24"/>
        <v>38.171611941003405</v>
      </c>
      <c r="D756" s="1">
        <f t="shared" ref="D756:D819" si="25">(B708-D755)*(2/51)+D755</f>
        <v>34.054054180726396</v>
      </c>
    </row>
    <row r="757" spans="1:4">
      <c r="A757" t="s">
        <v>506</v>
      </c>
      <c r="B757" s="1">
        <v>32.14</v>
      </c>
      <c r="C757" s="1">
        <f t="shared" si="24"/>
        <v>38.140029851384035</v>
      </c>
      <c r="D757" s="1">
        <f t="shared" si="25"/>
        <v>34.271542252070461</v>
      </c>
    </row>
    <row r="758" spans="1:4">
      <c r="A758" t="s">
        <v>505</v>
      </c>
      <c r="B758" s="1">
        <v>31.59</v>
      </c>
      <c r="C758" s="1">
        <f t="shared" si="24"/>
        <v>38.159074627442699</v>
      </c>
      <c r="D758" s="1">
        <f t="shared" si="25"/>
        <v>34.425599418655935</v>
      </c>
    </row>
    <row r="759" spans="1:4">
      <c r="A759" t="s">
        <v>504</v>
      </c>
      <c r="B759" s="1">
        <v>32.130000000000003</v>
      </c>
      <c r="C759" s="1">
        <f t="shared" si="24"/>
        <v>38.192496091495777</v>
      </c>
      <c r="D759" s="1">
        <f t="shared" si="25"/>
        <v>34.575968068904722</v>
      </c>
    </row>
    <row r="760" spans="1:4">
      <c r="A760" t="s">
        <v>503</v>
      </c>
      <c r="B760" s="1">
        <v>32.47</v>
      </c>
      <c r="C760" s="1">
        <f t="shared" si="24"/>
        <v>38.214163130400941</v>
      </c>
      <c r="D760" s="1">
        <f t="shared" si="25"/>
        <v>34.725145791692775</v>
      </c>
    </row>
    <row r="761" spans="1:4">
      <c r="A761" t="s">
        <v>502</v>
      </c>
      <c r="B761" s="1">
        <v>33.32</v>
      </c>
      <c r="C761" s="1">
        <f t="shared" si="24"/>
        <v>38.27471902274371</v>
      </c>
      <c r="D761" s="1">
        <f t="shared" si="25"/>
        <v>34.867296937116585</v>
      </c>
    </row>
    <row r="762" spans="1:4">
      <c r="A762" t="s">
        <v>501</v>
      </c>
      <c r="B762" s="1">
        <v>34.11</v>
      </c>
      <c r="C762" s="1">
        <f t="shared" si="24"/>
        <v>38.292364830101455</v>
      </c>
      <c r="D762" s="1">
        <f t="shared" si="25"/>
        <v>35.030540194484558</v>
      </c>
    </row>
    <row r="763" spans="1:4">
      <c r="A763" t="s">
        <v>500</v>
      </c>
      <c r="B763" s="1">
        <v>34.92</v>
      </c>
      <c r="C763" s="1">
        <f t="shared" si="24"/>
        <v>38.366425322472743</v>
      </c>
      <c r="D763" s="1">
        <f t="shared" si="25"/>
        <v>35.189342539798886</v>
      </c>
    </row>
    <row r="764" spans="1:4">
      <c r="A764" t="s">
        <v>499</v>
      </c>
      <c r="B764" s="1">
        <v>34.39</v>
      </c>
      <c r="C764" s="1">
        <f t="shared" si="24"/>
        <v>38.496289577475338</v>
      </c>
      <c r="D764" s="1">
        <f t="shared" si="25"/>
        <v>35.330936950002851</v>
      </c>
    </row>
    <row r="765" spans="1:4">
      <c r="A765" t="s">
        <v>498</v>
      </c>
      <c r="B765" s="1">
        <v>33.92</v>
      </c>
      <c r="C765" s="1">
        <f t="shared" si="24"/>
        <v>38.495690570096734</v>
      </c>
      <c r="D765" s="1">
        <f t="shared" si="25"/>
        <v>35.489723736277249</v>
      </c>
    </row>
    <row r="766" spans="1:4">
      <c r="A766" t="s">
        <v>497</v>
      </c>
      <c r="B766" s="1">
        <v>33.46</v>
      </c>
      <c r="C766" s="1">
        <f t="shared" si="24"/>
        <v>38.377053372944665</v>
      </c>
      <c r="D766" s="1">
        <f t="shared" si="25"/>
        <v>35.63600907995265</v>
      </c>
    </row>
    <row r="767" spans="1:4">
      <c r="A767" t="s">
        <v>496</v>
      </c>
      <c r="B767" s="1">
        <v>33.69</v>
      </c>
      <c r="C767" s="1">
        <f t="shared" si="24"/>
        <v>38.120191146949935</v>
      </c>
      <c r="D767" s="1">
        <f t="shared" si="25"/>
        <v>35.757342057209407</v>
      </c>
    </row>
    <row r="768" spans="1:4">
      <c r="A768" t="s">
        <v>495</v>
      </c>
      <c r="B768" s="1">
        <v>33.97</v>
      </c>
      <c r="C768" s="1">
        <f t="shared" si="24"/>
        <v>37.867791990097558</v>
      </c>
      <c r="D768" s="1">
        <f t="shared" si="25"/>
        <v>35.860975702024724</v>
      </c>
    </row>
    <row r="769" spans="1:4">
      <c r="A769" t="s">
        <v>494</v>
      </c>
      <c r="B769" s="1">
        <v>34.58</v>
      </c>
      <c r="C769" s="1">
        <f t="shared" si="24"/>
        <v>37.42609751485017</v>
      </c>
      <c r="D769" s="1">
        <f t="shared" si="25"/>
        <v>35.987996262729638</v>
      </c>
    </row>
    <row r="770" spans="1:4">
      <c r="A770" t="s">
        <v>493</v>
      </c>
      <c r="B770" s="1">
        <v>33.74</v>
      </c>
      <c r="C770" s="1">
        <f t="shared" si="24"/>
        <v>37.072183465816821</v>
      </c>
      <c r="D770" s="1">
        <f t="shared" si="25"/>
        <v>36.141016017132394</v>
      </c>
    </row>
    <row r="771" spans="1:4">
      <c r="A771" t="s">
        <v>492</v>
      </c>
      <c r="B771" s="1">
        <v>33.369999999999997</v>
      </c>
      <c r="C771" s="1">
        <f t="shared" si="24"/>
        <v>36.68054694526284</v>
      </c>
      <c r="D771" s="1">
        <f t="shared" si="25"/>
        <v>36.288427153715439</v>
      </c>
    </row>
    <row r="772" spans="1:4">
      <c r="A772" t="s">
        <v>491</v>
      </c>
      <c r="B772" s="1">
        <v>33.770000000000003</v>
      </c>
      <c r="C772" s="1">
        <f t="shared" si="24"/>
        <v>36.343351998094953</v>
      </c>
      <c r="D772" s="1">
        <f t="shared" si="25"/>
        <v>36.417508441805026</v>
      </c>
    </row>
    <row r="773" spans="1:4">
      <c r="A773" t="s">
        <v>490</v>
      </c>
      <c r="B773" s="1">
        <v>34.590000000000003</v>
      </c>
      <c r="C773" s="1">
        <f t="shared" si="24"/>
        <v>36.109699426847811</v>
      </c>
      <c r="D773" s="1">
        <f t="shared" si="25"/>
        <v>36.543880659773457</v>
      </c>
    </row>
    <row r="774" spans="1:4">
      <c r="A774" t="s">
        <v>489</v>
      </c>
      <c r="B774" s="1">
        <v>35.36</v>
      </c>
      <c r="C774" s="1">
        <f t="shared" si="24"/>
        <v>35.79163281476707</v>
      </c>
      <c r="D774" s="1">
        <f t="shared" si="25"/>
        <v>36.663336320174501</v>
      </c>
    </row>
    <row r="775" spans="1:4">
      <c r="A775" t="s">
        <v>488</v>
      </c>
      <c r="B775" s="1">
        <v>35.93</v>
      </c>
      <c r="C775" s="1">
        <f t="shared" si="24"/>
        <v>35.443858260979731</v>
      </c>
      <c r="D775" s="1">
        <f t="shared" si="25"/>
        <v>36.772225091932363</v>
      </c>
    </row>
    <row r="776" spans="1:4">
      <c r="A776" t="s">
        <v>487</v>
      </c>
      <c r="B776" s="1">
        <v>34.64</v>
      </c>
      <c r="C776" s="1">
        <f t="shared" si="24"/>
        <v>35.076824140886423</v>
      </c>
      <c r="D776" s="1">
        <f t="shared" si="25"/>
        <v>36.859980970680112</v>
      </c>
    </row>
    <row r="777" spans="1:4">
      <c r="A777" t="s">
        <v>486</v>
      </c>
      <c r="B777" s="1">
        <v>34.33</v>
      </c>
      <c r="C777" s="1">
        <f t="shared" si="24"/>
        <v>34.79617422270676</v>
      </c>
      <c r="D777" s="1">
        <f t="shared" si="25"/>
        <v>36.911354265947558</v>
      </c>
    </row>
    <row r="778" spans="1:4">
      <c r="A778" t="s">
        <v>485</v>
      </c>
      <c r="B778" s="1">
        <v>34.119999999999997</v>
      </c>
      <c r="C778" s="1">
        <f t="shared" si="24"/>
        <v>34.574633820544214</v>
      </c>
      <c r="D778" s="1">
        <f t="shared" si="25"/>
        <v>36.977575667282949</v>
      </c>
    </row>
    <row r="779" spans="1:4">
      <c r="A779" t="s">
        <v>484</v>
      </c>
      <c r="B779" s="1">
        <v>33.11</v>
      </c>
      <c r="C779" s="1">
        <f t="shared" si="24"/>
        <v>34.455144885254292</v>
      </c>
      <c r="D779" s="1">
        <f t="shared" si="25"/>
        <v>37.060807994056169</v>
      </c>
    </row>
    <row r="780" spans="1:4">
      <c r="A780" t="s">
        <v>483</v>
      </c>
      <c r="B780" s="1">
        <v>32.75</v>
      </c>
      <c r="C780" s="1">
        <f t="shared" si="24"/>
        <v>34.4222739438015</v>
      </c>
      <c r="D780" s="1">
        <f t="shared" si="25"/>
        <v>37.137639053112792</v>
      </c>
    </row>
    <row r="781" spans="1:4">
      <c r="A781" t="s">
        <v>482</v>
      </c>
      <c r="B781" s="1">
        <v>33.33</v>
      </c>
      <c r="C781" s="1">
        <f t="shared" si="24"/>
        <v>34.469676425344211</v>
      </c>
      <c r="D781" s="1">
        <f t="shared" si="25"/>
        <v>37.182437521618176</v>
      </c>
    </row>
    <row r="782" spans="1:4">
      <c r="A782" t="s">
        <v>481</v>
      </c>
      <c r="B782" s="1">
        <v>34.31</v>
      </c>
      <c r="C782" s="1">
        <f t="shared" si="24"/>
        <v>34.462088194359048</v>
      </c>
      <c r="D782" s="1">
        <f t="shared" si="25"/>
        <v>37.228616442339032</v>
      </c>
    </row>
    <row r="783" spans="1:4">
      <c r="A783" t="s">
        <v>480</v>
      </c>
      <c r="B783" s="1">
        <v>34.72</v>
      </c>
      <c r="C783" s="1">
        <f t="shared" si="24"/>
        <v>34.410460747277234</v>
      </c>
      <c r="D783" s="1">
        <f t="shared" si="25"/>
        <v>37.223572660286521</v>
      </c>
    </row>
    <row r="784" spans="1:4">
      <c r="A784" t="s">
        <v>479</v>
      </c>
      <c r="B784" s="1">
        <v>34.53</v>
      </c>
      <c r="C784" s="1">
        <f t="shared" si="24"/>
        <v>34.319940676107976</v>
      </c>
      <c r="D784" s="1">
        <f t="shared" si="25"/>
        <v>37.215197261843912</v>
      </c>
    </row>
    <row r="785" spans="1:4">
      <c r="A785" t="s">
        <v>478</v>
      </c>
      <c r="B785" s="1">
        <v>34.130000000000003</v>
      </c>
      <c r="C785" s="1">
        <f t="shared" si="24"/>
        <v>34.259946326002456</v>
      </c>
      <c r="D785" s="1">
        <f t="shared" si="25"/>
        <v>37.227542467261799</v>
      </c>
    </row>
    <row r="786" spans="1:4">
      <c r="A786" t="s">
        <v>477</v>
      </c>
      <c r="B786" s="1">
        <v>33.08</v>
      </c>
      <c r="C786" s="1">
        <f t="shared" si="24"/>
        <v>34.232332390192695</v>
      </c>
      <c r="D786" s="1">
        <f t="shared" si="25"/>
        <v>37.232736880310355</v>
      </c>
    </row>
    <row r="787" spans="1:4">
      <c r="A787" t="s">
        <v>476</v>
      </c>
      <c r="B787" s="1">
        <v>33.94</v>
      </c>
      <c r="C787" s="1">
        <f t="shared" si="24"/>
        <v>34.265443591126726</v>
      </c>
      <c r="D787" s="1">
        <f t="shared" si="25"/>
        <v>37.256551120298184</v>
      </c>
    </row>
    <row r="788" spans="1:4">
      <c r="A788" t="s">
        <v>475</v>
      </c>
      <c r="B788" s="1">
        <v>34.200000000000003</v>
      </c>
      <c r="C788" s="1">
        <f t="shared" si="24"/>
        <v>34.215401344352749</v>
      </c>
      <c r="D788" s="1">
        <f t="shared" si="25"/>
        <v>37.299039311659037</v>
      </c>
    </row>
    <row r="789" spans="1:4">
      <c r="A789" t="s">
        <v>474</v>
      </c>
      <c r="B789" s="1">
        <v>34.200000000000003</v>
      </c>
      <c r="C789" s="1">
        <f t="shared" si="24"/>
        <v>34.134886930604871</v>
      </c>
      <c r="D789" s="1">
        <f t="shared" si="25"/>
        <v>37.346527966103778</v>
      </c>
    </row>
    <row r="790" spans="1:4">
      <c r="A790" t="s">
        <v>473</v>
      </c>
      <c r="B790" s="1">
        <v>33.799999999999997</v>
      </c>
      <c r="C790" s="1">
        <f t="shared" ref="C790:C853" si="26">(B772-C789)*(2/21)+C789</f>
        <v>34.100135794356788</v>
      </c>
      <c r="D790" s="1">
        <f t="shared" si="25"/>
        <v>37.388624908609515</v>
      </c>
    </row>
    <row r="791" spans="1:4">
      <c r="A791" t="s">
        <v>472</v>
      </c>
      <c r="B791" s="1">
        <v>33.22</v>
      </c>
      <c r="C791" s="1">
        <f t="shared" si="26"/>
        <v>34.146789528227572</v>
      </c>
      <c r="D791" s="1">
        <f t="shared" si="25"/>
        <v>37.445933735722868</v>
      </c>
    </row>
    <row r="792" spans="1:4">
      <c r="A792" t="s">
        <v>471</v>
      </c>
      <c r="B792" s="1">
        <v>33.229999999999997</v>
      </c>
      <c r="C792" s="1">
        <f t="shared" si="26"/>
        <v>34.262333382682087</v>
      </c>
      <c r="D792" s="1">
        <f t="shared" si="25"/>
        <v>37.485701040204326</v>
      </c>
    </row>
    <row r="793" spans="1:4">
      <c r="A793" t="s">
        <v>470</v>
      </c>
      <c r="B793" s="1">
        <v>33.72</v>
      </c>
      <c r="C793" s="1">
        <f t="shared" si="26"/>
        <v>34.421158774807601</v>
      </c>
      <c r="D793" s="1">
        <f t="shared" si="25"/>
        <v>37.547830411176705</v>
      </c>
    </row>
    <row r="794" spans="1:4">
      <c r="A794" t="s">
        <v>469</v>
      </c>
      <c r="B794" s="1">
        <v>33.82</v>
      </c>
      <c r="C794" s="1">
        <f t="shared" si="26"/>
        <v>34.442000796254497</v>
      </c>
      <c r="D794" s="1">
        <f t="shared" si="25"/>
        <v>37.633405689169777</v>
      </c>
    </row>
    <row r="795" spans="1:4">
      <c r="A795" t="s">
        <v>468</v>
      </c>
      <c r="B795" s="1">
        <v>35.93</v>
      </c>
      <c r="C795" s="1">
        <f t="shared" si="26"/>
        <v>34.431334053754071</v>
      </c>
      <c r="D795" s="1">
        <f t="shared" si="25"/>
        <v>37.666997622927823</v>
      </c>
    </row>
    <row r="796" spans="1:4">
      <c r="A796" t="s">
        <v>467</v>
      </c>
      <c r="B796" s="1">
        <v>35.89</v>
      </c>
      <c r="C796" s="1">
        <f t="shared" si="26"/>
        <v>34.401683191491777</v>
      </c>
      <c r="D796" s="1">
        <f t="shared" si="25"/>
        <v>37.650644774969869</v>
      </c>
    </row>
    <row r="797" spans="1:4">
      <c r="A797" t="s">
        <v>466</v>
      </c>
      <c r="B797" s="1">
        <v>35.590000000000003</v>
      </c>
      <c r="C797" s="1">
        <f t="shared" si="26"/>
        <v>34.278665744683039</v>
      </c>
      <c r="D797" s="1">
        <f t="shared" si="25"/>
        <v>37.573364587716149</v>
      </c>
    </row>
    <row r="798" spans="1:4">
      <c r="A798" t="s">
        <v>465</v>
      </c>
      <c r="B798" s="1">
        <v>35.46</v>
      </c>
      <c r="C798" s="1">
        <f t="shared" si="26"/>
        <v>34.133078530903703</v>
      </c>
      <c r="D798" s="1">
        <f t="shared" si="25"/>
        <v>37.490879701923362</v>
      </c>
    </row>
    <row r="799" spans="1:4">
      <c r="A799" t="s">
        <v>464</v>
      </c>
      <c r="B799" s="1">
        <v>35.909999999999997</v>
      </c>
      <c r="C799" s="1">
        <f t="shared" si="26"/>
        <v>34.056594861293824</v>
      </c>
      <c r="D799" s="1">
        <f t="shared" si="25"/>
        <v>37.323786380279309</v>
      </c>
    </row>
    <row r="800" spans="1:4">
      <c r="A800" t="s">
        <v>463</v>
      </c>
      <c r="B800" s="1">
        <v>34.93</v>
      </c>
      <c r="C800" s="1">
        <f t="shared" si="26"/>
        <v>34.080728684027747</v>
      </c>
      <c r="D800" s="1">
        <f t="shared" si="25"/>
        <v>37.182069267327179</v>
      </c>
    </row>
    <row r="801" spans="1:4">
      <c r="A801" t="s">
        <v>462</v>
      </c>
      <c r="B801" s="1">
        <v>35.75</v>
      </c>
      <c r="C801" s="1">
        <f t="shared" si="26"/>
        <v>34.141611666501298</v>
      </c>
      <c r="D801" s="1">
        <f t="shared" si="25"/>
        <v>37.016497923510428</v>
      </c>
    </row>
    <row r="802" spans="1:4">
      <c r="A802" t="s">
        <v>461</v>
      </c>
      <c r="B802" s="1">
        <v>35.89</v>
      </c>
      <c r="C802" s="1">
        <f t="shared" si="26"/>
        <v>34.178601031596415</v>
      </c>
      <c r="D802" s="1">
        <f t="shared" si="25"/>
        <v>36.864478397098253</v>
      </c>
    </row>
    <row r="803" spans="1:4">
      <c r="A803" t="s">
        <v>460</v>
      </c>
      <c r="B803" s="1">
        <v>36.28</v>
      </c>
      <c r="C803" s="1">
        <f t="shared" si="26"/>
        <v>34.173972361920569</v>
      </c>
      <c r="D803" s="1">
        <f t="shared" si="25"/>
        <v>36.747832185447344</v>
      </c>
    </row>
    <row r="804" spans="1:4">
      <c r="A804" t="s">
        <v>459</v>
      </c>
      <c r="B804" s="1">
        <v>36.33</v>
      </c>
      <c r="C804" s="1">
        <f t="shared" si="26"/>
        <v>34.069784517928134</v>
      </c>
      <c r="D804" s="1">
        <f t="shared" si="25"/>
        <v>36.591838766410191</v>
      </c>
    </row>
    <row r="805" spans="1:4">
      <c r="A805" t="s">
        <v>458</v>
      </c>
      <c r="B805" s="1">
        <v>36.380000000000003</v>
      </c>
      <c r="C805" s="1">
        <f t="shared" si="26"/>
        <v>34.057424087649267</v>
      </c>
      <c r="D805" s="1">
        <f t="shared" si="25"/>
        <v>36.417256854001948</v>
      </c>
    </row>
    <row r="806" spans="1:4">
      <c r="A806" t="s">
        <v>457</v>
      </c>
      <c r="B806" s="1">
        <v>37.01</v>
      </c>
      <c r="C806" s="1">
        <f t="shared" si="26"/>
        <v>34.071002745968386</v>
      </c>
      <c r="D806" s="1">
        <f t="shared" si="25"/>
        <v>36.227952663648928</v>
      </c>
    </row>
    <row r="807" spans="1:4">
      <c r="A807" t="s">
        <v>456</v>
      </c>
      <c r="B807" s="1">
        <v>37.1</v>
      </c>
      <c r="C807" s="1">
        <f t="shared" si="26"/>
        <v>34.0832881987333</v>
      </c>
      <c r="D807" s="1">
        <f t="shared" si="25"/>
        <v>36.067248637623479</v>
      </c>
    </row>
    <row r="808" spans="1:4">
      <c r="A808" t="s">
        <v>455</v>
      </c>
      <c r="B808" s="1">
        <v>37.64</v>
      </c>
      <c r="C808" s="1">
        <f t="shared" si="26"/>
        <v>34.056308370282508</v>
      </c>
      <c r="D808" s="1">
        <f t="shared" si="25"/>
        <v>35.926180063599027</v>
      </c>
    </row>
    <row r="809" spans="1:4">
      <c r="A809" t="s">
        <v>454</v>
      </c>
      <c r="B809" s="1">
        <v>38.229999999999997</v>
      </c>
      <c r="C809" s="1">
        <f t="shared" si="26"/>
        <v>33.976659954065127</v>
      </c>
      <c r="D809" s="1">
        <f t="shared" si="25"/>
        <v>35.823976923850047</v>
      </c>
    </row>
    <row r="810" spans="1:4">
      <c r="A810" t="s">
        <v>453</v>
      </c>
      <c r="B810" s="1">
        <v>39.11</v>
      </c>
      <c r="C810" s="1">
        <f t="shared" si="26"/>
        <v>33.905549482249398</v>
      </c>
      <c r="D810" s="1">
        <f t="shared" si="25"/>
        <v>35.756762142522597</v>
      </c>
    </row>
    <row r="811" spans="1:4">
      <c r="A811" t="s">
        <v>452</v>
      </c>
      <c r="B811" s="1">
        <v>39.28</v>
      </c>
      <c r="C811" s="1">
        <f t="shared" si="26"/>
        <v>33.88787810298755</v>
      </c>
      <c r="D811" s="1">
        <f t="shared" si="25"/>
        <v>35.723947940855041</v>
      </c>
    </row>
    <row r="812" spans="1:4">
      <c r="A812" t="s">
        <v>451</v>
      </c>
      <c r="B812" s="1">
        <v>40.200000000000003</v>
      </c>
      <c r="C812" s="1">
        <f t="shared" si="26"/>
        <v>33.881413521750638</v>
      </c>
      <c r="D812" s="1">
        <f t="shared" si="25"/>
        <v>35.671636256899944</v>
      </c>
    </row>
    <row r="813" spans="1:4">
      <c r="A813" t="s">
        <v>450</v>
      </c>
      <c r="B813" s="1">
        <v>41.56</v>
      </c>
      <c r="C813" s="1">
        <f t="shared" si="26"/>
        <v>34.076516995869625</v>
      </c>
      <c r="D813" s="1">
        <f t="shared" si="25"/>
        <v>35.602944638982301</v>
      </c>
    </row>
    <row r="814" spans="1:4">
      <c r="A814" t="s">
        <v>449</v>
      </c>
      <c r="B814" s="1">
        <v>42.19</v>
      </c>
      <c r="C814" s="1">
        <f t="shared" si="26"/>
        <v>34.249229662929658</v>
      </c>
      <c r="D814" s="1">
        <f t="shared" si="25"/>
        <v>35.518907594316332</v>
      </c>
    </row>
    <row r="815" spans="1:4">
      <c r="A815" t="s">
        <v>448</v>
      </c>
      <c r="B815" s="1">
        <v>42.88</v>
      </c>
      <c r="C815" s="1">
        <f t="shared" si="26"/>
        <v>34.376922075983977</v>
      </c>
      <c r="D815" s="1">
        <f t="shared" si="25"/>
        <v>35.447185727872551</v>
      </c>
    </row>
    <row r="816" spans="1:4">
      <c r="A816" t="s">
        <v>447</v>
      </c>
      <c r="B816" s="1">
        <v>42.79</v>
      </c>
      <c r="C816" s="1">
        <f t="shared" si="26"/>
        <v>34.48007235446169</v>
      </c>
      <c r="D816" s="1">
        <f t="shared" si="25"/>
        <v>35.38925687579912</v>
      </c>
    </row>
    <row r="817" spans="1:4">
      <c r="A817" t="s">
        <v>446</v>
      </c>
      <c r="B817" s="1">
        <v>42.48</v>
      </c>
      <c r="C817" s="1">
        <f t="shared" si="26"/>
        <v>34.616255939751049</v>
      </c>
      <c r="D817" s="1">
        <f t="shared" si="25"/>
        <v>35.357521312042294</v>
      </c>
    </row>
    <row r="818" spans="1:4">
      <c r="A818" t="s">
        <v>445</v>
      </c>
      <c r="B818" s="1">
        <v>42.79</v>
      </c>
      <c r="C818" s="1">
        <f t="shared" si="26"/>
        <v>34.646136326441429</v>
      </c>
      <c r="D818" s="1">
        <f t="shared" si="25"/>
        <v>35.294089103726911</v>
      </c>
    </row>
    <row r="819" spans="1:4">
      <c r="A819" t="s">
        <v>444</v>
      </c>
      <c r="B819" s="1">
        <v>42.94</v>
      </c>
      <c r="C819" s="1">
        <f t="shared" si="26"/>
        <v>34.751266200113676</v>
      </c>
      <c r="D819" s="1">
        <f t="shared" si="25"/>
        <v>35.218634629070955</v>
      </c>
    </row>
    <row r="820" spans="1:4">
      <c r="A820" t="s">
        <v>443</v>
      </c>
      <c r="B820" s="1">
        <v>42.86</v>
      </c>
      <c r="C820" s="1">
        <f t="shared" si="26"/>
        <v>34.859717038198085</v>
      </c>
      <c r="D820" s="1">
        <f t="shared" ref="D820:D883" si="27">(B772-D819)*(2/51)+D819</f>
        <v>35.161825427930921</v>
      </c>
    </row>
    <row r="821" spans="1:4">
      <c r="A821" t="s">
        <v>442</v>
      </c>
      <c r="B821" s="1">
        <v>43.14</v>
      </c>
      <c r="C821" s="1">
        <f t="shared" si="26"/>
        <v>34.99498208217922</v>
      </c>
      <c r="D821" s="1">
        <f t="shared" si="27"/>
        <v>35.139400901345397</v>
      </c>
    </row>
    <row r="822" spans="1:4">
      <c r="A822" t="s">
        <v>441</v>
      </c>
      <c r="B822" s="1">
        <v>46.09</v>
      </c>
      <c r="C822" s="1">
        <f t="shared" si="26"/>
        <v>35.122126645781201</v>
      </c>
      <c r="D822" s="1">
        <f t="shared" si="27"/>
        <v>35.148051846390672</v>
      </c>
    </row>
    <row r="823" spans="1:4">
      <c r="A823" t="s">
        <v>440</v>
      </c>
      <c r="B823" s="1">
        <v>46.71</v>
      </c>
      <c r="C823" s="1">
        <f t="shared" si="26"/>
        <v>35.241924108087751</v>
      </c>
      <c r="D823" s="1">
        <f t="shared" si="27"/>
        <v>35.17871647986555</v>
      </c>
    </row>
    <row r="824" spans="1:4">
      <c r="A824" t="s">
        <v>439</v>
      </c>
      <c r="B824" s="1">
        <v>46.31</v>
      </c>
      <c r="C824" s="1">
        <f t="shared" si="26"/>
        <v>35.410312288269871</v>
      </c>
      <c r="D824" s="1">
        <f t="shared" si="27"/>
        <v>35.157590343400237</v>
      </c>
    </row>
    <row r="825" spans="1:4">
      <c r="A825" t="s">
        <v>438</v>
      </c>
      <c r="B825" s="1">
        <v>47.54</v>
      </c>
      <c r="C825" s="1">
        <f t="shared" si="26"/>
        <v>35.571234927482266</v>
      </c>
      <c r="D825" s="1">
        <f t="shared" si="27"/>
        <v>35.125135820129643</v>
      </c>
    </row>
    <row r="826" spans="1:4">
      <c r="A826" t="s">
        <v>437</v>
      </c>
      <c r="B826" s="1">
        <v>47.96</v>
      </c>
      <c r="C826" s="1">
        <f t="shared" si="26"/>
        <v>35.768260172483956</v>
      </c>
      <c r="D826" s="1">
        <f t="shared" si="27"/>
        <v>35.085718729144169</v>
      </c>
    </row>
    <row r="827" spans="1:4">
      <c r="A827" t="s">
        <v>436</v>
      </c>
      <c r="B827" s="1">
        <v>48.52</v>
      </c>
      <c r="C827" s="1">
        <f t="shared" si="26"/>
        <v>36.002711584628344</v>
      </c>
      <c r="D827" s="1">
        <f t="shared" si="27"/>
        <v>35.008239563295376</v>
      </c>
    </row>
    <row r="828" spans="1:4">
      <c r="A828" t="s">
        <v>435</v>
      </c>
      <c r="B828" s="1">
        <v>47.33</v>
      </c>
      <c r="C828" s="1">
        <f t="shared" si="26"/>
        <v>36.298643814663741</v>
      </c>
      <c r="D828" s="1">
        <f t="shared" si="27"/>
        <v>34.9196811490485</v>
      </c>
    </row>
    <row r="829" spans="1:4">
      <c r="A829" t="s">
        <v>434</v>
      </c>
      <c r="B829" s="1">
        <v>47.88</v>
      </c>
      <c r="C829" s="1">
        <f t="shared" si="26"/>
        <v>36.582582498981481</v>
      </c>
      <c r="D829" s="1">
        <f t="shared" si="27"/>
        <v>34.857340711830915</v>
      </c>
    </row>
    <row r="830" spans="1:4">
      <c r="A830" t="s">
        <v>433</v>
      </c>
      <c r="B830" s="1">
        <v>48.46</v>
      </c>
      <c r="C830" s="1">
        <f t="shared" si="26"/>
        <v>36.927098451459436</v>
      </c>
      <c r="D830" s="1">
        <f t="shared" si="27"/>
        <v>34.835876370190483</v>
      </c>
    </row>
    <row r="831" spans="1:4">
      <c r="A831" t="s">
        <v>432</v>
      </c>
      <c r="B831" s="1">
        <v>48.66</v>
      </c>
      <c r="C831" s="1">
        <f t="shared" si="26"/>
        <v>37.368327170368062</v>
      </c>
      <c r="D831" s="1">
        <f t="shared" si="27"/>
        <v>34.831332198810465</v>
      </c>
    </row>
    <row r="832" spans="1:4">
      <c r="A832" t="s">
        <v>431</v>
      </c>
      <c r="B832" s="1">
        <v>47.95</v>
      </c>
      <c r="C832" s="1">
        <f t="shared" si="26"/>
        <v>37.827534106523487</v>
      </c>
      <c r="D832" s="1">
        <f t="shared" si="27"/>
        <v>34.819515249837508</v>
      </c>
    </row>
    <row r="833" spans="1:4">
      <c r="A833" t="s">
        <v>430</v>
      </c>
      <c r="B833" s="1">
        <v>47.71</v>
      </c>
      <c r="C833" s="1">
        <f t="shared" si="26"/>
        <v>38.308721334473631</v>
      </c>
      <c r="D833" s="1">
        <f t="shared" si="27"/>
        <v>34.792475436118387</v>
      </c>
    </row>
    <row r="834" spans="1:4">
      <c r="A834" t="s">
        <v>429</v>
      </c>
      <c r="B834" s="1">
        <v>46.49</v>
      </c>
      <c r="C834" s="1">
        <f t="shared" si="26"/>
        <v>38.735509778809472</v>
      </c>
      <c r="D834" s="1">
        <f t="shared" si="27"/>
        <v>34.725319536662766</v>
      </c>
    </row>
    <row r="835" spans="1:4">
      <c r="A835" t="s">
        <v>428</v>
      </c>
      <c r="B835" s="1">
        <v>46.8</v>
      </c>
      <c r="C835" s="1">
        <f t="shared" si="26"/>
        <v>39.092127895113329</v>
      </c>
      <c r="D835" s="1">
        <f t="shared" si="27"/>
        <v>34.694522692087759</v>
      </c>
    </row>
    <row r="836" spans="1:4">
      <c r="A836" t="s">
        <v>427</v>
      </c>
      <c r="B836" s="1">
        <v>48.37</v>
      </c>
      <c r="C836" s="1">
        <f t="shared" si="26"/>
        <v>39.444306190816825</v>
      </c>
      <c r="D836" s="1">
        <f t="shared" si="27"/>
        <v>34.675129645339219</v>
      </c>
    </row>
    <row r="837" spans="1:4">
      <c r="A837" t="s">
        <v>426</v>
      </c>
      <c r="B837" s="1">
        <v>48.55</v>
      </c>
      <c r="C837" s="1">
        <f t="shared" si="26"/>
        <v>39.777229410739032</v>
      </c>
      <c r="D837" s="1">
        <f t="shared" si="27"/>
        <v>34.656497110227875</v>
      </c>
    </row>
    <row r="838" spans="1:4">
      <c r="A838" t="s">
        <v>425</v>
      </c>
      <c r="B838" s="1">
        <v>48.69</v>
      </c>
      <c r="C838" s="1">
        <f t="shared" si="26"/>
        <v>40.070826609716271</v>
      </c>
      <c r="D838" s="1">
        <f t="shared" si="27"/>
        <v>34.622908988258153</v>
      </c>
    </row>
    <row r="839" spans="1:4">
      <c r="A839" t="s">
        <v>424</v>
      </c>
      <c r="B839" s="1">
        <v>48.55</v>
      </c>
      <c r="C839" s="1">
        <f t="shared" si="26"/>
        <v>40.363128837362339</v>
      </c>
      <c r="D839" s="1">
        <f t="shared" si="27"/>
        <v>34.567892949502934</v>
      </c>
    </row>
    <row r="840" spans="1:4">
      <c r="A840" t="s">
        <v>423</v>
      </c>
      <c r="B840" s="1">
        <v>47.48</v>
      </c>
      <c r="C840" s="1">
        <f t="shared" si="26"/>
        <v>40.908545138565927</v>
      </c>
      <c r="D840" s="1">
        <f t="shared" si="27"/>
        <v>34.51542655932635</v>
      </c>
    </row>
    <row r="841" spans="1:4">
      <c r="A841" t="s">
        <v>422</v>
      </c>
      <c r="B841" s="1">
        <v>46.44</v>
      </c>
      <c r="C841" s="1">
        <f t="shared" si="26"/>
        <v>41.461064649178695</v>
      </c>
      <c r="D841" s="1">
        <f t="shared" si="27"/>
        <v>34.484233360921394</v>
      </c>
    </row>
    <row r="842" spans="1:4">
      <c r="A842" t="s">
        <v>421</v>
      </c>
      <c r="B842" s="1">
        <v>46.43</v>
      </c>
      <c r="C842" s="1">
        <f t="shared" si="26"/>
        <v>41.922868015923584</v>
      </c>
      <c r="D842" s="1">
        <f t="shared" si="27"/>
        <v>34.458184993826436</v>
      </c>
    </row>
    <row r="843" spans="1:4">
      <c r="A843" t="s">
        <v>420</v>
      </c>
      <c r="B843" s="1">
        <v>45.75</v>
      </c>
      <c r="C843" s="1">
        <f t="shared" si="26"/>
        <v>42.457832966788004</v>
      </c>
      <c r="D843" s="1">
        <f t="shared" si="27"/>
        <v>34.515903229362657</v>
      </c>
    </row>
    <row r="844" spans="1:4">
      <c r="A844" t="s">
        <v>419</v>
      </c>
      <c r="B844" s="1">
        <v>45.72</v>
      </c>
      <c r="C844" s="1">
        <f t="shared" si="26"/>
        <v>42.981848874712959</v>
      </c>
      <c r="D844" s="1">
        <f t="shared" si="27"/>
        <v>34.569789377230791</v>
      </c>
    </row>
    <row r="845" spans="1:4">
      <c r="A845" t="s">
        <v>418</v>
      </c>
      <c r="B845" s="1">
        <v>46.26</v>
      </c>
      <c r="C845" s="1">
        <f t="shared" si="26"/>
        <v>43.509291839026012</v>
      </c>
      <c r="D845" s="1">
        <f t="shared" si="27"/>
        <v>34.609797636947228</v>
      </c>
    </row>
    <row r="846" spans="1:4">
      <c r="A846" t="s">
        <v>417</v>
      </c>
      <c r="B846" s="1">
        <v>45.4</v>
      </c>
      <c r="C846" s="1">
        <f t="shared" si="26"/>
        <v>43.873168806737823</v>
      </c>
      <c r="D846" s="1">
        <f t="shared" si="27"/>
        <v>34.643138906086556</v>
      </c>
    </row>
    <row r="847" spans="1:4">
      <c r="A847" t="s">
        <v>416</v>
      </c>
      <c r="B847" s="1">
        <v>44.8</v>
      </c>
      <c r="C847" s="1">
        <f t="shared" si="26"/>
        <v>44.254771777524695</v>
      </c>
      <c r="D847" s="1">
        <f t="shared" si="27"/>
        <v>34.692819733298847</v>
      </c>
    </row>
    <row r="848" spans="1:4">
      <c r="A848" t="s">
        <v>415</v>
      </c>
      <c r="B848" s="1">
        <v>44.19</v>
      </c>
      <c r="C848" s="1">
        <f t="shared" si="26"/>
        <v>44.655269703474723</v>
      </c>
      <c r="D848" s="1">
        <f t="shared" si="27"/>
        <v>34.702120920228303</v>
      </c>
    </row>
    <row r="849" spans="1:4">
      <c r="A849" t="s">
        <v>414</v>
      </c>
      <c r="B849" s="1">
        <v>44.59</v>
      </c>
      <c r="C849" s="1">
        <f t="shared" si="26"/>
        <v>45.036672588858082</v>
      </c>
      <c r="D849" s="1">
        <f t="shared" si="27"/>
        <v>34.743214217474254</v>
      </c>
    </row>
    <row r="850" spans="1:4">
      <c r="A850" t="s">
        <v>413</v>
      </c>
      <c r="B850" s="1">
        <v>45.24</v>
      </c>
      <c r="C850" s="1">
        <f t="shared" si="26"/>
        <v>45.314132342300169</v>
      </c>
      <c r="D850" s="1">
        <f t="shared" si="27"/>
        <v>34.788186208945852</v>
      </c>
    </row>
    <row r="851" spans="1:4">
      <c r="A851" t="s">
        <v>412</v>
      </c>
      <c r="B851" s="1">
        <v>45.79</v>
      </c>
      <c r="C851" s="1">
        <f t="shared" si="26"/>
        <v>45.542310214462056</v>
      </c>
      <c r="D851" s="1">
        <f t="shared" si="27"/>
        <v>34.846688710555817</v>
      </c>
    </row>
    <row r="852" spans="1:4">
      <c r="A852" t="s">
        <v>411</v>
      </c>
      <c r="B852" s="1">
        <v>45.03</v>
      </c>
      <c r="C852" s="1">
        <f t="shared" si="26"/>
        <v>45.632566384513289</v>
      </c>
      <c r="D852" s="1">
        <f t="shared" si="27"/>
        <v>34.904857780730097</v>
      </c>
    </row>
    <row r="853" spans="1:4">
      <c r="A853" t="s">
        <v>410</v>
      </c>
      <c r="B853" s="1">
        <v>44.86</v>
      </c>
      <c r="C853" s="1">
        <f t="shared" si="26"/>
        <v>45.743750538369163</v>
      </c>
      <c r="D853" s="1">
        <f t="shared" si="27"/>
        <v>34.962706495211272</v>
      </c>
    </row>
    <row r="854" spans="1:4">
      <c r="A854" t="s">
        <v>409</v>
      </c>
      <c r="B854" s="1">
        <v>44.17</v>
      </c>
      <c r="C854" s="1">
        <f t="shared" ref="C854:C917" si="28">(B836-C853)*(2/21)+C853</f>
        <v>45.993869534714953</v>
      </c>
      <c r="D854" s="1">
        <f t="shared" si="27"/>
        <v>35.042992515006908</v>
      </c>
    </row>
    <row r="855" spans="1:4">
      <c r="A855" t="s">
        <v>408</v>
      </c>
      <c r="B855" s="1">
        <v>44.23</v>
      </c>
      <c r="C855" s="1">
        <f t="shared" si="28"/>
        <v>46.237310531408767</v>
      </c>
      <c r="D855" s="1">
        <f t="shared" si="27"/>
        <v>35.123659475202714</v>
      </c>
    </row>
    <row r="856" spans="1:4">
      <c r="A856" t="s">
        <v>407</v>
      </c>
      <c r="B856" s="1">
        <v>43.02</v>
      </c>
      <c r="C856" s="1">
        <f t="shared" si="28"/>
        <v>46.470900004607934</v>
      </c>
      <c r="D856" s="1">
        <f t="shared" si="27"/>
        <v>35.222339495782997</v>
      </c>
    </row>
    <row r="857" spans="1:4">
      <c r="A857" t="s">
        <v>406</v>
      </c>
      <c r="B857" s="1">
        <v>42.67</v>
      </c>
      <c r="C857" s="1">
        <f t="shared" si="28"/>
        <v>46.668909527978606</v>
      </c>
      <c r="D857" s="1">
        <f t="shared" si="27"/>
        <v>35.340286966536603</v>
      </c>
    </row>
    <row r="858" spans="1:4">
      <c r="A858" t="s">
        <v>405</v>
      </c>
      <c r="B858" s="1">
        <v>41.78</v>
      </c>
      <c r="C858" s="1">
        <f t="shared" si="28"/>
        <v>46.746156239599692</v>
      </c>
      <c r="D858" s="1">
        <f t="shared" si="27"/>
        <v>35.488118850201836</v>
      </c>
    </row>
    <row r="859" spans="1:4">
      <c r="A859" t="s">
        <v>404</v>
      </c>
      <c r="B859" s="1">
        <v>41.49</v>
      </c>
      <c r="C859" s="1">
        <f t="shared" si="28"/>
        <v>46.71699850249496</v>
      </c>
      <c r="D859" s="1">
        <f t="shared" si="27"/>
        <v>35.63682007176255</v>
      </c>
    </row>
    <row r="860" spans="1:4">
      <c r="A860" t="s">
        <v>403</v>
      </c>
      <c r="B860" s="1">
        <v>41.74</v>
      </c>
      <c r="C860" s="1">
        <f t="shared" si="28"/>
        <v>46.689665311781155</v>
      </c>
      <c r="D860" s="1">
        <f t="shared" si="27"/>
        <v>35.815768304242447</v>
      </c>
    </row>
    <row r="861" spans="1:4">
      <c r="A861" t="s">
        <v>402</v>
      </c>
      <c r="B861" s="1">
        <v>41.61</v>
      </c>
      <c r="C861" s="1">
        <f t="shared" si="28"/>
        <v>46.60017337732581</v>
      </c>
      <c r="D861" s="1">
        <f t="shared" si="27"/>
        <v>36.041032292311371</v>
      </c>
    </row>
    <row r="862" spans="1:4">
      <c r="A862" t="s">
        <v>401</v>
      </c>
      <c r="B862" s="1">
        <v>42.2</v>
      </c>
      <c r="C862" s="1">
        <f t="shared" si="28"/>
        <v>46.516347341390016</v>
      </c>
      <c r="D862" s="1">
        <f t="shared" si="27"/>
        <v>36.282168280848182</v>
      </c>
    </row>
    <row r="863" spans="1:4">
      <c r="A863" t="s">
        <v>400</v>
      </c>
      <c r="B863" s="1">
        <v>41.9</v>
      </c>
      <c r="C863" s="1">
        <f t="shared" si="28"/>
        <v>46.491933308876682</v>
      </c>
      <c r="D863" s="1">
        <f t="shared" si="27"/>
        <v>36.540906779638448</v>
      </c>
    </row>
    <row r="864" spans="1:4">
      <c r="A864" t="s">
        <v>399</v>
      </c>
      <c r="B864" s="1">
        <v>41.7</v>
      </c>
      <c r="C864" s="1">
        <f t="shared" si="28"/>
        <v>46.387939660412236</v>
      </c>
      <c r="D864" s="1">
        <f t="shared" si="27"/>
        <v>36.785969258868313</v>
      </c>
    </row>
    <row r="865" spans="1:4">
      <c r="A865" t="s">
        <v>398</v>
      </c>
      <c r="B865" s="1">
        <v>42.41</v>
      </c>
      <c r="C865" s="1">
        <f t="shared" si="28"/>
        <v>46.236707311801545</v>
      </c>
      <c r="D865" s="1">
        <f t="shared" si="27"/>
        <v>37.009264582049951</v>
      </c>
    </row>
    <row r="866" spans="1:4">
      <c r="A866" t="s">
        <v>397</v>
      </c>
      <c r="B866" s="1">
        <v>43.77</v>
      </c>
      <c r="C866" s="1">
        <f t="shared" si="28"/>
        <v>46.04178280591568</v>
      </c>
      <c r="D866" s="1">
        <f t="shared" si="27"/>
        <v>37.235960088636226</v>
      </c>
    </row>
    <row r="867" spans="1:4">
      <c r="A867" t="s">
        <v>396</v>
      </c>
      <c r="B867" s="1">
        <v>43.23</v>
      </c>
      <c r="C867" s="1">
        <f t="shared" si="28"/>
        <v>45.903517776780852</v>
      </c>
      <c r="D867" s="1">
        <f t="shared" si="27"/>
        <v>37.459647928297549</v>
      </c>
    </row>
    <row r="868" spans="1:4">
      <c r="A868" t="s">
        <v>395</v>
      </c>
      <c r="B868" s="1">
        <v>42.88</v>
      </c>
      <c r="C868" s="1">
        <f t="shared" si="28"/>
        <v>45.840325607563628</v>
      </c>
      <c r="D868" s="1">
        <f t="shared" si="27"/>
        <v>37.671426440913329</v>
      </c>
    </row>
    <row r="869" spans="1:4">
      <c r="A869" t="s">
        <v>394</v>
      </c>
      <c r="B869" s="1">
        <v>42.86</v>
      </c>
      <c r="C869" s="1">
        <f t="shared" si="28"/>
        <v>45.835532692557571</v>
      </c>
      <c r="D869" s="1">
        <f t="shared" si="27"/>
        <v>37.885880305975554</v>
      </c>
    </row>
    <row r="870" spans="1:4">
      <c r="A870" t="s">
        <v>393</v>
      </c>
      <c r="B870" s="1">
        <v>41.76</v>
      </c>
      <c r="C870" s="1">
        <f t="shared" si="28"/>
        <v>45.758815293266373</v>
      </c>
      <c r="D870" s="1">
        <f t="shared" si="27"/>
        <v>38.207610490054947</v>
      </c>
    </row>
    <row r="871" spans="1:4">
      <c r="A871" t="s">
        <v>392</v>
      </c>
      <c r="B871" s="1">
        <v>41.71</v>
      </c>
      <c r="C871" s="1">
        <f t="shared" si="28"/>
        <v>45.673213836764816</v>
      </c>
      <c r="D871" s="1">
        <f t="shared" si="27"/>
        <v>38.541037529660635</v>
      </c>
    </row>
    <row r="872" spans="1:4">
      <c r="A872" t="s">
        <v>391</v>
      </c>
      <c r="B872" s="1">
        <v>41.13</v>
      </c>
      <c r="C872" s="1">
        <f t="shared" si="28"/>
        <v>45.530050614215789</v>
      </c>
      <c r="D872" s="1">
        <f t="shared" si="27"/>
        <v>38.845702724575901</v>
      </c>
    </row>
    <row r="873" spans="1:4">
      <c r="A873" t="s">
        <v>390</v>
      </c>
      <c r="B873" s="1">
        <v>40.82</v>
      </c>
      <c r="C873" s="1">
        <f t="shared" si="28"/>
        <v>45.406236270004761</v>
      </c>
      <c r="D873" s="1">
        <f t="shared" si="27"/>
        <v>39.18665555890626</v>
      </c>
    </row>
    <row r="874" spans="1:4">
      <c r="A874" t="s">
        <v>389</v>
      </c>
      <c r="B874" s="1">
        <v>40.840000000000003</v>
      </c>
      <c r="C874" s="1">
        <f t="shared" si="28"/>
        <v>45.178975672861448</v>
      </c>
      <c r="D874" s="1">
        <f t="shared" si="27"/>
        <v>39.530708282086408</v>
      </c>
    </row>
    <row r="875" spans="1:4">
      <c r="A875" t="s">
        <v>388</v>
      </c>
      <c r="B875" s="1">
        <v>40.69</v>
      </c>
      <c r="C875" s="1">
        <f t="shared" si="28"/>
        <v>44.940025608779408</v>
      </c>
      <c r="D875" s="1">
        <f t="shared" si="27"/>
        <v>39.883229525926154</v>
      </c>
    </row>
    <row r="876" spans="1:4">
      <c r="A876" t="s">
        <v>387</v>
      </c>
      <c r="B876" s="1">
        <v>39.549999999999997</v>
      </c>
      <c r="C876" s="1">
        <f t="shared" si="28"/>
        <v>44.639070788895651</v>
      </c>
      <c r="D876" s="1">
        <f t="shared" si="27"/>
        <v>40.175259740595713</v>
      </c>
    </row>
    <row r="877" spans="1:4">
      <c r="A877" t="s">
        <v>386</v>
      </c>
      <c r="B877" s="1">
        <v>39.33</v>
      </c>
      <c r="C877" s="1">
        <f t="shared" si="28"/>
        <v>44.3391592851913</v>
      </c>
      <c r="D877" s="1">
        <f t="shared" si="27"/>
        <v>40.477406417435098</v>
      </c>
    </row>
    <row r="878" spans="1:4">
      <c r="A878" t="s">
        <v>385</v>
      </c>
      <c r="B878" s="1">
        <v>39.9</v>
      </c>
      <c r="C878" s="1">
        <f t="shared" si="28"/>
        <v>44.091620305649272</v>
      </c>
      <c r="D878" s="1">
        <f t="shared" si="27"/>
        <v>40.790449303025881</v>
      </c>
    </row>
    <row r="879" spans="1:4">
      <c r="A879" t="s">
        <v>384</v>
      </c>
      <c r="B879" s="1">
        <v>38.89</v>
      </c>
      <c r="C879" s="1">
        <f t="shared" si="28"/>
        <v>43.855275514635053</v>
      </c>
      <c r="D879" s="1">
        <f t="shared" si="27"/>
        <v>41.09905913427977</v>
      </c>
    </row>
    <row r="880" spans="1:4">
      <c r="A880" t="s">
        <v>383</v>
      </c>
      <c r="B880" s="1">
        <v>39.450000000000003</v>
      </c>
      <c r="C880" s="1">
        <f t="shared" si="28"/>
        <v>43.69763022752695</v>
      </c>
      <c r="D880" s="1">
        <f t="shared" si="27"/>
        <v>41.367723481955075</v>
      </c>
    </row>
    <row r="881" spans="1:4">
      <c r="A881" t="s">
        <v>382</v>
      </c>
      <c r="B881" s="1">
        <v>38.880000000000003</v>
      </c>
      <c r="C881" s="1">
        <f t="shared" si="28"/>
        <v>43.526427348714861</v>
      </c>
      <c r="D881" s="1">
        <f t="shared" si="27"/>
        <v>41.616440208152916</v>
      </c>
    </row>
    <row r="882" spans="1:4">
      <c r="A882" t="s">
        <v>381</v>
      </c>
      <c r="B882" s="1">
        <v>38.299999999999997</v>
      </c>
      <c r="C882" s="1">
        <f t="shared" si="28"/>
        <v>43.352481886932495</v>
      </c>
      <c r="D882" s="1">
        <f t="shared" si="27"/>
        <v>41.807560199990057</v>
      </c>
    </row>
    <row r="883" spans="1:4">
      <c r="A883" t="s">
        <v>380</v>
      </c>
      <c r="B883" s="1">
        <v>37.67</v>
      </c>
      <c r="C883" s="1">
        <f t="shared" si="28"/>
        <v>43.262721707224635</v>
      </c>
      <c r="D883" s="1">
        <f t="shared" si="27"/>
        <v>42.003342152931623</v>
      </c>
    </row>
    <row r="884" spans="1:4">
      <c r="A884" t="s">
        <v>379</v>
      </c>
      <c r="B884" s="1">
        <v>37.56</v>
      </c>
      <c r="C884" s="1">
        <f t="shared" si="28"/>
        <v>43.311033925584191</v>
      </c>
      <c r="D884" s="1">
        <f t="shared" ref="D884:D947" si="29">(B836-D883)*(2/51)+D883</f>
        <v>42.253015009679402</v>
      </c>
    </row>
    <row r="885" spans="1:4">
      <c r="A885" t="s">
        <v>378</v>
      </c>
      <c r="B885" s="1">
        <v>36.770000000000003</v>
      </c>
      <c r="C885" s="1">
        <f t="shared" si="28"/>
        <v>43.303316408861889</v>
      </c>
      <c r="D885" s="1">
        <f t="shared" si="29"/>
        <v>42.499955597535113</v>
      </c>
    </row>
    <row r="886" spans="1:4">
      <c r="A886" t="s">
        <v>377</v>
      </c>
      <c r="B886" s="1">
        <v>36.659999999999997</v>
      </c>
      <c r="C886" s="1">
        <f t="shared" si="28"/>
        <v>43.263000560398851</v>
      </c>
      <c r="D886" s="1">
        <f t="shared" si="29"/>
        <v>42.742702436847459</v>
      </c>
    </row>
    <row r="887" spans="1:4">
      <c r="A887" t="s">
        <v>376</v>
      </c>
      <c r="B887" s="1">
        <v>36.950000000000003</v>
      </c>
      <c r="C887" s="1">
        <f t="shared" si="28"/>
        <v>43.22461955464658</v>
      </c>
      <c r="D887" s="1">
        <f t="shared" si="29"/>
        <v>42.970439596186772</v>
      </c>
    </row>
    <row r="888" spans="1:4">
      <c r="A888" t="s">
        <v>375</v>
      </c>
      <c r="B888" s="1">
        <v>37</v>
      </c>
      <c r="C888" s="1">
        <f t="shared" si="28"/>
        <v>43.085131978013571</v>
      </c>
      <c r="D888" s="1">
        <f t="shared" si="29"/>
        <v>43.14728510221866</v>
      </c>
    </row>
    <row r="889" spans="1:4">
      <c r="A889" t="s">
        <v>374</v>
      </c>
      <c r="B889" s="1">
        <v>36.450000000000003</v>
      </c>
      <c r="C889" s="1">
        <f t="shared" si="28"/>
        <v>42.954167027726562</v>
      </c>
      <c r="D889" s="1">
        <f t="shared" si="29"/>
        <v>43.27641117664146</v>
      </c>
    </row>
    <row r="890" spans="1:4">
      <c r="A890" t="s">
        <v>373</v>
      </c>
      <c r="B890" s="1">
        <v>35.24</v>
      </c>
      <c r="C890" s="1">
        <f t="shared" si="28"/>
        <v>42.780436834609745</v>
      </c>
      <c r="D890" s="1">
        <f t="shared" si="29"/>
        <v>43.400081326577087</v>
      </c>
    </row>
    <row r="891" spans="1:4">
      <c r="A891" t="s">
        <v>372</v>
      </c>
      <c r="B891" s="1">
        <v>36.06</v>
      </c>
      <c r="C891" s="1">
        <f t="shared" si="28"/>
        <v>42.593728564646909</v>
      </c>
      <c r="D891" s="1">
        <f t="shared" si="29"/>
        <v>43.492235000044651</v>
      </c>
    </row>
    <row r="892" spans="1:4">
      <c r="A892" t="s">
        <v>371</v>
      </c>
      <c r="B892" s="1">
        <v>36.44</v>
      </c>
      <c r="C892" s="1">
        <f t="shared" si="28"/>
        <v>42.4267067965853</v>
      </c>
      <c r="D892" s="1">
        <f t="shared" si="29"/>
        <v>43.579598333376232</v>
      </c>
    </row>
    <row r="893" spans="1:4">
      <c r="A893" t="s">
        <v>370</v>
      </c>
      <c r="B893" s="1">
        <v>37</v>
      </c>
      <c r="C893" s="1">
        <f t="shared" si="28"/>
        <v>42.261306149291464</v>
      </c>
      <c r="D893" s="1">
        <f t="shared" si="29"/>
        <v>43.68471212422422</v>
      </c>
    </row>
    <row r="894" spans="1:4">
      <c r="A894" t="s">
        <v>369</v>
      </c>
      <c r="B894" s="1">
        <v>35.28</v>
      </c>
      <c r="C894" s="1">
        <f t="shared" si="28"/>
        <v>42.003086516025611</v>
      </c>
      <c r="D894" s="1">
        <f t="shared" si="29"/>
        <v>43.75197831543111</v>
      </c>
    </row>
    <row r="895" spans="1:4">
      <c r="A895" t="s">
        <v>368</v>
      </c>
      <c r="B895" s="1">
        <v>35.83</v>
      </c>
      <c r="C895" s="1">
        <f t="shared" si="28"/>
        <v>41.748506847832694</v>
      </c>
      <c r="D895" s="1">
        <f t="shared" si="29"/>
        <v>43.793077205022044</v>
      </c>
    </row>
    <row r="896" spans="1:4">
      <c r="A896" t="s">
        <v>367</v>
      </c>
      <c r="B896" s="1">
        <v>35.979999999999997</v>
      </c>
      <c r="C896" s="1">
        <f t="shared" si="28"/>
        <v>41.572458576610529</v>
      </c>
      <c r="D896" s="1">
        <f t="shared" si="29"/>
        <v>43.808642804825098</v>
      </c>
    </row>
    <row r="897" spans="1:4">
      <c r="A897" t="s">
        <v>366</v>
      </c>
      <c r="B897" s="1">
        <v>35.15</v>
      </c>
      <c r="C897" s="1">
        <f t="shared" si="28"/>
        <v>41.316986331219049</v>
      </c>
      <c r="D897" s="1">
        <f t="shared" si="29"/>
        <v>43.839284263459405</v>
      </c>
    </row>
    <row r="898" spans="1:4">
      <c r="A898" t="s">
        <v>365</v>
      </c>
      <c r="B898" s="1">
        <v>34.1</v>
      </c>
      <c r="C898" s="1">
        <f t="shared" si="28"/>
        <v>41.139178109198184</v>
      </c>
      <c r="D898" s="1">
        <f t="shared" si="29"/>
        <v>43.894214292343349</v>
      </c>
    </row>
    <row r="899" spans="1:4">
      <c r="A899" t="s">
        <v>364</v>
      </c>
      <c r="B899" s="1">
        <v>34.42</v>
      </c>
      <c r="C899" s="1">
        <f t="shared" si="28"/>
        <v>40.924018289274549</v>
      </c>
      <c r="D899" s="1">
        <f t="shared" si="29"/>
        <v>43.968558829898512</v>
      </c>
    </row>
    <row r="900" spans="1:4">
      <c r="A900" t="s">
        <v>363</v>
      </c>
      <c r="B900" s="1">
        <v>34.68</v>
      </c>
      <c r="C900" s="1">
        <f t="shared" si="28"/>
        <v>40.674111785534116</v>
      </c>
      <c r="D900" s="1">
        <f t="shared" si="29"/>
        <v>44.010183973824063</v>
      </c>
    </row>
    <row r="901" spans="1:4">
      <c r="A901" t="s">
        <v>362</v>
      </c>
      <c r="B901" s="1">
        <v>33.14</v>
      </c>
      <c r="C901" s="1">
        <f t="shared" si="28"/>
        <v>40.388005901197531</v>
      </c>
      <c r="D901" s="1">
        <f t="shared" si="29"/>
        <v>44.043510092497627</v>
      </c>
    </row>
    <row r="902" spans="1:4">
      <c r="A902" t="s">
        <v>361</v>
      </c>
      <c r="B902" s="1">
        <v>32.71</v>
      </c>
      <c r="C902" s="1">
        <f t="shared" si="28"/>
        <v>40.118672005845383</v>
      </c>
      <c r="D902" s="1">
        <f t="shared" si="29"/>
        <v>44.048470481027131</v>
      </c>
    </row>
    <row r="903" spans="1:4">
      <c r="A903" t="s">
        <v>360</v>
      </c>
      <c r="B903" s="1">
        <v>32.229999999999997</v>
      </c>
      <c r="C903" s="1">
        <f t="shared" si="28"/>
        <v>39.799750862431537</v>
      </c>
      <c r="D903" s="1">
        <f t="shared" si="29"/>
        <v>44.055589285692733</v>
      </c>
    </row>
    <row r="904" spans="1:4">
      <c r="A904" t="s">
        <v>359</v>
      </c>
      <c r="B904" s="1">
        <v>32.04</v>
      </c>
      <c r="C904" s="1">
        <f t="shared" si="28"/>
        <v>39.500726970771389</v>
      </c>
      <c r="D904" s="1">
        <f t="shared" si="29"/>
        <v>44.014977941155763</v>
      </c>
    </row>
    <row r="905" spans="1:4">
      <c r="A905" t="s">
        <v>358</v>
      </c>
      <c r="B905" s="1">
        <v>32.020000000000003</v>
      </c>
      <c r="C905" s="1">
        <f t="shared" si="28"/>
        <v>39.257800592602685</v>
      </c>
      <c r="D905" s="1">
        <f t="shared" si="29"/>
        <v>43.962233708169265</v>
      </c>
    </row>
    <row r="906" spans="1:4">
      <c r="A906" t="s">
        <v>357</v>
      </c>
      <c r="B906" s="1">
        <v>31.41</v>
      </c>
      <c r="C906" s="1">
        <f t="shared" si="28"/>
        <v>39.042771964735763</v>
      </c>
      <c r="D906" s="1">
        <f t="shared" si="29"/>
        <v>43.876655915692041</v>
      </c>
    </row>
    <row r="907" spans="1:4">
      <c r="A907" t="s">
        <v>356</v>
      </c>
      <c r="B907" s="1">
        <v>31.6</v>
      </c>
      <c r="C907" s="1">
        <f t="shared" si="28"/>
        <v>38.795841301427593</v>
      </c>
      <c r="D907" s="1">
        <f t="shared" si="29"/>
        <v>43.783061566057057</v>
      </c>
    </row>
    <row r="908" spans="1:4">
      <c r="A908" t="s">
        <v>355</v>
      </c>
      <c r="B908" s="1">
        <v>30.65</v>
      </c>
      <c r="C908" s="1">
        <f t="shared" si="28"/>
        <v>38.457189748910679</v>
      </c>
      <c r="D908" s="1">
        <f t="shared" si="29"/>
        <v>43.702941504643057</v>
      </c>
    </row>
    <row r="909" spans="1:4">
      <c r="A909" t="s">
        <v>354</v>
      </c>
      <c r="B909" s="1">
        <v>31.23</v>
      </c>
      <c r="C909" s="1">
        <f t="shared" si="28"/>
        <v>38.228885963300137</v>
      </c>
      <c r="D909" s="1">
        <f t="shared" si="29"/>
        <v>43.620865367206072</v>
      </c>
    </row>
    <row r="910" spans="1:4">
      <c r="A910" t="s">
        <v>353</v>
      </c>
      <c r="B910" s="1">
        <v>31.25</v>
      </c>
      <c r="C910" s="1">
        <f t="shared" si="28"/>
        <v>38.058515871557269</v>
      </c>
      <c r="D910" s="1">
        <f t="shared" si="29"/>
        <v>43.565145156727404</v>
      </c>
    </row>
    <row r="911" spans="1:4">
      <c r="A911" t="s">
        <v>352</v>
      </c>
      <c r="B911" s="1">
        <v>31.11</v>
      </c>
      <c r="C911" s="1">
        <f t="shared" si="28"/>
        <v>37.957704836170862</v>
      </c>
      <c r="D911" s="1">
        <f t="shared" si="29"/>
        <v>43.499845346659662</v>
      </c>
    </row>
    <row r="912" spans="1:4">
      <c r="A912" t="s">
        <v>351</v>
      </c>
      <c r="B912" s="1">
        <v>32.020000000000003</v>
      </c>
      <c r="C912" s="1">
        <f t="shared" si="28"/>
        <v>37.702685327964112</v>
      </c>
      <c r="D912" s="1">
        <f t="shared" si="29"/>
        <v>43.429263176202419</v>
      </c>
    </row>
    <row r="913" spans="1:4">
      <c r="A913" t="s">
        <v>350</v>
      </c>
      <c r="B913" s="1">
        <v>33.35</v>
      </c>
      <c r="C913" s="1">
        <f t="shared" si="28"/>
        <v>37.524334344348482</v>
      </c>
      <c r="D913" s="1">
        <f t="shared" si="29"/>
        <v>43.389292071253301</v>
      </c>
    </row>
    <row r="914" spans="1:4">
      <c r="A914" t="s">
        <v>349</v>
      </c>
      <c r="B914" s="1">
        <v>32.92</v>
      </c>
      <c r="C914" s="1">
        <f t="shared" si="28"/>
        <v>37.377254882981958</v>
      </c>
      <c r="D914" s="1">
        <f t="shared" si="29"/>
        <v>43.404221793949247</v>
      </c>
    </row>
    <row r="915" spans="1:4">
      <c r="A915" t="s">
        <v>348</v>
      </c>
      <c r="B915" s="1">
        <v>33.44</v>
      </c>
      <c r="C915" s="1">
        <f t="shared" si="28"/>
        <v>37.16513537031701</v>
      </c>
      <c r="D915" s="1">
        <f t="shared" si="29"/>
        <v>43.397389566735548</v>
      </c>
    </row>
    <row r="916" spans="1:4">
      <c r="A916" t="s">
        <v>347</v>
      </c>
      <c r="B916" s="1">
        <v>34.17</v>
      </c>
      <c r="C916" s="1">
        <f t="shared" si="28"/>
        <v>36.873217716001108</v>
      </c>
      <c r="D916" s="1">
        <f t="shared" si="29"/>
        <v>43.377099779804745</v>
      </c>
    </row>
    <row r="917" spans="1:4">
      <c r="A917" t="s">
        <v>346</v>
      </c>
      <c r="B917" s="1">
        <v>33.479999999999997</v>
      </c>
      <c r="C917" s="1">
        <f t="shared" si="28"/>
        <v>36.639577933524812</v>
      </c>
      <c r="D917" s="1">
        <f t="shared" si="29"/>
        <v>43.356821357067304</v>
      </c>
    </row>
    <row r="918" spans="1:4">
      <c r="A918" t="s">
        <v>345</v>
      </c>
      <c r="B918" s="1">
        <v>34.06</v>
      </c>
      <c r="C918" s="1">
        <f t="shared" ref="C918:C981" si="30">(B900-C917)*(2/21)+C917</f>
        <v>36.452951463665308</v>
      </c>
      <c r="D918" s="1">
        <f t="shared" si="29"/>
        <v>43.294200911692116</v>
      </c>
    </row>
    <row r="919" spans="1:4">
      <c r="A919" t="s">
        <v>344</v>
      </c>
      <c r="B919" s="1">
        <v>34.17</v>
      </c>
      <c r="C919" s="1">
        <f t="shared" si="30"/>
        <v>36.137432276649562</v>
      </c>
      <c r="D919" s="1">
        <f t="shared" si="29"/>
        <v>43.232075385743407</v>
      </c>
    </row>
    <row r="920" spans="1:4">
      <c r="A920" t="s">
        <v>343</v>
      </c>
      <c r="B920" s="1">
        <v>35.24</v>
      </c>
      <c r="C920" s="1">
        <f t="shared" si="30"/>
        <v>35.81101015506389</v>
      </c>
      <c r="D920" s="1">
        <f t="shared" si="29"/>
        <v>43.149641056890722</v>
      </c>
    </row>
    <row r="921" spans="1:4">
      <c r="A921" t="s">
        <v>342</v>
      </c>
      <c r="B921" s="1">
        <v>35.76</v>
      </c>
      <c r="C921" s="1">
        <f t="shared" si="30"/>
        <v>35.469961568867326</v>
      </c>
      <c r="D921" s="1">
        <f t="shared" si="29"/>
        <v>43.058282584071478</v>
      </c>
    </row>
    <row r="922" spans="1:4">
      <c r="A922" t="s">
        <v>341</v>
      </c>
      <c r="B922" s="1">
        <v>35.51</v>
      </c>
      <c r="C922" s="1">
        <f t="shared" si="30"/>
        <v>35.14329856230853</v>
      </c>
      <c r="D922" s="1">
        <f t="shared" si="29"/>
        <v>42.971291110186321</v>
      </c>
    </row>
    <row r="923" spans="1:4">
      <c r="A923" t="s">
        <v>340</v>
      </c>
      <c r="B923" s="1">
        <v>36.06</v>
      </c>
      <c r="C923" s="1">
        <f t="shared" si="30"/>
        <v>34.845841556374381</v>
      </c>
      <c r="D923" s="1">
        <f t="shared" si="29"/>
        <v>42.88182871370843</v>
      </c>
    </row>
    <row r="924" spans="1:4">
      <c r="A924" t="s">
        <v>339</v>
      </c>
      <c r="B924" s="1">
        <v>36.5</v>
      </c>
      <c r="C924" s="1">
        <f t="shared" si="30"/>
        <v>34.518618551005396</v>
      </c>
      <c r="D924" s="1">
        <f t="shared" si="29"/>
        <v>42.751168764151238</v>
      </c>
    </row>
    <row r="925" spans="1:4">
      <c r="A925" t="s">
        <v>338</v>
      </c>
      <c r="B925" s="1">
        <v>35.880000000000003</v>
      </c>
      <c r="C925" s="1">
        <f t="shared" si="30"/>
        <v>34.24065487948107</v>
      </c>
      <c r="D925" s="1">
        <f t="shared" si="29"/>
        <v>42.617005283204129</v>
      </c>
    </row>
    <row r="926" spans="1:4">
      <c r="A926" t="s">
        <v>337</v>
      </c>
      <c r="B926" s="1">
        <v>35.950000000000003</v>
      </c>
      <c r="C926" s="1">
        <f t="shared" si="30"/>
        <v>33.898687748101921</v>
      </c>
      <c r="D926" s="1">
        <f t="shared" si="29"/>
        <v>42.510456056411812</v>
      </c>
    </row>
    <row r="927" spans="1:4">
      <c r="A927" t="s">
        <v>336</v>
      </c>
      <c r="B927" s="1">
        <v>36.1</v>
      </c>
      <c r="C927" s="1">
        <f t="shared" si="30"/>
        <v>33.644527010187453</v>
      </c>
      <c r="D927" s="1">
        <f t="shared" si="29"/>
        <v>42.36847738753292</v>
      </c>
    </row>
    <row r="928" spans="1:4">
      <c r="A928" t="s">
        <v>335</v>
      </c>
      <c r="B928" s="1">
        <v>35.840000000000003</v>
      </c>
      <c r="C928" s="1">
        <f t="shared" si="30"/>
        <v>33.416476818741032</v>
      </c>
      <c r="D928" s="1">
        <f t="shared" si="29"/>
        <v>42.25402729390418</v>
      </c>
    </row>
    <row r="929" spans="1:4">
      <c r="A929" t="s">
        <v>334</v>
      </c>
      <c r="B929" s="1">
        <v>36.04</v>
      </c>
      <c r="C929" s="1">
        <f t="shared" si="30"/>
        <v>33.196812359813315</v>
      </c>
      <c r="D929" s="1">
        <f t="shared" si="29"/>
        <v>42.121712498064802</v>
      </c>
    </row>
    <row r="930" spans="1:4">
      <c r="A930" t="s">
        <v>333</v>
      </c>
      <c r="B930" s="1">
        <v>36.64</v>
      </c>
      <c r="C930" s="1">
        <f t="shared" si="30"/>
        <v>33.084734992212049</v>
      </c>
      <c r="D930" s="1">
        <f t="shared" si="29"/>
        <v>41.971841419709321</v>
      </c>
    </row>
    <row r="931" spans="1:4">
      <c r="A931" t="s">
        <v>332</v>
      </c>
      <c r="B931" s="1">
        <v>36.93</v>
      </c>
      <c r="C931" s="1">
        <f t="shared" si="30"/>
        <v>33.109998326287091</v>
      </c>
      <c r="D931" s="1">
        <f t="shared" si="29"/>
        <v>41.803141756191309</v>
      </c>
    </row>
    <row r="932" spans="1:4">
      <c r="A932" t="s">
        <v>331</v>
      </c>
      <c r="B932" s="1">
        <v>38.049999999999997</v>
      </c>
      <c r="C932" s="1">
        <f t="shared" si="30"/>
        <v>33.091903247593081</v>
      </c>
      <c r="D932" s="1">
        <f t="shared" si="29"/>
        <v>41.636744040262236</v>
      </c>
    </row>
    <row r="933" spans="1:4">
      <c r="A933" t="s">
        <v>330</v>
      </c>
      <c r="B933" s="1">
        <v>38.159999999999997</v>
      </c>
      <c r="C933" s="1">
        <f t="shared" si="30"/>
        <v>33.125055319250883</v>
      </c>
      <c r="D933" s="1">
        <f t="shared" si="29"/>
        <v>41.445891332800976</v>
      </c>
    </row>
    <row r="934" spans="1:4">
      <c r="A934" t="s">
        <v>329</v>
      </c>
      <c r="B934" s="1">
        <v>37.61</v>
      </c>
      <c r="C934" s="1">
        <f t="shared" si="30"/>
        <v>33.22457386027461</v>
      </c>
      <c r="D934" s="1">
        <f t="shared" si="29"/>
        <v>41.258209319749959</v>
      </c>
    </row>
    <row r="935" spans="1:4">
      <c r="A935" t="s">
        <v>328</v>
      </c>
      <c r="B935" s="1">
        <v>38.94</v>
      </c>
      <c r="C935" s="1">
        <f t="shared" si="30"/>
        <v>33.248900159296078</v>
      </c>
      <c r="D935" s="1">
        <f t="shared" si="29"/>
        <v>41.089259934661726</v>
      </c>
    </row>
    <row r="936" spans="1:4">
      <c r="A936" t="s">
        <v>327</v>
      </c>
      <c r="B936" s="1">
        <v>40.340000000000003</v>
      </c>
      <c r="C936" s="1">
        <f t="shared" si="30"/>
        <v>33.326147763172642</v>
      </c>
      <c r="D936" s="1">
        <f t="shared" si="29"/>
        <v>40.92889679996911</v>
      </c>
    </row>
    <row r="937" spans="1:4">
      <c r="A937" t="s">
        <v>326</v>
      </c>
      <c r="B937" s="1">
        <v>40.35</v>
      </c>
      <c r="C937" s="1">
        <f t="shared" si="30"/>
        <v>33.406514642870484</v>
      </c>
      <c r="D937" s="1">
        <f t="shared" si="29"/>
        <v>40.753253788205612</v>
      </c>
    </row>
    <row r="938" spans="1:4">
      <c r="A938" t="s">
        <v>325</v>
      </c>
      <c r="B938" s="1">
        <v>40.51</v>
      </c>
      <c r="C938" s="1">
        <f t="shared" si="30"/>
        <v>33.581132295930438</v>
      </c>
      <c r="D938" s="1">
        <f t="shared" si="29"/>
        <v>40.537047757295589</v>
      </c>
    </row>
    <row r="939" spans="1:4">
      <c r="A939" t="s">
        <v>324</v>
      </c>
      <c r="B939" s="1">
        <v>41.24</v>
      </c>
      <c r="C939" s="1">
        <f t="shared" si="30"/>
        <v>33.788643505841826</v>
      </c>
      <c r="D939" s="1">
        <f t="shared" si="29"/>
        <v>40.36147725700949</v>
      </c>
    </row>
    <row r="940" spans="1:4">
      <c r="A940" t="s">
        <v>323</v>
      </c>
      <c r="B940" s="1">
        <v>41.19</v>
      </c>
      <c r="C940" s="1">
        <f t="shared" si="30"/>
        <v>33.952582219571177</v>
      </c>
      <c r="D940" s="1">
        <f t="shared" si="29"/>
        <v>40.207693835165983</v>
      </c>
    </row>
    <row r="941" spans="1:4">
      <c r="A941" t="s">
        <v>322</v>
      </c>
      <c r="B941" s="1">
        <v>42.44</v>
      </c>
      <c r="C941" s="1">
        <f t="shared" si="30"/>
        <v>34.15328867485011</v>
      </c>
      <c r="D941" s="1">
        <f t="shared" si="29"/>
        <v>40.081901920061433</v>
      </c>
    </row>
    <row r="942" spans="1:4">
      <c r="A942" t="s">
        <v>321</v>
      </c>
      <c r="B942" s="1">
        <v>42.34</v>
      </c>
      <c r="C942" s="1">
        <f t="shared" si="30"/>
        <v>34.376784991531053</v>
      </c>
      <c r="D942" s="1">
        <f t="shared" si="29"/>
        <v>39.893592040843338</v>
      </c>
    </row>
    <row r="943" spans="1:4">
      <c r="A943" t="s">
        <v>320</v>
      </c>
      <c r="B943" s="1">
        <v>41.18</v>
      </c>
      <c r="C943" s="1">
        <f t="shared" si="30"/>
        <v>34.519948325670953</v>
      </c>
      <c r="D943" s="1">
        <f t="shared" si="29"/>
        <v>39.734235490222034</v>
      </c>
    </row>
    <row r="944" spans="1:4">
      <c r="A944" t="s">
        <v>319</v>
      </c>
      <c r="B944" s="1">
        <v>41.15</v>
      </c>
      <c r="C944" s="1">
        <f t="shared" si="30"/>
        <v>34.656143723226101</v>
      </c>
      <c r="D944" s="1">
        <f t="shared" si="29"/>
        <v>39.587010569036856</v>
      </c>
    </row>
    <row r="945" spans="1:4">
      <c r="A945" t="s">
        <v>318</v>
      </c>
      <c r="B945" s="1">
        <v>40.340000000000003</v>
      </c>
      <c r="C945" s="1">
        <f t="shared" si="30"/>
        <v>34.793653844823616</v>
      </c>
      <c r="D945" s="1">
        <f t="shared" si="29"/>
        <v>39.413010154564823</v>
      </c>
    </row>
    <row r="946" spans="1:4">
      <c r="A946" t="s">
        <v>317</v>
      </c>
      <c r="B946" s="1">
        <v>41.12</v>
      </c>
      <c r="C946" s="1">
        <f t="shared" si="30"/>
        <v>34.893305859602322</v>
      </c>
      <c r="D946" s="1">
        <f t="shared" si="29"/>
        <v>39.204656815170125</v>
      </c>
    </row>
    <row r="947" spans="1:4">
      <c r="A947" t="s">
        <v>316</v>
      </c>
      <c r="B947" s="1">
        <v>41.13</v>
      </c>
      <c r="C947" s="1">
        <f t="shared" si="30"/>
        <v>35.002514825354481</v>
      </c>
      <c r="D947" s="1">
        <f t="shared" si="29"/>
        <v>39.017023214575218</v>
      </c>
    </row>
    <row r="948" spans="1:4">
      <c r="A948" t="s">
        <v>315</v>
      </c>
      <c r="B948" s="1">
        <v>40.76</v>
      </c>
      <c r="C948" s="1">
        <f t="shared" si="30"/>
        <v>35.15846579436834</v>
      </c>
      <c r="D948" s="1">
        <f t="shared" ref="D948:D1011" si="31">(B900-D947)*(2/51)+D947</f>
        <v>38.846943872827168</v>
      </c>
    </row>
    <row r="949" spans="1:4">
      <c r="A949" t="s">
        <v>314</v>
      </c>
      <c r="B949" s="1">
        <v>40.590000000000003</v>
      </c>
      <c r="C949" s="1">
        <f t="shared" si="30"/>
        <v>35.327183337761831</v>
      </c>
      <c r="D949" s="1">
        <f t="shared" si="31"/>
        <v>38.623142152324142</v>
      </c>
    </row>
    <row r="950" spans="1:4">
      <c r="A950" t="s">
        <v>313</v>
      </c>
      <c r="B950" s="1">
        <v>40.630000000000003</v>
      </c>
      <c r="C950" s="1">
        <f t="shared" si="30"/>
        <v>35.586499210355939</v>
      </c>
      <c r="D950" s="1">
        <f t="shared" si="31"/>
        <v>38.391254224782017</v>
      </c>
    </row>
    <row r="951" spans="1:4">
      <c r="A951" t="s">
        <v>312</v>
      </c>
      <c r="B951" s="1">
        <v>40.229999999999997</v>
      </c>
      <c r="C951" s="1">
        <f t="shared" si="30"/>
        <v>35.831594523655376</v>
      </c>
      <c r="D951" s="1">
        <f t="shared" si="31"/>
        <v>38.149636412045467</v>
      </c>
    </row>
    <row r="952" spans="1:4">
      <c r="A952" t="s">
        <v>311</v>
      </c>
      <c r="B952" s="1">
        <v>40.450000000000003</v>
      </c>
      <c r="C952" s="1">
        <f t="shared" si="30"/>
        <v>36.000966473783436</v>
      </c>
      <c r="D952" s="1">
        <f t="shared" si="31"/>
        <v>37.910042827259367</v>
      </c>
    </row>
    <row r="953" spans="1:4">
      <c r="A953" t="s">
        <v>310</v>
      </c>
      <c r="B953" s="1">
        <v>38.74</v>
      </c>
      <c r="C953" s="1">
        <f t="shared" si="30"/>
        <v>36.280874428661207</v>
      </c>
      <c r="D953" s="1">
        <f t="shared" si="31"/>
        <v>37.679060755602137</v>
      </c>
    </row>
    <row r="954" spans="1:4">
      <c r="A954" t="s">
        <v>309</v>
      </c>
      <c r="B954" s="1">
        <v>39.200000000000003</v>
      </c>
      <c r="C954" s="1">
        <f t="shared" si="30"/>
        <v>36.667457816407762</v>
      </c>
      <c r="D954" s="1">
        <f t="shared" si="31"/>
        <v>37.433215235774604</v>
      </c>
    </row>
    <row r="955" spans="1:4">
      <c r="A955" t="s">
        <v>308</v>
      </c>
      <c r="B955" s="1">
        <v>40.54</v>
      </c>
      <c r="C955" s="1">
        <f t="shared" si="30"/>
        <v>37.01817611960702</v>
      </c>
      <c r="D955" s="1">
        <f t="shared" si="31"/>
        <v>37.204461697116777</v>
      </c>
    </row>
    <row r="956" spans="1:4">
      <c r="A956" t="s">
        <v>307</v>
      </c>
      <c r="B956" s="1">
        <v>41.63</v>
      </c>
      <c r="C956" s="1">
        <f t="shared" si="30"/>
        <v>37.350730774882543</v>
      </c>
      <c r="D956" s="1">
        <f t="shared" si="31"/>
        <v>36.947423983504358</v>
      </c>
    </row>
    <row r="957" spans="1:4">
      <c r="A957" t="s">
        <v>306</v>
      </c>
      <c r="B957" s="1">
        <v>42.32</v>
      </c>
      <c r="C957" s="1">
        <f t="shared" si="30"/>
        <v>37.72113736775087</v>
      </c>
      <c r="D957" s="1">
        <f t="shared" si="31"/>
        <v>36.723211278268892</v>
      </c>
    </row>
    <row r="958" spans="1:4">
      <c r="A958" t="s">
        <v>305</v>
      </c>
      <c r="B958" s="1">
        <v>42.11</v>
      </c>
      <c r="C958" s="1">
        <f t="shared" si="30"/>
        <v>38.051505237488882</v>
      </c>
      <c r="D958" s="1">
        <f t="shared" si="31"/>
        <v>36.508575541866193</v>
      </c>
    </row>
    <row r="959" spans="1:4">
      <c r="A959" t="s">
        <v>304</v>
      </c>
      <c r="B959" s="1">
        <v>42.26</v>
      </c>
      <c r="C959" s="1">
        <f t="shared" si="30"/>
        <v>38.4694571196328</v>
      </c>
      <c r="D959" s="1">
        <f t="shared" si="31"/>
        <v>36.296866697087125</v>
      </c>
    </row>
    <row r="960" spans="1:4">
      <c r="A960" t="s">
        <v>303</v>
      </c>
      <c r="B960" s="1">
        <v>38.47</v>
      </c>
      <c r="C960" s="1">
        <f t="shared" si="30"/>
        <v>38.838080251096343</v>
      </c>
      <c r="D960" s="1">
        <f t="shared" si="31"/>
        <v>36.12914643445626</v>
      </c>
    </row>
    <row r="961" spans="1:4">
      <c r="A961" t="s">
        <v>302</v>
      </c>
      <c r="B961" s="1">
        <v>37.47</v>
      </c>
      <c r="C961" s="1">
        <f t="shared" si="30"/>
        <v>39.061120227182407</v>
      </c>
      <c r="D961" s="1">
        <f t="shared" si="31"/>
        <v>36.020160299771703</v>
      </c>
    </row>
    <row r="962" spans="1:4">
      <c r="A962" t="s">
        <v>301</v>
      </c>
      <c r="B962" s="1">
        <v>37.14</v>
      </c>
      <c r="C962" s="1">
        <f t="shared" si="30"/>
        <v>39.260061157926941</v>
      </c>
      <c r="D962" s="1">
        <f t="shared" si="31"/>
        <v>35.898585386055167</v>
      </c>
    </row>
    <row r="963" spans="1:4">
      <c r="A963" t="s">
        <v>300</v>
      </c>
      <c r="B963" s="1">
        <v>38.090000000000003</v>
      </c>
      <c r="C963" s="1">
        <f t="shared" si="30"/>
        <v>39.362912476219613</v>
      </c>
      <c r="D963" s="1">
        <f t="shared" si="31"/>
        <v>35.802170272876531</v>
      </c>
    </row>
    <row r="964" spans="1:4">
      <c r="A964" t="s">
        <v>299</v>
      </c>
      <c r="B964" s="1">
        <v>37.28</v>
      </c>
      <c r="C964" s="1">
        <f t="shared" si="30"/>
        <v>39.530254145151076</v>
      </c>
      <c r="D964" s="1">
        <f t="shared" si="31"/>
        <v>35.738163595508823</v>
      </c>
    </row>
    <row r="965" spans="1:4">
      <c r="A965" t="s">
        <v>298</v>
      </c>
      <c r="B965" s="1">
        <v>36.979999999999997</v>
      </c>
      <c r="C965" s="1">
        <f t="shared" si="30"/>
        <v>39.682610893231924</v>
      </c>
      <c r="D965" s="1">
        <f t="shared" si="31"/>
        <v>35.649608160390827</v>
      </c>
    </row>
    <row r="966" spans="1:4">
      <c r="A966" t="s">
        <v>297</v>
      </c>
      <c r="B966" s="1">
        <v>38.01</v>
      </c>
      <c r="C966" s="1">
        <f t="shared" si="30"/>
        <v>39.785219379590785</v>
      </c>
      <c r="D966" s="1">
        <f t="shared" si="31"/>
        <v>35.58727058547354</v>
      </c>
    </row>
    <row r="967" spans="1:4">
      <c r="A967" t="s">
        <v>296</v>
      </c>
      <c r="B967" s="1">
        <v>38.19</v>
      </c>
      <c r="C967" s="1">
        <f t="shared" si="30"/>
        <v>39.861865152963091</v>
      </c>
      <c r="D967" s="1">
        <f t="shared" si="31"/>
        <v>35.531691346827522</v>
      </c>
    </row>
    <row r="968" spans="1:4">
      <c r="A968" t="s">
        <v>295</v>
      </c>
      <c r="B968" s="1">
        <v>40.18</v>
      </c>
      <c r="C968" s="1">
        <f t="shared" si="30"/>
        <v>39.935020852680893</v>
      </c>
      <c r="D968" s="1">
        <f t="shared" si="31"/>
        <v>35.520252470481346</v>
      </c>
    </row>
    <row r="969" spans="1:4">
      <c r="A969" t="s">
        <v>294</v>
      </c>
      <c r="B969" s="1">
        <v>39.630000000000003</v>
      </c>
      <c r="C969" s="1">
        <f t="shared" si="30"/>
        <v>39.963114104806522</v>
      </c>
      <c r="D969" s="1">
        <f t="shared" si="31"/>
        <v>35.529654334384041</v>
      </c>
    </row>
    <row r="970" spans="1:4">
      <c r="A970" t="s">
        <v>293</v>
      </c>
      <c r="B970" s="1">
        <v>40.090000000000003</v>
      </c>
      <c r="C970" s="1">
        <f t="shared" si="30"/>
        <v>40.009484190063041</v>
      </c>
      <c r="D970" s="1">
        <f t="shared" si="31"/>
        <v>35.528883576172902</v>
      </c>
    </row>
    <row r="971" spans="1:4">
      <c r="A971" t="s">
        <v>292</v>
      </c>
      <c r="B971" s="1">
        <v>39.520000000000003</v>
      </c>
      <c r="C971" s="1">
        <f t="shared" si="30"/>
        <v>39.888580933866564</v>
      </c>
      <c r="D971" s="1">
        <f t="shared" si="31"/>
        <v>35.549711671224948</v>
      </c>
    </row>
    <row r="972" spans="1:4">
      <c r="A972" t="s">
        <v>291</v>
      </c>
      <c r="B972" s="1">
        <v>39.14</v>
      </c>
      <c r="C972" s="1">
        <f t="shared" si="30"/>
        <v>39.823001797307846</v>
      </c>
      <c r="D972" s="1">
        <f t="shared" si="31"/>
        <v>35.586977880196521</v>
      </c>
    </row>
    <row r="973" spans="1:4">
      <c r="A973" t="s">
        <v>290</v>
      </c>
      <c r="B973" s="1">
        <v>39.76</v>
      </c>
      <c r="C973" s="1">
        <f t="shared" si="30"/>
        <v>39.891287340421385</v>
      </c>
      <c r="D973" s="1">
        <f t="shared" si="31"/>
        <v>35.598468943718224</v>
      </c>
    </row>
    <row r="974" spans="1:4">
      <c r="A974" t="s">
        <v>289</v>
      </c>
      <c r="B974" s="1">
        <v>39.979999999999997</v>
      </c>
      <c r="C974" s="1">
        <f t="shared" si="30"/>
        <v>40.056879022286019</v>
      </c>
      <c r="D974" s="1">
        <f t="shared" si="31"/>
        <v>35.612254475337117</v>
      </c>
    </row>
    <row r="975" spans="1:4">
      <c r="A975" t="s">
        <v>288</v>
      </c>
      <c r="B975" s="1">
        <v>39.24</v>
      </c>
      <c r="C975" s="1">
        <f t="shared" si="30"/>
        <v>40.272414353496877</v>
      </c>
      <c r="D975" s="1">
        <f t="shared" si="31"/>
        <v>35.631381750814093</v>
      </c>
    </row>
    <row r="976" spans="1:4">
      <c r="A976" t="s">
        <v>287</v>
      </c>
      <c r="B976" s="1">
        <v>40.18</v>
      </c>
      <c r="C976" s="1">
        <f t="shared" si="30"/>
        <v>40.447422510306701</v>
      </c>
      <c r="D976" s="1">
        <f t="shared" si="31"/>
        <v>35.639562858625304</v>
      </c>
    </row>
    <row r="977" spans="1:4">
      <c r="A977" t="s">
        <v>286</v>
      </c>
      <c r="B977" s="1">
        <v>40.21</v>
      </c>
      <c r="C977" s="1">
        <f t="shared" si="30"/>
        <v>40.620048937896541</v>
      </c>
      <c r="D977" s="1">
        <f t="shared" si="31"/>
        <v>35.655266275934117</v>
      </c>
    </row>
    <row r="978" spans="1:4">
      <c r="A978" t="s">
        <v>285</v>
      </c>
      <c r="B978" s="1">
        <v>40.35</v>
      </c>
      <c r="C978" s="1">
        <f t="shared" si="30"/>
        <v>40.415282372382585</v>
      </c>
      <c r="D978" s="1">
        <f t="shared" si="31"/>
        <v>35.693883284721018</v>
      </c>
    </row>
    <row r="979" spans="1:4">
      <c r="A979" t="s">
        <v>284</v>
      </c>
      <c r="B979" s="1">
        <v>40.51</v>
      </c>
      <c r="C979" s="1">
        <f t="shared" si="30"/>
        <v>40.134779289298528</v>
      </c>
      <c r="D979" s="1">
        <f t="shared" si="31"/>
        <v>35.742358450026074</v>
      </c>
    </row>
    <row r="980" spans="1:4">
      <c r="A980" t="s">
        <v>283</v>
      </c>
      <c r="B980" s="1">
        <v>40.58</v>
      </c>
      <c r="C980" s="1">
        <f t="shared" si="30"/>
        <v>39.849562214127239</v>
      </c>
      <c r="D980" s="1">
        <f t="shared" si="31"/>
        <v>35.832854197083876</v>
      </c>
    </row>
    <row r="981" spans="1:4">
      <c r="A981" t="s">
        <v>282</v>
      </c>
      <c r="B981" s="1">
        <v>40.01</v>
      </c>
      <c r="C981" s="1">
        <f t="shared" si="30"/>
        <v>39.681984860400838</v>
      </c>
      <c r="D981" s="1">
        <f t="shared" si="31"/>
        <v>35.924114816806075</v>
      </c>
    </row>
    <row r="982" spans="1:4">
      <c r="A982" t="s">
        <v>281</v>
      </c>
      <c r="B982" s="1">
        <v>40.840000000000003</v>
      </c>
      <c r="C982" s="1">
        <f t="shared" ref="C982:C1045" si="32">(B964-C981)*(2/21)+C981</f>
        <v>39.453224397505522</v>
      </c>
      <c r="D982" s="1">
        <f t="shared" si="31"/>
        <v>35.990227961245054</v>
      </c>
    </row>
    <row r="983" spans="1:4">
      <c r="A983" t="s">
        <v>280</v>
      </c>
      <c r="B983" s="1">
        <v>41</v>
      </c>
      <c r="C983" s="1">
        <f t="shared" si="32"/>
        <v>39.217679216790714</v>
      </c>
      <c r="D983" s="1">
        <f t="shared" si="31"/>
        <v>36.105905296098186</v>
      </c>
    </row>
    <row r="984" spans="1:4">
      <c r="A984" t="s">
        <v>279</v>
      </c>
      <c r="B984" s="1">
        <v>40.119999999999997</v>
      </c>
      <c r="C984" s="1">
        <f t="shared" si="32"/>
        <v>39.102662148524928</v>
      </c>
      <c r="D984" s="1">
        <f t="shared" si="31"/>
        <v>36.27194822566296</v>
      </c>
    </row>
    <row r="985" spans="1:4">
      <c r="A985" t="s">
        <v>278</v>
      </c>
      <c r="B985" s="1">
        <v>40.6</v>
      </c>
      <c r="C985" s="1">
        <f t="shared" si="32"/>
        <v>39.015741943903507</v>
      </c>
      <c r="D985" s="1">
        <f t="shared" si="31"/>
        <v>36.431871824656568</v>
      </c>
    </row>
    <row r="986" spans="1:4">
      <c r="A986" t="s">
        <v>277</v>
      </c>
      <c r="B986" s="1">
        <v>40.76</v>
      </c>
      <c r="C986" s="1">
        <f t="shared" si="32"/>
        <v>39.126623663531745</v>
      </c>
      <c r="D986" s="1">
        <f t="shared" si="31"/>
        <v>36.591798419768075</v>
      </c>
    </row>
    <row r="987" spans="1:4">
      <c r="A987" t="s">
        <v>276</v>
      </c>
      <c r="B987" s="1">
        <v>42.12</v>
      </c>
      <c r="C987" s="1">
        <f t="shared" si="32"/>
        <v>39.174564267004911</v>
      </c>
      <c r="D987" s="1">
        <f t="shared" si="31"/>
        <v>36.774080834679133</v>
      </c>
    </row>
    <row r="988" spans="1:4">
      <c r="A988" t="s">
        <v>275</v>
      </c>
      <c r="B988" s="1">
        <v>41.72</v>
      </c>
      <c r="C988" s="1">
        <f t="shared" si="32"/>
        <v>39.261748622528252</v>
      </c>
      <c r="D988" s="1">
        <f t="shared" si="31"/>
        <v>36.947254135279948</v>
      </c>
    </row>
    <row r="989" spans="1:4">
      <c r="A989" t="s">
        <v>274</v>
      </c>
      <c r="B989" s="1">
        <v>41.79</v>
      </c>
      <c r="C989" s="1">
        <f t="shared" si="32"/>
        <v>39.286343991811279</v>
      </c>
      <c r="D989" s="1">
        <f t="shared" si="31"/>
        <v>37.162655933896424</v>
      </c>
    </row>
    <row r="990" spans="1:4">
      <c r="A990" t="s">
        <v>273</v>
      </c>
      <c r="B990" s="1">
        <v>41.98</v>
      </c>
      <c r="C990" s="1">
        <f t="shared" si="32"/>
        <v>39.272406468781632</v>
      </c>
      <c r="D990" s="1">
        <f t="shared" si="31"/>
        <v>37.365689034527939</v>
      </c>
    </row>
    <row r="991" spans="1:4">
      <c r="A991" t="s">
        <v>272</v>
      </c>
      <c r="B991" s="1">
        <v>42.01</v>
      </c>
      <c r="C991" s="1">
        <f t="shared" si="32"/>
        <v>39.31884394794529</v>
      </c>
      <c r="D991" s="1">
        <f t="shared" si="31"/>
        <v>37.515269856703313</v>
      </c>
    </row>
    <row r="992" spans="1:4">
      <c r="A992" t="s">
        <v>271</v>
      </c>
      <c r="B992" s="1">
        <v>42.27</v>
      </c>
      <c r="C992" s="1">
        <f t="shared" si="32"/>
        <v>39.381811190998121</v>
      </c>
      <c r="D992" s="1">
        <f t="shared" si="31"/>
        <v>37.657808293695339</v>
      </c>
    </row>
    <row r="993" spans="1:4">
      <c r="A993" t="s">
        <v>270</v>
      </c>
      <c r="B993" s="1">
        <v>42.16</v>
      </c>
      <c r="C993" s="1">
        <f t="shared" si="32"/>
        <v>39.368305363284016</v>
      </c>
      <c r="D993" s="1">
        <f t="shared" si="31"/>
        <v>37.762992282177876</v>
      </c>
    </row>
    <row r="994" spans="1:4">
      <c r="A994" t="s">
        <v>269</v>
      </c>
      <c r="B994" s="1">
        <v>41.57</v>
      </c>
      <c r="C994" s="1">
        <f t="shared" si="32"/>
        <v>39.445609614399821</v>
      </c>
      <c r="D994" s="1">
        <f t="shared" si="31"/>
        <v>37.894639643661094</v>
      </c>
    </row>
    <row r="995" spans="1:4">
      <c r="A995" t="s">
        <v>268</v>
      </c>
      <c r="B995" s="1">
        <v>41.8</v>
      </c>
      <c r="C995" s="1">
        <f t="shared" si="32"/>
        <v>39.518408698742697</v>
      </c>
      <c r="D995" s="1">
        <f t="shared" si="31"/>
        <v>38.021516520380267</v>
      </c>
    </row>
    <row r="996" spans="1:4">
      <c r="A996" t="s">
        <v>267</v>
      </c>
      <c r="B996" s="1">
        <v>42.02</v>
      </c>
      <c r="C996" s="1">
        <f t="shared" si="32"/>
        <v>39.597607870291014</v>
      </c>
      <c r="D996" s="1">
        <f t="shared" si="31"/>
        <v>38.128908029384959</v>
      </c>
    </row>
    <row r="997" spans="1:4">
      <c r="A997" t="s">
        <v>266</v>
      </c>
      <c r="B997" s="1">
        <v>42.78</v>
      </c>
      <c r="C997" s="1">
        <f t="shared" si="32"/>
        <v>39.684502358834727</v>
      </c>
      <c r="D997" s="1">
        <f t="shared" si="31"/>
        <v>38.225421439997312</v>
      </c>
    </row>
    <row r="998" spans="1:4">
      <c r="A998" t="s">
        <v>265</v>
      </c>
      <c r="B998" s="1">
        <v>42.24</v>
      </c>
      <c r="C998" s="1">
        <f t="shared" si="32"/>
        <v>39.769787848469512</v>
      </c>
      <c r="D998" s="1">
        <f t="shared" si="31"/>
        <v>38.319718638428789</v>
      </c>
    </row>
    <row r="999" spans="1:4">
      <c r="A999" t="s">
        <v>264</v>
      </c>
      <c r="B999" s="1">
        <v>42.68</v>
      </c>
      <c r="C999" s="1">
        <f t="shared" si="32"/>
        <v>39.792665196234317</v>
      </c>
      <c r="D999" s="1">
        <f t="shared" si="31"/>
        <v>38.394631633000209</v>
      </c>
    </row>
    <row r="1000" spans="1:4">
      <c r="A1000" t="s">
        <v>263</v>
      </c>
      <c r="B1000" s="1">
        <v>42.76</v>
      </c>
      <c r="C1000" s="1">
        <f t="shared" si="32"/>
        <v>39.892411368021527</v>
      </c>
      <c r="D1000" s="1">
        <f t="shared" si="31"/>
        <v>38.475234314059023</v>
      </c>
    </row>
    <row r="1001" spans="1:4">
      <c r="A1001" t="s">
        <v>262</v>
      </c>
      <c r="B1001" s="1">
        <v>43.91</v>
      </c>
      <c r="C1001" s="1">
        <f t="shared" si="32"/>
        <v>39.997895999638523</v>
      </c>
      <c r="D1001" s="1">
        <f t="shared" si="31"/>
        <v>38.485617282135138</v>
      </c>
    </row>
    <row r="1002" spans="1:4">
      <c r="A1002" t="s">
        <v>261</v>
      </c>
      <c r="B1002" s="1">
        <v>43.06</v>
      </c>
      <c r="C1002" s="1">
        <f t="shared" si="32"/>
        <v>40.009524952053901</v>
      </c>
      <c r="D1002" s="1">
        <f t="shared" si="31"/>
        <v>38.513632290678856</v>
      </c>
    </row>
    <row r="1003" spans="1:4">
      <c r="A1003" t="s">
        <v>260</v>
      </c>
      <c r="B1003" s="1">
        <v>43.12</v>
      </c>
      <c r="C1003" s="1">
        <f t="shared" si="32"/>
        <v>40.06576067090591</v>
      </c>
      <c r="D1003" s="1">
        <f t="shared" si="31"/>
        <v>38.593097691044392</v>
      </c>
    </row>
    <row r="1004" spans="1:4">
      <c r="A1004" t="s">
        <v>259</v>
      </c>
      <c r="B1004" s="1">
        <v>43.44</v>
      </c>
      <c r="C1004" s="1">
        <f t="shared" si="32"/>
        <v>40.131878702248201</v>
      </c>
      <c r="D1004" s="1">
        <f t="shared" si="31"/>
        <v>38.712191899238732</v>
      </c>
    </row>
    <row r="1005" spans="1:4">
      <c r="A1005" t="s">
        <v>258</v>
      </c>
      <c r="B1005" s="1">
        <v>43.74</v>
      </c>
      <c r="C1005" s="1">
        <f t="shared" si="32"/>
        <v>40.321223587748371</v>
      </c>
      <c r="D1005" s="1">
        <f t="shared" si="31"/>
        <v>38.853674569856821</v>
      </c>
    </row>
    <row r="1006" spans="1:4">
      <c r="A1006" t="s">
        <v>257</v>
      </c>
      <c r="B1006" s="1">
        <v>45.38</v>
      </c>
      <c r="C1006" s="1">
        <f t="shared" si="32"/>
        <v>40.454440388915195</v>
      </c>
      <c r="D1006" s="1">
        <f t="shared" si="31"/>
        <v>38.981373606333023</v>
      </c>
    </row>
    <row r="1007" spans="1:4">
      <c r="A1007" t="s">
        <v>256</v>
      </c>
      <c r="B1007" s="1">
        <v>46</v>
      </c>
      <c r="C1007" s="1">
        <f t="shared" si="32"/>
        <v>40.581636542351845</v>
      </c>
      <c r="D1007" s="1">
        <f t="shared" si="31"/>
        <v>39.109947190398394</v>
      </c>
    </row>
    <row r="1008" spans="1:4">
      <c r="A1008" t="s">
        <v>255</v>
      </c>
      <c r="B1008" s="1">
        <v>45.59</v>
      </c>
      <c r="C1008" s="1">
        <f t="shared" si="32"/>
        <v>40.714814014508811</v>
      </c>
      <c r="D1008" s="1">
        <f t="shared" si="31"/>
        <v>39.084851222147478</v>
      </c>
    </row>
    <row r="1009" spans="1:4">
      <c r="A1009" t="s">
        <v>254</v>
      </c>
      <c r="B1009" s="1">
        <v>45.42</v>
      </c>
      <c r="C1009" s="1">
        <f t="shared" si="32"/>
        <v>40.838165060746064</v>
      </c>
      <c r="D1009" s="1">
        <f t="shared" si="31"/>
        <v>39.021523723239731</v>
      </c>
    </row>
    <row r="1010" spans="1:4">
      <c r="A1010" t="s">
        <v>253</v>
      </c>
      <c r="B1010" s="1">
        <v>45.93</v>
      </c>
      <c r="C1010" s="1">
        <f t="shared" si="32"/>
        <v>40.974530293055963</v>
      </c>
      <c r="D1010" s="1">
        <f t="shared" si="31"/>
        <v>38.947738479191116</v>
      </c>
    </row>
    <row r="1011" spans="1:4">
      <c r="A1011" t="s">
        <v>252</v>
      </c>
      <c r="B1011" s="1">
        <v>47.31</v>
      </c>
      <c r="C1011" s="1">
        <f t="shared" si="32"/>
        <v>41.087432169907778</v>
      </c>
      <c r="D1011" s="1">
        <f t="shared" si="31"/>
        <v>38.914101676085579</v>
      </c>
    </row>
    <row r="1012" spans="1:4">
      <c r="A1012" t="s">
        <v>251</v>
      </c>
      <c r="B1012" s="1">
        <v>47.87</v>
      </c>
      <c r="C1012" s="1">
        <f t="shared" si="32"/>
        <v>41.133391010868941</v>
      </c>
      <c r="D1012" s="1">
        <f t="shared" ref="D1012:D1075" si="33">(B964-D1011)*(2/51)+D1011</f>
        <v>38.850019257415553</v>
      </c>
    </row>
    <row r="1013" spans="1:4">
      <c r="A1013" t="s">
        <v>250</v>
      </c>
      <c r="B1013" s="1">
        <v>48.22</v>
      </c>
      <c r="C1013" s="1">
        <f t="shared" si="32"/>
        <v>41.196877581262378</v>
      </c>
      <c r="D1013" s="1">
        <f t="shared" si="33"/>
        <v>38.77668516888945</v>
      </c>
    </row>
    <row r="1014" spans="1:4">
      <c r="A1014" t="s">
        <v>249</v>
      </c>
      <c r="B1014" s="1">
        <v>46.9</v>
      </c>
      <c r="C1014" s="1">
        <f t="shared" si="32"/>
        <v>41.275270192570723</v>
      </c>
      <c r="D1014" s="1">
        <f t="shared" si="33"/>
        <v>38.746619083834965</v>
      </c>
    </row>
    <row r="1015" spans="1:4">
      <c r="A1015" t="s">
        <v>248</v>
      </c>
      <c r="B1015" s="1">
        <v>46.57</v>
      </c>
      <c r="C1015" s="1">
        <f t="shared" si="32"/>
        <v>41.418577793278274</v>
      </c>
      <c r="D1015" s="1">
        <f t="shared" si="33"/>
        <v>38.724790884468888</v>
      </c>
    </row>
    <row r="1016" spans="1:4">
      <c r="A1016" t="s">
        <v>247</v>
      </c>
      <c r="B1016" s="1">
        <v>45.88</v>
      </c>
      <c r="C1016" s="1">
        <f t="shared" si="32"/>
        <v>41.496808479632726</v>
      </c>
      <c r="D1016" s="1">
        <f t="shared" si="33"/>
        <v>38.781857908607364</v>
      </c>
    </row>
    <row r="1017" spans="1:4">
      <c r="A1017" t="s">
        <v>246</v>
      </c>
      <c r="B1017" s="1">
        <v>46.06</v>
      </c>
      <c r="C1017" s="1">
        <f t="shared" si="32"/>
        <v>41.609493386334371</v>
      </c>
      <c r="D1017" s="1">
        <f t="shared" si="33"/>
        <v>38.815118382779623</v>
      </c>
    </row>
    <row r="1018" spans="1:4">
      <c r="A1018" t="s">
        <v>245</v>
      </c>
      <c r="B1018" s="1">
        <v>47.01</v>
      </c>
      <c r="C1018" s="1">
        <f t="shared" si="32"/>
        <v>41.719065444778714</v>
      </c>
      <c r="D1018" s="1">
        <f t="shared" si="33"/>
        <v>38.865113740317675</v>
      </c>
    </row>
    <row r="1019" spans="1:4">
      <c r="A1019" t="s">
        <v>244</v>
      </c>
      <c r="B1019" s="1">
        <v>47.32</v>
      </c>
      <c r="C1019" s="1">
        <f t="shared" si="32"/>
        <v>41.927725878609316</v>
      </c>
      <c r="D1019" s="1">
        <f t="shared" si="33"/>
        <v>38.890795554422866</v>
      </c>
    </row>
    <row r="1020" spans="1:4">
      <c r="A1020" t="s">
        <v>243</v>
      </c>
      <c r="B1020" s="1">
        <v>46.24</v>
      </c>
      <c r="C1020" s="1">
        <f t="shared" si="32"/>
        <v>42.035561509217949</v>
      </c>
      <c r="D1020" s="1">
        <f t="shared" si="33"/>
        <v>38.900568277778831</v>
      </c>
    </row>
    <row r="1021" spans="1:4">
      <c r="A1021" t="s">
        <v>242</v>
      </c>
      <c r="B1021" s="1">
        <v>47.63</v>
      </c>
      <c r="C1021" s="1">
        <f t="shared" si="32"/>
        <v>42.138841365482904</v>
      </c>
      <c r="D1021" s="1">
        <f t="shared" si="33"/>
        <v>38.934271482571816</v>
      </c>
    </row>
    <row r="1022" spans="1:4">
      <c r="A1022" t="s">
        <v>241</v>
      </c>
      <c r="B1022" s="1">
        <v>46.86</v>
      </c>
      <c r="C1022" s="1">
        <f t="shared" si="32"/>
        <v>42.262761235436912</v>
      </c>
      <c r="D1022" s="1">
        <f t="shared" si="33"/>
        <v>38.975280444039591</v>
      </c>
    </row>
    <row r="1023" spans="1:4">
      <c r="A1023" t="s">
        <v>240</v>
      </c>
      <c r="B1023" s="1">
        <v>46.65</v>
      </c>
      <c r="C1023" s="1">
        <f t="shared" si="32"/>
        <v>42.403450641585778</v>
      </c>
      <c r="D1023" s="1">
        <f t="shared" si="33"/>
        <v>38.985661603096858</v>
      </c>
    </row>
    <row r="1024" spans="1:4">
      <c r="A1024" t="s">
        <v>239</v>
      </c>
      <c r="B1024" s="1">
        <v>46.55</v>
      </c>
      <c r="C1024" s="1">
        <f t="shared" si="32"/>
        <v>42.686931532863326</v>
      </c>
      <c r="D1024" s="1">
        <f t="shared" si="33"/>
        <v>39.032498402975413</v>
      </c>
    </row>
    <row r="1025" spans="1:4">
      <c r="A1025" t="s">
        <v>238</v>
      </c>
      <c r="B1025" s="1">
        <v>47.88</v>
      </c>
      <c r="C1025" s="1">
        <f t="shared" si="32"/>
        <v>43.00246186306682</v>
      </c>
      <c r="D1025" s="1">
        <f t="shared" si="33"/>
        <v>39.078674936192066</v>
      </c>
    </row>
    <row r="1026" spans="1:4">
      <c r="A1026" t="s">
        <v>237</v>
      </c>
      <c r="B1026" s="1">
        <v>47.85</v>
      </c>
      <c r="C1026" s="1">
        <f t="shared" si="32"/>
        <v>43.248894066584263</v>
      </c>
      <c r="D1026" s="1">
        <f t="shared" si="33"/>
        <v>39.128530821047278</v>
      </c>
    </row>
    <row r="1027" spans="1:4">
      <c r="A1027" t="s">
        <v>236</v>
      </c>
      <c r="B1027" s="1">
        <v>47.57</v>
      </c>
      <c r="C1027" s="1">
        <f t="shared" si="32"/>
        <v>43.455666060242905</v>
      </c>
      <c r="D1027" s="1">
        <f t="shared" si="33"/>
        <v>39.182706082966995</v>
      </c>
    </row>
    <row r="1028" spans="1:4">
      <c r="A1028" t="s">
        <v>235</v>
      </c>
      <c r="B1028" s="1">
        <v>49.02</v>
      </c>
      <c r="C1028" s="1">
        <f t="shared" si="32"/>
        <v>43.691316911648343</v>
      </c>
      <c r="D1028" s="1">
        <f t="shared" si="33"/>
        <v>39.23750192285064</v>
      </c>
    </row>
    <row r="1029" spans="1:4">
      <c r="A1029" t="s">
        <v>234</v>
      </c>
      <c r="B1029" s="1">
        <v>49.23</v>
      </c>
      <c r="C1029" s="1">
        <f t="shared" si="32"/>
        <v>44.035953396253262</v>
      </c>
      <c r="D1029" s="1">
        <f t="shared" si="33"/>
        <v>39.267795965091793</v>
      </c>
    </row>
    <row r="1030" spans="1:4">
      <c r="A1030" t="s">
        <v>233</v>
      </c>
      <c r="B1030" s="1">
        <v>47.94</v>
      </c>
      <c r="C1030" s="1">
        <f t="shared" si="32"/>
        <v>44.401100691848193</v>
      </c>
      <c r="D1030" s="1">
        <f t="shared" si="33"/>
        <v>39.329451025284271</v>
      </c>
    </row>
    <row r="1031" spans="1:4">
      <c r="A1031" t="s">
        <v>232</v>
      </c>
      <c r="B1031" s="1">
        <v>49.88</v>
      </c>
      <c r="C1031" s="1">
        <f t="shared" si="32"/>
        <v>44.764805387862651</v>
      </c>
      <c r="D1031" s="1">
        <f t="shared" si="33"/>
        <v>39.394962749782927</v>
      </c>
    </row>
    <row r="1032" spans="1:4">
      <c r="A1032" t="s">
        <v>231</v>
      </c>
      <c r="B1032" s="1">
        <v>49.92</v>
      </c>
      <c r="C1032" s="1">
        <f t="shared" si="32"/>
        <v>44.968157255685256</v>
      </c>
      <c r="D1032" s="1">
        <f t="shared" si="33"/>
        <v>39.423395583124773</v>
      </c>
    </row>
    <row r="1033" spans="1:4">
      <c r="A1033" t="s">
        <v>230</v>
      </c>
      <c r="B1033" s="1">
        <v>50.45</v>
      </c>
      <c r="C1033" s="1">
        <f t="shared" si="32"/>
        <v>45.120713707524757</v>
      </c>
      <c r="D1033" s="1">
        <f t="shared" si="33"/>
        <v>39.469536932806157</v>
      </c>
    </row>
    <row r="1034" spans="1:4">
      <c r="A1034" t="s">
        <v>229</v>
      </c>
      <c r="B1034" s="1">
        <v>50.07</v>
      </c>
      <c r="C1034" s="1">
        <f t="shared" si="32"/>
        <v>45.193026687760494</v>
      </c>
      <c r="D1034" s="1">
        <f t="shared" si="33"/>
        <v>39.52014332759807</v>
      </c>
    </row>
    <row r="1035" spans="1:4">
      <c r="A1035" t="s">
        <v>228</v>
      </c>
      <c r="B1035" s="1">
        <v>50.02</v>
      </c>
      <c r="C1035" s="1">
        <f t="shared" si="32"/>
        <v>45.275595574640448</v>
      </c>
      <c r="D1035" s="1">
        <f t="shared" si="33"/>
        <v>39.622098491221678</v>
      </c>
    </row>
    <row r="1036" spans="1:4">
      <c r="A1036" t="s">
        <v>227</v>
      </c>
      <c r="B1036" s="1">
        <v>51.03</v>
      </c>
      <c r="C1036" s="1">
        <f t="shared" si="32"/>
        <v>45.440776948484213</v>
      </c>
      <c r="D1036" s="1">
        <f t="shared" si="33"/>
        <v>39.704369138624749</v>
      </c>
    </row>
    <row r="1037" spans="1:4">
      <c r="A1037" t="s">
        <v>226</v>
      </c>
      <c r="B1037" s="1">
        <v>51.55</v>
      </c>
      <c r="C1037" s="1">
        <f t="shared" si="32"/>
        <v>45.6197505724381</v>
      </c>
      <c r="D1037" s="1">
        <f t="shared" si="33"/>
        <v>39.786158584168874</v>
      </c>
    </row>
    <row r="1038" spans="1:4">
      <c r="A1038" t="s">
        <v>225</v>
      </c>
      <c r="B1038" s="1">
        <v>52.93</v>
      </c>
      <c r="C1038" s="1">
        <f t="shared" si="32"/>
        <v>45.678821946491617</v>
      </c>
      <c r="D1038" s="1">
        <f t="shared" si="33"/>
        <v>39.872191580868133</v>
      </c>
    </row>
    <row r="1039" spans="1:4">
      <c r="A1039" t="s">
        <v>224</v>
      </c>
      <c r="B1039" s="1">
        <v>52.2</v>
      </c>
      <c r="C1039" s="1">
        <f t="shared" si="32"/>
        <v>45.864648427778128</v>
      </c>
      <c r="D1039" s="1">
        <f t="shared" si="33"/>
        <v>39.956027205147812</v>
      </c>
    </row>
    <row r="1040" spans="1:4">
      <c r="A1040" t="s">
        <v>223</v>
      </c>
      <c r="B1040" s="1">
        <v>52.28</v>
      </c>
      <c r="C1040" s="1">
        <f t="shared" si="32"/>
        <v>45.959443815608786</v>
      </c>
      <c r="D1040" s="1">
        <f t="shared" si="33"/>
        <v>40.046771236318484</v>
      </c>
    </row>
    <row r="1041" spans="1:4">
      <c r="A1041" t="s">
        <v>222</v>
      </c>
      <c r="B1041" s="1">
        <v>52.75</v>
      </c>
      <c r="C1041" s="1">
        <f t="shared" si="32"/>
        <v>46.02521107126509</v>
      </c>
      <c r="D1041" s="1">
        <f t="shared" si="33"/>
        <v>40.129642952541289</v>
      </c>
    </row>
    <row r="1042" spans="1:4">
      <c r="A1042" t="s">
        <v>221</v>
      </c>
      <c r="B1042" s="1">
        <v>52.6</v>
      </c>
      <c r="C1042" s="1">
        <f t="shared" si="32"/>
        <v>46.075190969239841</v>
      </c>
      <c r="D1042" s="1">
        <f t="shared" si="33"/>
        <v>40.186127542637706</v>
      </c>
    </row>
    <row r="1043" spans="1:4">
      <c r="A1043" t="s">
        <v>220</v>
      </c>
      <c r="B1043" s="1">
        <v>52.99</v>
      </c>
      <c r="C1043" s="1">
        <f t="shared" si="32"/>
        <v>46.247077543597953</v>
      </c>
      <c r="D1043" s="1">
        <f t="shared" si="33"/>
        <v>40.249416658612695</v>
      </c>
    </row>
    <row r="1044" spans="1:4">
      <c r="A1044" t="s">
        <v>219</v>
      </c>
      <c r="B1044" s="1">
        <v>53.06</v>
      </c>
      <c r="C1044" s="1">
        <f t="shared" si="32"/>
        <v>46.399736825160055</v>
      </c>
      <c r="D1044" s="1">
        <f t="shared" si="33"/>
        <v>40.31885129945141</v>
      </c>
    </row>
    <row r="1045" spans="1:4">
      <c r="A1045" t="s">
        <v>218</v>
      </c>
      <c r="B1045" s="1">
        <v>53.26</v>
      </c>
      <c r="C1045" s="1">
        <f t="shared" si="32"/>
        <v>46.511190460859098</v>
      </c>
      <c r="D1045" s="1">
        <f t="shared" si="33"/>
        <v>40.415366934767043</v>
      </c>
    </row>
    <row r="1046" spans="1:4">
      <c r="A1046" t="s">
        <v>217</v>
      </c>
      <c r="B1046" s="1">
        <v>52.51</v>
      </c>
      <c r="C1046" s="1">
        <f t="shared" ref="C1046:C1109" si="34">(B1028-C1045)*(2/21)+C1045</f>
        <v>46.750124702682044</v>
      </c>
      <c r="D1046" s="1">
        <f t="shared" si="33"/>
        <v>40.486921172619319</v>
      </c>
    </row>
    <row r="1047" spans="1:4">
      <c r="A1047" t="s">
        <v>216</v>
      </c>
      <c r="B1047" s="1">
        <v>52.7</v>
      </c>
      <c r="C1047" s="1">
        <f t="shared" si="34"/>
        <v>46.986303302426613</v>
      </c>
      <c r="D1047" s="1">
        <f t="shared" si="33"/>
        <v>40.572924263889149</v>
      </c>
    </row>
    <row r="1048" spans="1:4">
      <c r="A1048" t="s">
        <v>215</v>
      </c>
      <c r="B1048" s="1">
        <v>52.99</v>
      </c>
      <c r="C1048" s="1">
        <f t="shared" si="34"/>
        <v>47.077131559338362</v>
      </c>
      <c r="D1048" s="1">
        <f t="shared" si="33"/>
        <v>40.658691939815064</v>
      </c>
    </row>
    <row r="1049" spans="1:4">
      <c r="A1049" t="s">
        <v>214</v>
      </c>
      <c r="B1049" s="1">
        <v>52.23</v>
      </c>
      <c r="C1049" s="1">
        <f t="shared" si="34"/>
        <v>47.344071410829947</v>
      </c>
      <c r="D1049" s="1">
        <f t="shared" si="33"/>
        <v>40.786194216685061</v>
      </c>
    </row>
    <row r="1050" spans="1:4">
      <c r="A1050" t="s">
        <v>213</v>
      </c>
      <c r="B1050" s="1">
        <v>51.58</v>
      </c>
      <c r="C1050" s="1">
        <f t="shared" si="34"/>
        <v>47.589397943131857</v>
      </c>
      <c r="D1050" s="1">
        <f t="shared" si="33"/>
        <v>40.875363070932707</v>
      </c>
    </row>
    <row r="1051" spans="1:4">
      <c r="A1051" t="s">
        <v>212</v>
      </c>
      <c r="B1051" s="1">
        <v>51.2</v>
      </c>
      <c r="C1051" s="1">
        <f t="shared" si="34"/>
        <v>47.861836234262157</v>
      </c>
      <c r="D1051" s="1">
        <f t="shared" si="33"/>
        <v>40.963388048543187</v>
      </c>
    </row>
    <row r="1052" spans="1:4">
      <c r="A1052" t="s">
        <v>211</v>
      </c>
      <c r="B1052" s="1">
        <v>51.84</v>
      </c>
      <c r="C1052" s="1">
        <f t="shared" si="34"/>
        <v>48.072137545284811</v>
      </c>
      <c r="D1052" s="1">
        <f t="shared" si="33"/>
        <v>41.060510085855221</v>
      </c>
    </row>
    <row r="1053" spans="1:4">
      <c r="A1053" t="s">
        <v>210</v>
      </c>
      <c r="B1053" s="1">
        <v>50.28</v>
      </c>
      <c r="C1053" s="1">
        <f t="shared" si="34"/>
        <v>48.257648255257685</v>
      </c>
      <c r="D1053" s="1">
        <f t="shared" si="33"/>
        <v>41.165588121704033</v>
      </c>
    </row>
    <row r="1054" spans="1:4">
      <c r="A1054" t="s">
        <v>209</v>
      </c>
      <c r="B1054" s="1">
        <v>49.9</v>
      </c>
      <c r="C1054" s="1">
        <f t="shared" si="34"/>
        <v>48.521681754756955</v>
      </c>
      <c r="D1054" s="1">
        <f t="shared" si="33"/>
        <v>41.330859175754853</v>
      </c>
    </row>
    <row r="1055" spans="1:4">
      <c r="A1055" t="s">
        <v>208</v>
      </c>
      <c r="B1055" s="1">
        <v>50.11</v>
      </c>
      <c r="C1055" s="1">
        <f t="shared" si="34"/>
        <v>48.810093016208675</v>
      </c>
      <c r="D1055" s="1">
        <f t="shared" si="33"/>
        <v>41.513962737489955</v>
      </c>
    </row>
    <row r="1056" spans="1:4">
      <c r="A1056" t="s">
        <v>207</v>
      </c>
      <c r="B1056" s="1">
        <v>51.02</v>
      </c>
      <c r="C1056" s="1">
        <f t="shared" si="34"/>
        <v>49.202465109903088</v>
      </c>
      <c r="D1056" s="1">
        <f t="shared" si="33"/>
        <v>41.673807336019763</v>
      </c>
    </row>
    <row r="1057" spans="1:4">
      <c r="A1057" t="s">
        <v>206</v>
      </c>
      <c r="B1057" s="1">
        <v>50.79</v>
      </c>
      <c r="C1057" s="1">
        <f t="shared" si="34"/>
        <v>49.487944623245653</v>
      </c>
      <c r="D1057" s="1">
        <f t="shared" si="33"/>
        <v>41.820716852254286</v>
      </c>
    </row>
    <row r="1058" spans="1:4">
      <c r="A1058" t="s">
        <v>205</v>
      </c>
      <c r="B1058" s="1">
        <v>49.86</v>
      </c>
      <c r="C1058" s="1">
        <f t="shared" si="34"/>
        <v>49.753854659127022</v>
      </c>
      <c r="D1058" s="1">
        <f t="shared" si="33"/>
        <v>41.981865210989412</v>
      </c>
    </row>
    <row r="1059" spans="1:4">
      <c r="A1059" t="s">
        <v>204</v>
      </c>
      <c r="B1059" s="1">
        <v>50.82</v>
      </c>
      <c r="C1059" s="1">
        <f t="shared" si="34"/>
        <v>50.039201834448257</v>
      </c>
      <c r="D1059" s="1">
        <f t="shared" si="33"/>
        <v>42.19081167330355</v>
      </c>
    </row>
    <row r="1060" spans="1:4">
      <c r="A1060" t="s">
        <v>203</v>
      </c>
      <c r="B1060" s="1">
        <v>50.43</v>
      </c>
      <c r="C1060" s="1">
        <f t="shared" si="34"/>
        <v>50.28308737402461</v>
      </c>
      <c r="D1060" s="1">
        <f t="shared" si="33"/>
        <v>42.413524941017137</v>
      </c>
    </row>
    <row r="1061" spans="1:4">
      <c r="A1061" t="s">
        <v>202</v>
      </c>
      <c r="B1061" s="1">
        <v>50.44</v>
      </c>
      <c r="C1061" s="1">
        <f t="shared" si="34"/>
        <v>50.54088857649846</v>
      </c>
      <c r="D1061" s="1">
        <f t="shared" si="33"/>
        <v>42.641229845290972</v>
      </c>
    </row>
    <row r="1062" spans="1:4">
      <c r="A1062" t="s">
        <v>201</v>
      </c>
      <c r="B1062" s="1">
        <v>50.5</v>
      </c>
      <c r="C1062" s="1">
        <f t="shared" si="34"/>
        <v>50.780803950165271</v>
      </c>
      <c r="D1062" s="1">
        <f t="shared" si="33"/>
        <v>42.808240439593284</v>
      </c>
    </row>
    <row r="1063" spans="1:4">
      <c r="A1063" t="s">
        <v>200</v>
      </c>
      <c r="B1063" s="1">
        <v>49.29</v>
      </c>
      <c r="C1063" s="1">
        <f t="shared" si="34"/>
        <v>51.016917859673342</v>
      </c>
      <c r="D1063" s="1">
        <f t="shared" si="33"/>
        <v>42.955760422354331</v>
      </c>
    </row>
    <row r="1064" spans="1:4">
      <c r="A1064" t="s">
        <v>199</v>
      </c>
      <c r="B1064" s="1">
        <v>50.62</v>
      </c>
      <c r="C1064" s="1">
        <f t="shared" si="34"/>
        <v>51.15911615875207</v>
      </c>
      <c r="D1064" s="1">
        <f t="shared" si="33"/>
        <v>43.070436484222789</v>
      </c>
    </row>
    <row r="1065" spans="1:4">
      <c r="A1065" t="s">
        <v>198</v>
      </c>
      <c r="B1065" s="1">
        <v>50.17</v>
      </c>
      <c r="C1065" s="1">
        <f t="shared" si="34"/>
        <v>51.305867000775685</v>
      </c>
      <c r="D1065" s="1">
        <f t="shared" si="33"/>
        <v>43.187674269155231</v>
      </c>
    </row>
    <row r="1066" spans="1:4">
      <c r="A1066" t="s">
        <v>197</v>
      </c>
      <c r="B1066" s="1">
        <v>48.72</v>
      </c>
      <c r="C1066" s="1">
        <f t="shared" si="34"/>
        <v>51.466260619749427</v>
      </c>
      <c r="D1066" s="1">
        <f t="shared" si="33"/>
        <v>43.337569395855027</v>
      </c>
    </row>
    <row r="1067" spans="1:4">
      <c r="A1067" t="s">
        <v>196</v>
      </c>
      <c r="B1067" s="1">
        <v>49.71</v>
      </c>
      <c r="C1067" s="1">
        <f t="shared" si="34"/>
        <v>51.538997703582815</v>
      </c>
      <c r="D1067" s="1">
        <f t="shared" si="33"/>
        <v>43.493743145037186</v>
      </c>
    </row>
    <row r="1068" spans="1:4">
      <c r="A1068" t="s">
        <v>195</v>
      </c>
      <c r="B1068" s="1">
        <v>49.58</v>
      </c>
      <c r="C1068" s="1">
        <f t="shared" si="34"/>
        <v>51.542902684193976</v>
      </c>
      <c r="D1068" s="1">
        <f t="shared" si="33"/>
        <v>43.601439492290631</v>
      </c>
    </row>
    <row r="1069" spans="1:4">
      <c r="A1069" t="s">
        <v>194</v>
      </c>
      <c r="B1069" s="1">
        <v>49.61</v>
      </c>
      <c r="C1069" s="1">
        <f t="shared" si="34"/>
        <v>51.510245285699312</v>
      </c>
      <c r="D1069" s="1">
        <f t="shared" si="33"/>
        <v>43.759422257298844</v>
      </c>
    </row>
    <row r="1070" spans="1:4">
      <c r="A1070" t="s">
        <v>193</v>
      </c>
      <c r="B1070" s="1">
        <v>49.38</v>
      </c>
      <c r="C1070" s="1">
        <f t="shared" si="34"/>
        <v>51.541650496585092</v>
      </c>
      <c r="D1070" s="1">
        <f t="shared" si="33"/>
        <v>43.88101354132634</v>
      </c>
    </row>
    <row r="1071" spans="1:4">
      <c r="A1071" t="s">
        <v>192</v>
      </c>
      <c r="B1071" s="1">
        <v>49.4</v>
      </c>
      <c r="C1071" s="1">
        <f t="shared" si="34"/>
        <v>51.42149330643413</v>
      </c>
      <c r="D1071" s="1">
        <f t="shared" si="33"/>
        <v>43.989601245588055</v>
      </c>
    </row>
    <row r="1072" spans="1:4">
      <c r="A1072" t="s">
        <v>191</v>
      </c>
      <c r="B1072" s="1">
        <v>48.81</v>
      </c>
      <c r="C1072" s="1">
        <f t="shared" si="34"/>
        <v>51.276589182011833</v>
      </c>
      <c r="D1072" s="1">
        <f t="shared" si="33"/>
        <v>44.090009039878723</v>
      </c>
    </row>
    <row r="1073" spans="1:4">
      <c r="A1073" t="s">
        <v>190</v>
      </c>
      <c r="B1073" s="1">
        <v>48.18</v>
      </c>
      <c r="C1073" s="1">
        <f t="shared" si="34"/>
        <v>51.165485450391657</v>
      </c>
      <c r="D1073" s="1">
        <f t="shared" si="33"/>
        <v>44.238636136354067</v>
      </c>
    </row>
    <row r="1074" spans="1:4">
      <c r="A1074" t="s">
        <v>189</v>
      </c>
      <c r="B1074" s="1">
        <v>48.6</v>
      </c>
      <c r="C1074" s="1">
        <f t="shared" si="34"/>
        <v>51.151629693211497</v>
      </c>
      <c r="D1074" s="1">
        <f t="shared" si="33"/>
        <v>44.380258248653909</v>
      </c>
    </row>
    <row r="1075" spans="1:4">
      <c r="A1075" t="s">
        <v>188</v>
      </c>
      <c r="B1075" s="1">
        <v>47.44</v>
      </c>
      <c r="C1075" s="1">
        <f t="shared" si="34"/>
        <v>51.1171887700485</v>
      </c>
      <c r="D1075" s="1">
        <f t="shared" si="33"/>
        <v>44.505346160471404</v>
      </c>
    </row>
    <row r="1076" spans="1:4">
      <c r="A1076" t="s">
        <v>187</v>
      </c>
      <c r="B1076" s="1">
        <v>46.92</v>
      </c>
      <c r="C1076" s="1">
        <f t="shared" si="34"/>
        <v>50.997456506234357</v>
      </c>
      <c r="D1076" s="1">
        <f t="shared" ref="D1076:D1139" si="35">(B1028-D1075)*(2/51)+D1075</f>
        <v>44.682391409080367</v>
      </c>
    </row>
    <row r="1077" spans="1:4">
      <c r="A1077" t="s">
        <v>186</v>
      </c>
      <c r="B1077" s="1">
        <v>46.71</v>
      </c>
      <c r="C1077" s="1">
        <f t="shared" si="34"/>
        <v>50.980555886592988</v>
      </c>
      <c r="D1077" s="1">
        <f t="shared" si="35"/>
        <v>44.860729000881136</v>
      </c>
    </row>
    <row r="1078" spans="1:4">
      <c r="A1078" t="s">
        <v>185</v>
      </c>
      <c r="B1078" s="1">
        <v>47.39</v>
      </c>
      <c r="C1078" s="1">
        <f t="shared" si="34"/>
        <v>50.928121992631752</v>
      </c>
      <c r="D1078" s="1">
        <f t="shared" si="35"/>
        <v>44.981484726336781</v>
      </c>
    </row>
    <row r="1079" spans="1:4">
      <c r="A1079" t="s">
        <v>184</v>
      </c>
      <c r="B1079" s="1">
        <v>46.02</v>
      </c>
      <c r="C1079" s="1">
        <f t="shared" si="34"/>
        <v>50.88163418380968</v>
      </c>
      <c r="D1079" s="1">
        <f t="shared" si="35"/>
        <v>45.173583364519651</v>
      </c>
    </row>
    <row r="1080" spans="1:4">
      <c r="A1080" t="s">
        <v>183</v>
      </c>
      <c r="B1080" s="1">
        <v>46.35</v>
      </c>
      <c r="C1080" s="1">
        <f t="shared" si="34"/>
        <v>50.845288071065902</v>
      </c>
      <c r="D1080" s="1">
        <f t="shared" si="35"/>
        <v>45.359717350224763</v>
      </c>
    </row>
    <row r="1081" spans="1:4">
      <c r="A1081" t="s">
        <v>182</v>
      </c>
      <c r="B1081" s="1">
        <v>46.89</v>
      </c>
      <c r="C1081" s="1">
        <f t="shared" si="34"/>
        <v>50.697165397631053</v>
      </c>
      <c r="D1081" s="1">
        <f t="shared" si="35"/>
        <v>45.55933627766693</v>
      </c>
    </row>
    <row r="1082" spans="1:4">
      <c r="A1082" t="s">
        <v>181</v>
      </c>
      <c r="B1082" s="1">
        <v>46.86</v>
      </c>
      <c r="C1082" s="1">
        <f t="shared" si="34"/>
        <v>50.689816312142383</v>
      </c>
      <c r="D1082" s="1">
        <f t="shared" si="35"/>
        <v>45.736225051091758</v>
      </c>
    </row>
    <row r="1083" spans="1:4">
      <c r="A1083" t="s">
        <v>180</v>
      </c>
      <c r="B1083" s="1">
        <v>44.99</v>
      </c>
      <c r="C1083" s="1">
        <f t="shared" si="34"/>
        <v>50.640309996700253</v>
      </c>
      <c r="D1083" s="1">
        <f t="shared" si="35"/>
        <v>45.904216225558748</v>
      </c>
    </row>
    <row r="1084" spans="1:4">
      <c r="A1084" t="s">
        <v>179</v>
      </c>
      <c r="B1084" s="1">
        <v>43.62</v>
      </c>
      <c r="C1084" s="1">
        <f t="shared" si="34"/>
        <v>50.457423330347851</v>
      </c>
      <c r="D1084" s="1">
        <f t="shared" si="35"/>
        <v>46.10522735396821</v>
      </c>
    </row>
    <row r="1085" spans="1:4">
      <c r="A1085" t="s">
        <v>178</v>
      </c>
      <c r="B1085" s="1">
        <v>43</v>
      </c>
      <c r="C1085" s="1">
        <f t="shared" si="34"/>
        <v>50.386240156029011</v>
      </c>
      <c r="D1085" s="1">
        <f t="shared" si="35"/>
        <v>46.318747849891025</v>
      </c>
    </row>
    <row r="1086" spans="1:4">
      <c r="A1086" t="s">
        <v>177</v>
      </c>
      <c r="B1086" s="1">
        <v>46.02</v>
      </c>
      <c r="C1086" s="1">
        <f t="shared" si="34"/>
        <v>50.309455379264342</v>
      </c>
      <c r="D1086" s="1">
        <f t="shared" si="35"/>
        <v>46.57801264009138</v>
      </c>
    </row>
    <row r="1087" spans="1:4">
      <c r="A1087" t="s">
        <v>176</v>
      </c>
      <c r="B1087" s="1">
        <v>45.76</v>
      </c>
      <c r="C1087" s="1">
        <f t="shared" si="34"/>
        <v>50.242840581239165</v>
      </c>
      <c r="D1087" s="1">
        <f t="shared" si="35"/>
        <v>46.798482732636813</v>
      </c>
    </row>
    <row r="1088" spans="1:4">
      <c r="A1088" t="s">
        <v>175</v>
      </c>
      <c r="B1088" s="1">
        <v>44.92</v>
      </c>
      <c r="C1088" s="1">
        <f t="shared" si="34"/>
        <v>50.160665287787815</v>
      </c>
      <c r="D1088" s="1">
        <f t="shared" si="35"/>
        <v>47.013444194102036</v>
      </c>
    </row>
    <row r="1089" spans="1:4">
      <c r="A1089" t="s">
        <v>174</v>
      </c>
      <c r="B1089" s="1">
        <v>45.44</v>
      </c>
      <c r="C1089" s="1">
        <f t="shared" si="34"/>
        <v>50.088220974665163</v>
      </c>
      <c r="D1089" s="1">
        <f t="shared" si="35"/>
        <v>47.238407166882347</v>
      </c>
    </row>
    <row r="1090" spans="1:4">
      <c r="A1090" t="s">
        <v>173</v>
      </c>
      <c r="B1090" s="1">
        <v>43.83</v>
      </c>
      <c r="C1090" s="1">
        <f t="shared" si="34"/>
        <v>49.966485643744669</v>
      </c>
      <c r="D1090" s="1">
        <f t="shared" si="35"/>
        <v>47.448665709357549</v>
      </c>
    </row>
    <row r="1091" spans="1:4">
      <c r="A1091" t="s">
        <v>172</v>
      </c>
      <c r="B1091" s="1">
        <v>43.61</v>
      </c>
      <c r="C1091" s="1">
        <f t="shared" si="34"/>
        <v>49.796344153864226</v>
      </c>
      <c r="D1091" s="1">
        <f t="shared" si="35"/>
        <v>47.66597293644157</v>
      </c>
    </row>
    <row r="1092" spans="1:4">
      <c r="A1092" t="s">
        <v>171</v>
      </c>
      <c r="B1092" s="1">
        <v>42.94</v>
      </c>
      <c r="C1092" s="1">
        <f t="shared" si="34"/>
        <v>49.682406615400964</v>
      </c>
      <c r="D1092" s="1">
        <f t="shared" si="35"/>
        <v>47.877503409522291</v>
      </c>
    </row>
    <row r="1093" spans="1:4">
      <c r="A1093" t="s">
        <v>170</v>
      </c>
      <c r="B1093" s="1">
        <v>43.47</v>
      </c>
      <c r="C1093" s="1">
        <f t="shared" si="34"/>
        <v>49.468844080600874</v>
      </c>
      <c r="D1093" s="1">
        <f t="shared" si="35"/>
        <v>48.088581707188084</v>
      </c>
    </row>
    <row r="1094" spans="1:4">
      <c r="A1094" t="s">
        <v>169</v>
      </c>
      <c r="B1094" s="1">
        <v>44.13</v>
      </c>
      <c r="C1094" s="1">
        <f t="shared" si="34"/>
        <v>49.226097025305556</v>
      </c>
      <c r="D1094" s="1">
        <f t="shared" si="35"/>
        <v>48.261970659847371</v>
      </c>
    </row>
    <row r="1095" spans="1:4">
      <c r="A1095" t="s">
        <v>168</v>
      </c>
      <c r="B1095" s="1">
        <v>43.18</v>
      </c>
      <c r="C1095" s="1">
        <f t="shared" si="34"/>
        <v>48.98646873718122</v>
      </c>
      <c r="D1095" s="1">
        <f t="shared" si="35"/>
        <v>48.436011026127865</v>
      </c>
    </row>
    <row r="1096" spans="1:4">
      <c r="A1096" t="s">
        <v>167</v>
      </c>
      <c r="B1096" s="1">
        <v>43.23</v>
      </c>
      <c r="C1096" s="1">
        <f t="shared" si="34"/>
        <v>48.834424095544911</v>
      </c>
      <c r="D1096" s="1">
        <f t="shared" si="35"/>
        <v>48.614598829024814</v>
      </c>
    </row>
    <row r="1097" spans="1:4">
      <c r="A1097" t="s">
        <v>166</v>
      </c>
      <c r="B1097" s="1">
        <v>43.02</v>
      </c>
      <c r="C1097" s="1">
        <f t="shared" si="34"/>
        <v>48.566383705493017</v>
      </c>
      <c r="D1097" s="1">
        <f t="shared" si="35"/>
        <v>48.756379267102275</v>
      </c>
    </row>
    <row r="1098" spans="1:4">
      <c r="A1098" t="s">
        <v>165</v>
      </c>
      <c r="B1098" s="1">
        <v>41.5</v>
      </c>
      <c r="C1098" s="1">
        <f t="shared" si="34"/>
        <v>48.355299543065108</v>
      </c>
      <c r="D1098" s="1">
        <f t="shared" si="35"/>
        <v>48.867109491921795</v>
      </c>
    </row>
    <row r="1099" spans="1:4">
      <c r="A1099" t="s">
        <v>164</v>
      </c>
      <c r="B1099" s="1">
        <v>39.83</v>
      </c>
      <c r="C1099" s="1">
        <f t="shared" si="34"/>
        <v>48.215747205630336</v>
      </c>
      <c r="D1099" s="1">
        <f t="shared" si="35"/>
        <v>48.958595394199371</v>
      </c>
    </row>
    <row r="1100" spans="1:4">
      <c r="A1100" t="s">
        <v>163</v>
      </c>
      <c r="B1100" s="1">
        <v>37.93</v>
      </c>
      <c r="C1100" s="1">
        <f t="shared" si="34"/>
        <v>48.086628424141736</v>
      </c>
      <c r="D1100" s="1">
        <f t="shared" si="35"/>
        <v>49.071591653250373</v>
      </c>
    </row>
    <row r="1101" spans="1:4">
      <c r="A1101" t="s">
        <v>162</v>
      </c>
      <c r="B1101" s="1">
        <v>38.22</v>
      </c>
      <c r="C1101" s="1">
        <f t="shared" si="34"/>
        <v>47.79171143136633</v>
      </c>
      <c r="D1101" s="1">
        <f t="shared" si="35"/>
        <v>49.118980215868007</v>
      </c>
    </row>
    <row r="1102" spans="1:4">
      <c r="A1102" t="s">
        <v>161</v>
      </c>
      <c r="B1102" s="1">
        <v>37.32</v>
      </c>
      <c r="C1102" s="1">
        <f t="shared" si="34"/>
        <v>47.394405580760015</v>
      </c>
      <c r="D1102" s="1">
        <f t="shared" si="35"/>
        <v>49.14960844269671</v>
      </c>
    </row>
    <row r="1103" spans="1:4">
      <c r="A1103" t="s">
        <v>160</v>
      </c>
      <c r="B1103" s="1">
        <v>39.61</v>
      </c>
      <c r="C1103" s="1">
        <f t="shared" si="34"/>
        <v>46.975890763544776</v>
      </c>
      <c r="D1103" s="1">
        <f t="shared" si="35"/>
        <v>49.187270856708601</v>
      </c>
    </row>
    <row r="1104" spans="1:4">
      <c r="A1104" t="s">
        <v>159</v>
      </c>
      <c r="B1104" s="1">
        <v>39.299999999999997</v>
      </c>
      <c r="C1104" s="1">
        <f t="shared" si="34"/>
        <v>46.88485354796908</v>
      </c>
      <c r="D1104" s="1">
        <f t="shared" si="35"/>
        <v>49.259142587818069</v>
      </c>
    </row>
    <row r="1105" spans="1:4">
      <c r="A1105" t="s">
        <v>158</v>
      </c>
      <c r="B1105" s="1">
        <v>39.06</v>
      </c>
      <c r="C1105" s="1">
        <f t="shared" si="34"/>
        <v>46.777724638638688</v>
      </c>
      <c r="D1105" s="1">
        <f t="shared" si="35"/>
        <v>49.319176211825202</v>
      </c>
    </row>
    <row r="1106" spans="1:4">
      <c r="A1106" t="s">
        <v>157</v>
      </c>
      <c r="B1106" s="1">
        <v>39.5</v>
      </c>
      <c r="C1106" s="1">
        <f t="shared" si="34"/>
        <v>46.600798482577858</v>
      </c>
      <c r="D1106" s="1">
        <f t="shared" si="35"/>
        <v>49.340384987832053</v>
      </c>
    </row>
    <row r="1107" spans="1:4">
      <c r="A1107" t="s">
        <v>156</v>
      </c>
      <c r="B1107" s="1">
        <v>38.69</v>
      </c>
      <c r="C1107" s="1">
        <f t="shared" si="34"/>
        <v>46.490246246141872</v>
      </c>
      <c r="D1107" s="1">
        <f t="shared" si="35"/>
        <v>49.398409105956283</v>
      </c>
    </row>
    <row r="1108" spans="1:4">
      <c r="A1108" t="s">
        <v>155</v>
      </c>
      <c r="B1108" s="1">
        <v>40.18</v>
      </c>
      <c r="C1108" s="1">
        <f t="shared" si="34"/>
        <v>46.236889460795027</v>
      </c>
      <c r="D1108" s="1">
        <f t="shared" si="35"/>
        <v>49.438863650820743</v>
      </c>
    </row>
    <row r="1109" spans="1:4">
      <c r="A1109" t="s">
        <v>154</v>
      </c>
      <c r="B1109" s="1">
        <v>40.15</v>
      </c>
      <c r="C1109" s="1">
        <f t="shared" si="34"/>
        <v>45.986709512147883</v>
      </c>
      <c r="D1109" s="1">
        <f t="shared" si="35"/>
        <v>49.478123899808168</v>
      </c>
    </row>
    <row r="1110" spans="1:4">
      <c r="A1110" t="s">
        <v>153</v>
      </c>
      <c r="B1110" s="1">
        <v>40.47</v>
      </c>
      <c r="C1110" s="1">
        <f t="shared" ref="C1110:C1173" si="36">(B1092-C1109)*(2/21)+C1109</f>
        <v>45.696546701467135</v>
      </c>
      <c r="D1110" s="1">
        <f t="shared" si="35"/>
        <v>49.518197472364712</v>
      </c>
    </row>
    <row r="1111" spans="1:4">
      <c r="A1111" t="s">
        <v>152</v>
      </c>
      <c r="B1111" s="1">
        <v>40.119999999999997</v>
      </c>
      <c r="C1111" s="1">
        <f t="shared" si="36"/>
        <v>45.484494634660741</v>
      </c>
      <c r="D1111" s="1">
        <f t="shared" si="35"/>
        <v>49.509248551879821</v>
      </c>
    </row>
    <row r="1112" spans="1:4">
      <c r="A1112" t="s">
        <v>151</v>
      </c>
      <c r="B1112" s="1">
        <v>40.18</v>
      </c>
      <c r="C1112" s="1">
        <f t="shared" si="36"/>
        <v>45.355495145645435</v>
      </c>
      <c r="D1112" s="1">
        <f t="shared" si="35"/>
        <v>49.552807432198257</v>
      </c>
    </row>
    <row r="1113" spans="1:4">
      <c r="A1113" t="s">
        <v>150</v>
      </c>
      <c r="B1113" s="1">
        <v>40.14</v>
      </c>
      <c r="C1113" s="1">
        <f t="shared" si="36"/>
        <v>45.148305131774443</v>
      </c>
      <c r="D1113" s="1">
        <f t="shared" si="35"/>
        <v>49.577011062308131</v>
      </c>
    </row>
    <row r="1114" spans="1:4">
      <c r="A1114" t="s">
        <v>149</v>
      </c>
      <c r="B1114" s="1">
        <v>41.38</v>
      </c>
      <c r="C1114" s="1">
        <f t="shared" si="36"/>
        <v>44.965609404938782</v>
      </c>
      <c r="D1114" s="1">
        <f t="shared" si="35"/>
        <v>49.543402785354871</v>
      </c>
    </row>
    <row r="1115" spans="1:4">
      <c r="A1115" t="s">
        <v>148</v>
      </c>
      <c r="B1115" s="1">
        <v>40.98</v>
      </c>
      <c r="C1115" s="1">
        <f t="shared" si="36"/>
        <v>44.780313271135086</v>
      </c>
      <c r="D1115" s="1">
        <f t="shared" si="35"/>
        <v>49.549936009458605</v>
      </c>
    </row>
    <row r="1116" spans="1:4">
      <c r="A1116" t="s">
        <v>147</v>
      </c>
      <c r="B1116" s="1">
        <v>40.81</v>
      </c>
      <c r="C1116" s="1">
        <f t="shared" si="36"/>
        <v>44.467902483407933</v>
      </c>
      <c r="D1116" s="1">
        <f t="shared" si="35"/>
        <v>49.551114989479835</v>
      </c>
    </row>
    <row r="1117" spans="1:4">
      <c r="A1117" t="s">
        <v>146</v>
      </c>
      <c r="B1117" s="1">
        <v>40.43</v>
      </c>
      <c r="C1117" s="1">
        <f t="shared" si="36"/>
        <v>44.026197484988131</v>
      </c>
      <c r="D1117" s="1">
        <f t="shared" si="35"/>
        <v>49.553424205578665</v>
      </c>
    </row>
    <row r="1118" spans="1:4">
      <c r="A1118" t="s">
        <v>145</v>
      </c>
      <c r="B1118" s="1">
        <v>41.56</v>
      </c>
      <c r="C1118" s="1">
        <f t="shared" si="36"/>
        <v>43.445607248322595</v>
      </c>
      <c r="D1118" s="1">
        <f t="shared" si="35"/>
        <v>49.546623256340283</v>
      </c>
    </row>
    <row r="1119" spans="1:4">
      <c r="A1119" t="s">
        <v>144</v>
      </c>
      <c r="B1119" s="1">
        <v>42.49</v>
      </c>
      <c r="C1119" s="1">
        <f t="shared" si="36"/>
        <v>42.94793036752997</v>
      </c>
      <c r="D1119" s="1">
        <f t="shared" si="35"/>
        <v>49.540873324719094</v>
      </c>
    </row>
    <row r="1120" spans="1:4">
      <c r="A1120" t="s">
        <v>143</v>
      </c>
      <c r="B1120" s="1">
        <v>42.37</v>
      </c>
      <c r="C1120" s="1">
        <f t="shared" si="36"/>
        <v>42.411936999193784</v>
      </c>
      <c r="D1120" s="1">
        <f t="shared" si="35"/>
        <v>49.512211625710499</v>
      </c>
    </row>
    <row r="1121" spans="1:4">
      <c r="A1121" t="s">
        <v>142</v>
      </c>
      <c r="B1121" s="1">
        <v>42.37</v>
      </c>
      <c r="C1121" s="1">
        <f t="shared" si="36"/>
        <v>42.145085856413424</v>
      </c>
      <c r="D1121" s="1">
        <f t="shared" si="35"/>
        <v>49.459968032545383</v>
      </c>
    </row>
    <row r="1122" spans="1:4">
      <c r="A1122" t="s">
        <v>141</v>
      </c>
      <c r="B1122" s="1">
        <v>42.17</v>
      </c>
      <c r="C1122" s="1">
        <f t="shared" si="36"/>
        <v>41.874125298659763</v>
      </c>
      <c r="D1122" s="1">
        <f t="shared" si="35"/>
        <v>49.426243795974976</v>
      </c>
    </row>
    <row r="1123" spans="1:4">
      <c r="A1123" t="s">
        <v>140</v>
      </c>
      <c r="B1123" s="1">
        <v>42.03</v>
      </c>
      <c r="C1123" s="1">
        <f t="shared" si="36"/>
        <v>41.606113365454071</v>
      </c>
      <c r="D1123" s="1">
        <f t="shared" si="35"/>
        <v>49.348351882407329</v>
      </c>
    </row>
    <row r="1124" spans="1:4">
      <c r="A1124" t="s">
        <v>139</v>
      </c>
      <c r="B1124" s="1">
        <v>43.68</v>
      </c>
      <c r="C1124" s="1">
        <f t="shared" si="36"/>
        <v>41.405531140172734</v>
      </c>
      <c r="D1124" s="1">
        <f t="shared" si="35"/>
        <v>49.253122396822725</v>
      </c>
    </row>
    <row r="1125" spans="1:4">
      <c r="A1125" t="s">
        <v>138</v>
      </c>
      <c r="B1125" s="1">
        <v>43.4</v>
      </c>
      <c r="C1125" s="1">
        <f t="shared" si="36"/>
        <v>41.146909126822948</v>
      </c>
      <c r="D1125" s="1">
        <f t="shared" si="35"/>
        <v>49.153392106751248</v>
      </c>
    </row>
    <row r="1126" spans="1:4">
      <c r="A1126" t="s">
        <v>137</v>
      </c>
      <c r="B1126" s="1">
        <v>44.28</v>
      </c>
      <c r="C1126" s="1">
        <f t="shared" si="36"/>
        <v>41.054822543316</v>
      </c>
      <c r="D1126" s="1">
        <f t="shared" si="35"/>
        <v>49.084239475113947</v>
      </c>
    </row>
    <row r="1127" spans="1:4">
      <c r="A1127" t="s">
        <v>136</v>
      </c>
      <c r="B1127" s="1">
        <v>44.27</v>
      </c>
      <c r="C1127" s="1">
        <f t="shared" si="36"/>
        <v>40.968648967762093</v>
      </c>
      <c r="D1127" s="1">
        <f t="shared" si="35"/>
        <v>48.96407322118791</v>
      </c>
    </row>
    <row r="1128" spans="1:4">
      <c r="A1128" t="s">
        <v>135</v>
      </c>
      <c r="B1128" s="1">
        <v>45.18</v>
      </c>
      <c r="C1128" s="1">
        <f t="shared" si="36"/>
        <v>40.921158589879987</v>
      </c>
      <c r="D1128" s="1">
        <f t="shared" si="35"/>
        <v>48.861560545847205</v>
      </c>
    </row>
    <row r="1129" spans="1:4">
      <c r="A1129" t="s">
        <v>134</v>
      </c>
      <c r="B1129" s="1">
        <v>45.32</v>
      </c>
      <c r="C1129" s="1">
        <f t="shared" si="36"/>
        <v>40.844857771796178</v>
      </c>
      <c r="D1129" s="1">
        <f t="shared" si="35"/>
        <v>48.784244446010057</v>
      </c>
    </row>
    <row r="1130" spans="1:4">
      <c r="A1130" t="s">
        <v>133</v>
      </c>
      <c r="B1130" s="1">
        <v>46.68</v>
      </c>
      <c r="C1130" s="1">
        <f t="shared" si="36"/>
        <v>40.781537984006064</v>
      </c>
      <c r="D1130" s="1">
        <f t="shared" si="35"/>
        <v>48.708783879499862</v>
      </c>
    </row>
    <row r="1131" spans="1:4">
      <c r="A1131" t="s">
        <v>132</v>
      </c>
      <c r="B1131" s="1">
        <v>46.92</v>
      </c>
      <c r="C1131" s="1">
        <f t="shared" si="36"/>
        <v>40.720439128386438</v>
      </c>
      <c r="D1131" s="1">
        <f t="shared" si="35"/>
        <v>48.562949217558689</v>
      </c>
    </row>
    <row r="1132" spans="1:4">
      <c r="A1132" t="s">
        <v>131</v>
      </c>
      <c r="B1132" s="1">
        <v>47.13</v>
      </c>
      <c r="C1132" s="1">
        <f t="shared" si="36"/>
        <v>40.783254449492489</v>
      </c>
      <c r="D1132" s="1">
        <f t="shared" si="35"/>
        <v>48.369108071772075</v>
      </c>
    </row>
    <row r="1133" spans="1:4">
      <c r="A1133" t="s">
        <v>130</v>
      </c>
      <c r="B1133" s="1">
        <v>46.94</v>
      </c>
      <c r="C1133" s="1">
        <f t="shared" si="36"/>
        <v>40.801992120969395</v>
      </c>
      <c r="D1133" s="1">
        <f t="shared" si="35"/>
        <v>48.15855481405552</v>
      </c>
    </row>
    <row r="1134" spans="1:4">
      <c r="A1134" t="s">
        <v>129</v>
      </c>
      <c r="B1134" s="1">
        <v>47.16</v>
      </c>
      <c r="C1134" s="1">
        <f t="shared" si="36"/>
        <v>40.802754776115165</v>
      </c>
      <c r="D1134" s="1">
        <f t="shared" si="35"/>
        <v>48.074689919386678</v>
      </c>
    </row>
    <row r="1135" spans="1:4">
      <c r="A1135" t="s">
        <v>128</v>
      </c>
      <c r="B1135" s="1">
        <v>47.8</v>
      </c>
      <c r="C1135" s="1">
        <f t="shared" si="36"/>
        <v>40.767254321247052</v>
      </c>
      <c r="D1135" s="1">
        <f t="shared" si="35"/>
        <v>47.983917765685241</v>
      </c>
    </row>
    <row r="1136" spans="1:4">
      <c r="A1136" t="s">
        <v>127</v>
      </c>
      <c r="B1136" s="1">
        <v>48.75</v>
      </c>
      <c r="C1136" s="1">
        <f t="shared" si="36"/>
        <v>40.842753909699717</v>
      </c>
      <c r="D1136" s="1">
        <f t="shared" si="35"/>
        <v>47.86376412781523</v>
      </c>
    </row>
    <row r="1137" spans="1:4">
      <c r="A1137" t="s">
        <v>126</v>
      </c>
      <c r="B1137" s="1">
        <v>51.81</v>
      </c>
      <c r="C1137" s="1">
        <f t="shared" si="36"/>
        <v>40.999634489728315</v>
      </c>
      <c r="D1137" s="1">
        <f t="shared" si="35"/>
        <v>47.768714554175418</v>
      </c>
    </row>
    <row r="1138" spans="1:4">
      <c r="A1138" t="s">
        <v>125</v>
      </c>
      <c r="B1138" s="1">
        <v>51.54</v>
      </c>
      <c r="C1138" s="1">
        <f t="shared" si="36"/>
        <v>41.130145490706568</v>
      </c>
      <c r="D1138" s="1">
        <f t="shared" si="35"/>
        <v>47.614255159894029</v>
      </c>
    </row>
    <row r="1139" spans="1:4">
      <c r="A1139" t="s">
        <v>124</v>
      </c>
      <c r="B1139" s="1">
        <v>50.79</v>
      </c>
      <c r="C1139" s="1">
        <f t="shared" si="36"/>
        <v>41.248226872544038</v>
      </c>
      <c r="D1139" s="1">
        <f t="shared" si="35"/>
        <v>47.457225545780538</v>
      </c>
    </row>
    <row r="1140" spans="1:4">
      <c r="A1140" t="s">
        <v>123</v>
      </c>
      <c r="B1140" s="1">
        <v>49.96</v>
      </c>
      <c r="C1140" s="1">
        <f t="shared" si="36"/>
        <v>41.336014789444604</v>
      </c>
      <c r="D1140" s="1">
        <f t="shared" ref="D1140:D1203" si="37">(B1092-D1139)*(2/51)+D1139</f>
        <v>47.280079445946008</v>
      </c>
    </row>
    <row r="1141" spans="1:4">
      <c r="A1141" t="s">
        <v>122</v>
      </c>
      <c r="B1141" s="1">
        <v>48.4</v>
      </c>
      <c r="C1141" s="1">
        <f t="shared" si="36"/>
        <v>41.402108619021305</v>
      </c>
      <c r="D1141" s="1">
        <f t="shared" si="37"/>
        <v>47.130664565712834</v>
      </c>
    </row>
    <row r="1142" spans="1:4">
      <c r="A1142" t="s">
        <v>121</v>
      </c>
      <c r="B1142" s="1">
        <v>47.46</v>
      </c>
      <c r="C1142" s="1">
        <f t="shared" si="36"/>
        <v>41.619050655304989</v>
      </c>
      <c r="D1142" s="1">
        <f t="shared" si="37"/>
        <v>47.012991445488801</v>
      </c>
    </row>
    <row r="1143" spans="1:4">
      <c r="A1143" t="s">
        <v>120</v>
      </c>
      <c r="B1143" s="1">
        <v>49.28</v>
      </c>
      <c r="C1143" s="1">
        <f t="shared" si="36"/>
        <v>41.788664878609275</v>
      </c>
      <c r="D1143" s="1">
        <f t="shared" si="37"/>
        <v>46.86267805546963</v>
      </c>
    </row>
    <row r="1144" spans="1:4">
      <c r="A1144" t="s">
        <v>119</v>
      </c>
      <c r="B1144" s="1">
        <v>49.47</v>
      </c>
      <c r="C1144" s="1">
        <f t="shared" si="36"/>
        <v>42.025934890170298</v>
      </c>
      <c r="D1144" s="1">
        <f t="shared" si="37"/>
        <v>46.720220092510033</v>
      </c>
    </row>
    <row r="1145" spans="1:4">
      <c r="A1145" t="s">
        <v>118</v>
      </c>
      <c r="B1145" s="1">
        <v>50.62</v>
      </c>
      <c r="C1145" s="1">
        <f t="shared" si="36"/>
        <v>42.239655376820743</v>
      </c>
      <c r="D1145" s="1">
        <f t="shared" si="37"/>
        <v>46.575113422215523</v>
      </c>
    </row>
    <row r="1146" spans="1:4">
      <c r="A1146" t="s">
        <v>117</v>
      </c>
      <c r="B1146" s="1">
        <v>50.98</v>
      </c>
      <c r="C1146" s="1">
        <f t="shared" si="36"/>
        <v>42.519688198075912</v>
      </c>
      <c r="D1146" s="1">
        <f t="shared" si="37"/>
        <v>46.376089366442365</v>
      </c>
    </row>
    <row r="1147" spans="1:4">
      <c r="A1147" t="s">
        <v>116</v>
      </c>
      <c r="B1147" s="1">
        <v>50.29</v>
      </c>
      <c r="C1147" s="1">
        <f t="shared" si="36"/>
        <v>42.786384560163917</v>
      </c>
      <c r="D1147" s="1">
        <f t="shared" si="37"/>
        <v>46.119379979523053</v>
      </c>
    </row>
    <row r="1148" spans="1:4">
      <c r="A1148" t="s">
        <v>115</v>
      </c>
      <c r="B1148" s="1">
        <v>51.33</v>
      </c>
      <c r="C1148" s="1">
        <f t="shared" si="36"/>
        <v>43.157205078243543</v>
      </c>
      <c r="D1148" s="1">
        <f t="shared" si="37"/>
        <v>45.798227823463328</v>
      </c>
    </row>
    <row r="1149" spans="1:4">
      <c r="A1149" t="s">
        <v>114</v>
      </c>
      <c r="B1149" s="1">
        <v>53.18</v>
      </c>
      <c r="C1149" s="1">
        <f t="shared" si="36"/>
        <v>43.515566499363203</v>
      </c>
      <c r="D1149" s="1">
        <f t="shared" si="37"/>
        <v>45.50104241862163</v>
      </c>
    </row>
    <row r="1150" spans="1:4">
      <c r="A1150" t="s">
        <v>113</v>
      </c>
      <c r="B1150" s="1">
        <v>52.73</v>
      </c>
      <c r="C1150" s="1">
        <f t="shared" si="36"/>
        <v>43.859798261328613</v>
      </c>
      <c r="D1150" s="1">
        <f t="shared" si="37"/>
        <v>45.180217225734509</v>
      </c>
    </row>
    <row r="1151" spans="1:4">
      <c r="A1151" t="s">
        <v>112</v>
      </c>
      <c r="B1151" s="1">
        <v>56.31</v>
      </c>
      <c r="C1151" s="1">
        <f t="shared" si="36"/>
        <v>44.153150807868748</v>
      </c>
      <c r="D1151" s="1">
        <f t="shared" si="37"/>
        <v>44.961777334529238</v>
      </c>
    </row>
    <row r="1152" spans="1:4">
      <c r="A1152" t="s">
        <v>111</v>
      </c>
      <c r="B1152" s="1">
        <v>55.26</v>
      </c>
      <c r="C1152" s="1">
        <f t="shared" si="36"/>
        <v>44.43951739759553</v>
      </c>
      <c r="D1152" s="1">
        <f t="shared" si="37"/>
        <v>44.739746850822208</v>
      </c>
    </row>
    <row r="1153" spans="1:4">
      <c r="A1153" t="s">
        <v>110</v>
      </c>
      <c r="B1153" s="1">
        <v>55.8</v>
      </c>
      <c r="C1153" s="1">
        <f t="shared" si="36"/>
        <v>44.759563359729292</v>
      </c>
      <c r="D1153" s="1">
        <f t="shared" si="37"/>
        <v>44.517011680201726</v>
      </c>
    </row>
    <row r="1154" spans="1:4">
      <c r="A1154" t="s">
        <v>109</v>
      </c>
      <c r="B1154" s="1">
        <v>55.1</v>
      </c>
      <c r="C1154" s="1">
        <f t="shared" si="36"/>
        <v>45.139604944516975</v>
      </c>
      <c r="D1154" s="1">
        <f t="shared" si="37"/>
        <v>44.320266124115385</v>
      </c>
    </row>
    <row r="1155" spans="1:4">
      <c r="A1155" t="s">
        <v>108</v>
      </c>
      <c r="B1155" s="1">
        <v>54.8</v>
      </c>
      <c r="C1155" s="1">
        <f t="shared" si="36"/>
        <v>45.774880664086787</v>
      </c>
      <c r="D1155" s="1">
        <f t="shared" si="37"/>
        <v>44.099471374150077</v>
      </c>
    </row>
    <row r="1156" spans="1:4">
      <c r="A1156" t="s">
        <v>107</v>
      </c>
      <c r="B1156" s="1">
        <v>54.65</v>
      </c>
      <c r="C1156" s="1">
        <f t="shared" si="36"/>
        <v>46.323939648459472</v>
      </c>
      <c r="D1156" s="1">
        <f t="shared" si="37"/>
        <v>43.945766614379487</v>
      </c>
    </row>
    <row r="1157" spans="1:4">
      <c r="A1157" t="s">
        <v>106</v>
      </c>
      <c r="B1157" s="1">
        <v>54.77</v>
      </c>
      <c r="C1157" s="1">
        <f t="shared" si="36"/>
        <v>46.749278729558569</v>
      </c>
      <c r="D1157" s="1">
        <f t="shared" si="37"/>
        <v>43.796913021658725</v>
      </c>
    </row>
    <row r="1158" spans="1:4">
      <c r="A1158" t="s">
        <v>105</v>
      </c>
      <c r="B1158" s="1">
        <v>54.12</v>
      </c>
      <c r="C1158" s="1">
        <f t="shared" si="36"/>
        <v>47.055061707695849</v>
      </c>
      <c r="D1158" s="1">
        <f t="shared" si="37"/>
        <v>43.666445844338774</v>
      </c>
    </row>
    <row r="1159" spans="1:4">
      <c r="A1159" t="s">
        <v>104</v>
      </c>
      <c r="B1159" s="1">
        <v>55.38</v>
      </c>
      <c r="C1159" s="1">
        <f t="shared" si="36"/>
        <v>47.183151068867673</v>
      </c>
      <c r="D1159" s="1">
        <f t="shared" si="37"/>
        <v>43.527369536717643</v>
      </c>
    </row>
    <row r="1160" spans="1:4">
      <c r="A1160" t="s">
        <v>103</v>
      </c>
      <c r="B1160" s="1">
        <v>57.34</v>
      </c>
      <c r="C1160" s="1">
        <f t="shared" si="36"/>
        <v>47.20951763373742</v>
      </c>
      <c r="D1160" s="1">
        <f t="shared" si="37"/>
        <v>43.396100143120876</v>
      </c>
    </row>
    <row r="1161" spans="1:4">
      <c r="A1161" t="s">
        <v>102</v>
      </c>
      <c r="B1161" s="1">
        <v>58.46</v>
      </c>
      <c r="C1161" s="1">
        <f t="shared" si="36"/>
        <v>47.406706430524331</v>
      </c>
      <c r="D1161" s="1">
        <f t="shared" si="37"/>
        <v>43.268409941429859</v>
      </c>
    </row>
    <row r="1162" spans="1:4">
      <c r="A1162" t="s">
        <v>101</v>
      </c>
      <c r="B1162" s="1">
        <v>57.22</v>
      </c>
      <c r="C1162" s="1">
        <f t="shared" si="36"/>
        <v>47.603210579998205</v>
      </c>
      <c r="D1162" s="1">
        <f t="shared" si="37"/>
        <v>43.194354649609082</v>
      </c>
    </row>
    <row r="1163" spans="1:4">
      <c r="A1163" t="s">
        <v>100</v>
      </c>
      <c r="B1163" s="1">
        <v>58.39</v>
      </c>
      <c r="C1163" s="1">
        <f t="shared" si="36"/>
        <v>47.890523858093616</v>
      </c>
      <c r="D1163" s="1">
        <f t="shared" si="37"/>
        <v>43.107517212369508</v>
      </c>
    </row>
    <row r="1164" spans="1:4">
      <c r="A1164" t="s">
        <v>99</v>
      </c>
      <c r="B1164" s="1">
        <v>56.89</v>
      </c>
      <c r="C1164" s="1">
        <f t="shared" si="36"/>
        <v>48.18475968113232</v>
      </c>
      <c r="D1164" s="1">
        <f t="shared" si="37"/>
        <v>43.017418498158939</v>
      </c>
    </row>
    <row r="1165" spans="1:4">
      <c r="A1165" t="s">
        <v>98</v>
      </c>
      <c r="B1165" s="1">
        <v>58.29</v>
      </c>
      <c r="C1165" s="1">
        <f t="shared" si="36"/>
        <v>48.385258759119715</v>
      </c>
      <c r="D1165" s="1">
        <f t="shared" si="37"/>
        <v>42.915951106074274</v>
      </c>
    </row>
    <row r="1166" spans="1:4">
      <c r="A1166" t="s">
        <v>97</v>
      </c>
      <c r="B1166" s="1">
        <v>62.32</v>
      </c>
      <c r="C1166" s="1">
        <f t="shared" si="36"/>
        <v>48.665710305870221</v>
      </c>
      <c r="D1166" s="1">
        <f t="shared" si="37"/>
        <v>42.862776552894893</v>
      </c>
    </row>
    <row r="1167" spans="1:4">
      <c r="A1167" t="s">
        <v>96</v>
      </c>
      <c r="B1167" s="1">
        <v>60.43</v>
      </c>
      <c r="C1167" s="1">
        <f t="shared" si="36"/>
        <v>49.095642657692103</v>
      </c>
      <c r="D1167" s="1">
        <f t="shared" si="37"/>
        <v>42.848157864546074</v>
      </c>
    </row>
    <row r="1168" spans="1:4">
      <c r="A1168" t="s">
        <v>95</v>
      </c>
      <c r="B1168" s="1">
        <v>61.05</v>
      </c>
      <c r="C1168" s="1">
        <f t="shared" si="36"/>
        <v>49.441771928388093</v>
      </c>
      <c r="D1168" s="1">
        <f t="shared" si="37"/>
        <v>42.829406575740343</v>
      </c>
    </row>
    <row r="1169" spans="1:4">
      <c r="A1169" t="s">
        <v>94</v>
      </c>
      <c r="B1169" s="1">
        <v>63.56</v>
      </c>
      <c r="C1169" s="1">
        <f t="shared" si="36"/>
        <v>50.095888887589226</v>
      </c>
      <c r="D1169" s="1">
        <f t="shared" si="37"/>
        <v>42.81139063159366</v>
      </c>
    </row>
    <row r="1170" spans="1:4">
      <c r="A1170" t="s">
        <v>93</v>
      </c>
      <c r="B1170" s="1">
        <v>64.05</v>
      </c>
      <c r="C1170" s="1">
        <f t="shared" si="36"/>
        <v>50.587708993533106</v>
      </c>
      <c r="D1170" s="1">
        <f t="shared" si="37"/>
        <v>42.786238057805676</v>
      </c>
    </row>
    <row r="1171" spans="1:4">
      <c r="A1171" t="s">
        <v>92</v>
      </c>
      <c r="B1171" s="1">
        <v>64.459999999999994</v>
      </c>
      <c r="C1171" s="1">
        <f t="shared" si="36"/>
        <v>51.084117660815664</v>
      </c>
      <c r="D1171" s="1">
        <f t="shared" si="37"/>
        <v>42.756581663381922</v>
      </c>
    </row>
    <row r="1172" spans="1:4">
      <c r="A1172" t="s">
        <v>91</v>
      </c>
      <c r="B1172" s="1">
        <v>64.849999999999994</v>
      </c>
      <c r="C1172" s="1">
        <f t="shared" si="36"/>
        <v>51.466582645499884</v>
      </c>
      <c r="D1172" s="1">
        <f t="shared" si="37"/>
        <v>42.792794147170866</v>
      </c>
    </row>
    <row r="1173" spans="1:4">
      <c r="A1173" t="s">
        <v>90</v>
      </c>
      <c r="B1173" s="1">
        <v>64.069999999999993</v>
      </c>
      <c r="C1173" s="1">
        <f t="shared" si="36"/>
        <v>51.784050964976082</v>
      </c>
      <c r="D1173" s="1">
        <f t="shared" si="37"/>
        <v>42.816606141399461</v>
      </c>
    </row>
    <row r="1174" spans="1:4">
      <c r="A1174" t="s">
        <v>89</v>
      </c>
      <c r="B1174" s="1">
        <v>63.24</v>
      </c>
      <c r="C1174" s="1">
        <f t="shared" ref="C1174:C1237" si="38">(B1156-C1173)*(2/21)+C1173</f>
        <v>52.056998492121217</v>
      </c>
      <c r="D1174" s="1">
        <f t="shared" si="37"/>
        <v>42.873994135854382</v>
      </c>
    </row>
    <row r="1175" spans="1:4">
      <c r="A1175" t="s">
        <v>88</v>
      </c>
      <c r="B1175" s="1">
        <v>64.75</v>
      </c>
      <c r="C1175" s="1">
        <f t="shared" si="38"/>
        <v>52.315379588109671</v>
      </c>
      <c r="D1175" s="1">
        <f t="shared" si="37"/>
        <v>42.92873946386009</v>
      </c>
    </row>
    <row r="1176" spans="1:4">
      <c r="A1176" t="s">
        <v>87</v>
      </c>
      <c r="B1176" s="1">
        <v>63.64</v>
      </c>
      <c r="C1176" s="1">
        <f t="shared" si="38"/>
        <v>52.48724819876589</v>
      </c>
      <c r="D1176" s="1">
        <f t="shared" si="37"/>
        <v>43.017024190767536</v>
      </c>
    </row>
    <row r="1177" spans="1:4">
      <c r="A1177" t="s">
        <v>86</v>
      </c>
      <c r="B1177" s="1">
        <v>63.34</v>
      </c>
      <c r="C1177" s="1">
        <f t="shared" si="38"/>
        <v>52.762748370311996</v>
      </c>
      <c r="D1177" s="1">
        <f t="shared" si="37"/>
        <v>43.107336967600183</v>
      </c>
    </row>
    <row r="1178" spans="1:4">
      <c r="A1178" t="s">
        <v>85</v>
      </c>
      <c r="B1178" s="1">
        <v>63.34</v>
      </c>
      <c r="C1178" s="1">
        <f t="shared" si="38"/>
        <v>53.198677096948948</v>
      </c>
      <c r="D1178" s="1">
        <f t="shared" si="37"/>
        <v>43.247441400243311</v>
      </c>
    </row>
    <row r="1179" spans="1:4">
      <c r="A1179" t="s">
        <v>84</v>
      </c>
      <c r="B1179" s="1">
        <v>64.489999999999995</v>
      </c>
      <c r="C1179" s="1">
        <f t="shared" si="38"/>
        <v>53.699755468668094</v>
      </c>
      <c r="D1179" s="1">
        <f t="shared" si="37"/>
        <v>43.391463306116123</v>
      </c>
    </row>
    <row r="1180" spans="1:4">
      <c r="A1180" t="s">
        <v>83</v>
      </c>
      <c r="B1180" s="1">
        <v>64.14</v>
      </c>
      <c r="C1180" s="1">
        <f t="shared" si="38"/>
        <v>54.035016852604464</v>
      </c>
      <c r="D1180" s="1">
        <f t="shared" si="37"/>
        <v>43.538072588229213</v>
      </c>
    </row>
    <row r="1181" spans="1:4">
      <c r="A1181" t="s">
        <v>82</v>
      </c>
      <c r="B1181" s="1">
        <v>63.62</v>
      </c>
      <c r="C1181" s="1">
        <f t="shared" si="38"/>
        <v>54.449777152356418</v>
      </c>
      <c r="D1181" s="1">
        <f t="shared" si="37"/>
        <v>43.671481506337869</v>
      </c>
    </row>
    <row r="1182" spans="1:4">
      <c r="A1182" t="s">
        <v>81</v>
      </c>
      <c r="B1182" s="1">
        <v>63.82</v>
      </c>
      <c r="C1182" s="1">
        <f t="shared" si="38"/>
        <v>54.682179328322476</v>
      </c>
      <c r="D1182" s="1">
        <f t="shared" si="37"/>
        <v>43.808286153148146</v>
      </c>
    </row>
    <row r="1183" spans="1:4">
      <c r="A1183" t="s">
        <v>80</v>
      </c>
      <c r="B1183" s="1">
        <v>63.41</v>
      </c>
      <c r="C1183" s="1">
        <f t="shared" si="38"/>
        <v>55.025781297053669</v>
      </c>
      <c r="D1183" s="1">
        <f t="shared" si="37"/>
        <v>43.964823951063906</v>
      </c>
    </row>
    <row r="1184" spans="1:4">
      <c r="A1184" t="s">
        <v>79</v>
      </c>
      <c r="B1184" s="1">
        <v>62.57</v>
      </c>
      <c r="C1184" s="1">
        <f t="shared" si="38"/>
        <v>55.720468792572369</v>
      </c>
      <c r="D1184" s="1">
        <f t="shared" si="37"/>
        <v>44.152477913767285</v>
      </c>
    </row>
    <row r="1185" spans="1:4">
      <c r="A1185" t="s">
        <v>78</v>
      </c>
      <c r="B1185" s="1">
        <v>64.260000000000005</v>
      </c>
      <c r="C1185" s="1">
        <f t="shared" si="38"/>
        <v>56.168995574232142</v>
      </c>
      <c r="D1185" s="1">
        <f t="shared" si="37"/>
        <v>44.452772897541116</v>
      </c>
    </row>
    <row r="1186" spans="1:4">
      <c r="A1186" t="s">
        <v>77</v>
      </c>
      <c r="B1186" s="1">
        <v>65.77</v>
      </c>
      <c r="C1186" s="1">
        <f t="shared" si="38"/>
        <v>56.633853138590986</v>
      </c>
      <c r="D1186" s="1">
        <f t="shared" si="37"/>
        <v>44.730703372147346</v>
      </c>
    </row>
    <row r="1187" spans="1:4">
      <c r="A1187" t="s">
        <v>76</v>
      </c>
      <c r="B1187" s="1">
        <v>64.53</v>
      </c>
      <c r="C1187" s="1">
        <f t="shared" si="38"/>
        <v>57.293486173010891</v>
      </c>
      <c r="D1187" s="1">
        <f t="shared" si="37"/>
        <v>44.968322847749413</v>
      </c>
    </row>
    <row r="1188" spans="1:4">
      <c r="A1188" t="s">
        <v>75</v>
      </c>
      <c r="B1188" s="1">
        <v>62.26</v>
      </c>
      <c r="C1188" s="1">
        <f t="shared" si="38"/>
        <v>57.936963680343183</v>
      </c>
      <c r="D1188" s="1">
        <f t="shared" si="37"/>
        <v>45.164074892935709</v>
      </c>
    </row>
    <row r="1189" spans="1:4">
      <c r="A1189" t="s">
        <v>74</v>
      </c>
      <c r="B1189" s="1">
        <v>62.77</v>
      </c>
      <c r="C1189" s="1">
        <f t="shared" si="38"/>
        <v>58.558205234596215</v>
      </c>
      <c r="D1189" s="1">
        <f t="shared" si="37"/>
        <v>45.290973916742153</v>
      </c>
    </row>
    <row r="1190" spans="1:4">
      <c r="A1190" t="s">
        <v>73</v>
      </c>
      <c r="B1190" s="1">
        <v>63.48</v>
      </c>
      <c r="C1190" s="1">
        <f t="shared" si="38"/>
        <v>59.15742378368229</v>
      </c>
      <c r="D1190" s="1">
        <f t="shared" si="37"/>
        <v>45.37603376314442</v>
      </c>
    </row>
    <row r="1191" spans="1:4">
      <c r="A1191" t="s">
        <v>72</v>
      </c>
      <c r="B1191" s="1">
        <v>61.63</v>
      </c>
      <c r="C1191" s="1">
        <f t="shared" si="38"/>
        <v>59.625288185236357</v>
      </c>
      <c r="D1191" s="1">
        <f t="shared" si="37"/>
        <v>45.529130478315224</v>
      </c>
    </row>
    <row r="1192" spans="1:4">
      <c r="A1192" t="s">
        <v>71</v>
      </c>
      <c r="B1192" s="1">
        <v>61.52</v>
      </c>
      <c r="C1192" s="1">
        <f t="shared" si="38"/>
        <v>59.969546453309086</v>
      </c>
      <c r="D1192" s="1">
        <f t="shared" si="37"/>
        <v>45.683674381126394</v>
      </c>
    </row>
    <row r="1193" spans="1:4">
      <c r="A1193" t="s">
        <v>70</v>
      </c>
      <c r="B1193" s="1">
        <v>61.05</v>
      </c>
      <c r="C1193" s="1">
        <f t="shared" si="38"/>
        <v>60.424827743470125</v>
      </c>
      <c r="D1193" s="1">
        <f t="shared" si="37"/>
        <v>45.877255777944967</v>
      </c>
    </row>
    <row r="1194" spans="1:4">
      <c r="A1194" t="s">
        <v>69</v>
      </c>
      <c r="B1194" s="1">
        <v>60.81</v>
      </c>
      <c r="C1194" s="1">
        <f t="shared" si="38"/>
        <v>60.731034625044401</v>
      </c>
      <c r="D1194" s="1">
        <f t="shared" si="37"/>
        <v>46.077363394496146</v>
      </c>
    </row>
    <row r="1195" spans="1:4">
      <c r="A1195" t="s">
        <v>68</v>
      </c>
      <c r="B1195" s="1">
        <v>58.88</v>
      </c>
      <c r="C1195" s="1">
        <f t="shared" si="38"/>
        <v>60.979507517897318</v>
      </c>
      <c r="D1195" s="1">
        <f t="shared" si="37"/>
        <v>46.242564830006103</v>
      </c>
    </row>
    <row r="1196" spans="1:4">
      <c r="A1196" t="s">
        <v>67</v>
      </c>
      <c r="B1196" s="1">
        <v>60.38</v>
      </c>
      <c r="C1196" s="1">
        <f t="shared" si="38"/>
        <v>61.204316325716619</v>
      </c>
      <c r="D1196" s="1">
        <f t="shared" si="37"/>
        <v>46.442072091574488</v>
      </c>
    </row>
    <row r="1197" spans="1:4">
      <c r="A1197" t="s">
        <v>66</v>
      </c>
      <c r="B1197" s="1">
        <v>60.93</v>
      </c>
      <c r="C1197" s="1">
        <f t="shared" si="38"/>
        <v>61.517238580410272</v>
      </c>
      <c r="D1197" s="1">
        <f t="shared" si="37"/>
        <v>46.706304558571567</v>
      </c>
    </row>
    <row r="1198" spans="1:4">
      <c r="A1198" t="s">
        <v>65</v>
      </c>
      <c r="B1198" s="1">
        <v>61.52</v>
      </c>
      <c r="C1198" s="1">
        <f t="shared" si="38"/>
        <v>61.767025382275961</v>
      </c>
      <c r="D1198" s="1">
        <f t="shared" si="37"/>
        <v>46.942527909215819</v>
      </c>
    </row>
    <row r="1199" spans="1:4">
      <c r="A1199" t="s">
        <v>64</v>
      </c>
      <c r="B1199" s="1">
        <v>62.56</v>
      </c>
      <c r="C1199" s="1">
        <f t="shared" si="38"/>
        <v>61.943499155392537</v>
      </c>
      <c r="D1199" s="1">
        <f t="shared" si="37"/>
        <v>47.309879755913236</v>
      </c>
    </row>
    <row r="1200" spans="1:4">
      <c r="A1200" t="s">
        <v>63</v>
      </c>
      <c r="B1200" s="1">
        <v>62.4</v>
      </c>
      <c r="C1200" s="1">
        <f t="shared" si="38"/>
        <v>62.122213521545632</v>
      </c>
      <c r="D1200" s="1">
        <f t="shared" si="37"/>
        <v>47.621649177249971</v>
      </c>
    </row>
    <row r="1201" spans="1:4">
      <c r="A1201" t="s">
        <v>62</v>
      </c>
      <c r="B1201" s="1">
        <v>61.26</v>
      </c>
      <c r="C1201" s="1">
        <f t="shared" si="38"/>
        <v>62.244859852826998</v>
      </c>
      <c r="D1201" s="1">
        <f t="shared" si="37"/>
        <v>47.942368817357817</v>
      </c>
    </row>
    <row r="1202" spans="1:4">
      <c r="A1202" t="s">
        <v>61</v>
      </c>
      <c r="B1202" s="1">
        <v>60.72</v>
      </c>
      <c r="C1202" s="1">
        <f t="shared" si="38"/>
        <v>62.27582558112919</v>
      </c>
      <c r="D1202" s="1">
        <f t="shared" si="37"/>
        <v>48.223060236284958</v>
      </c>
    </row>
    <row r="1203" spans="1:4">
      <c r="A1203" t="s">
        <v>60</v>
      </c>
      <c r="B1203" s="1">
        <v>60.5</v>
      </c>
      <c r="C1203" s="1">
        <f t="shared" si="38"/>
        <v>62.4647945734026</v>
      </c>
      <c r="D1203" s="1">
        <f t="shared" si="37"/>
        <v>48.480979442705156</v>
      </c>
    </row>
    <row r="1204" spans="1:4">
      <c r="A1204" t="s">
        <v>59</v>
      </c>
      <c r="B1204" s="1">
        <v>59.07</v>
      </c>
      <c r="C1204" s="1">
        <f t="shared" si="38"/>
        <v>62.779576042602351</v>
      </c>
      <c r="D1204" s="1">
        <f t="shared" ref="D1204:D1257" si="39">(B1156-D1203)*(2/51)+D1203</f>
        <v>48.722901817501032</v>
      </c>
    </row>
    <row r="1205" spans="1:4">
      <c r="A1205" t="s">
        <v>58</v>
      </c>
      <c r="B1205" s="1">
        <v>59</v>
      </c>
      <c r="C1205" s="1">
        <f t="shared" si="38"/>
        <v>62.94628308616403</v>
      </c>
      <c r="D1205" s="1">
        <f t="shared" si="39"/>
        <v>48.96004292269707</v>
      </c>
    </row>
    <row r="1206" spans="1:4">
      <c r="A1206" t="s">
        <v>57</v>
      </c>
      <c r="B1206" s="1">
        <v>60.04</v>
      </c>
      <c r="C1206" s="1">
        <f t="shared" si="38"/>
        <v>62.880922792243645</v>
      </c>
      <c r="D1206" s="1">
        <f t="shared" si="39"/>
        <v>49.162394180630521</v>
      </c>
    </row>
    <row r="1207" spans="1:4">
      <c r="A1207" t="s">
        <v>56</v>
      </c>
      <c r="B1207" s="1">
        <v>61.18</v>
      </c>
      <c r="C1207" s="1">
        <f t="shared" si="38"/>
        <v>62.87035871679187</v>
      </c>
      <c r="D1207" s="1">
        <f t="shared" si="39"/>
        <v>49.406221859821478</v>
      </c>
    </row>
    <row r="1208" spans="1:4">
      <c r="A1208" t="s">
        <v>55</v>
      </c>
      <c r="B1208" s="1">
        <v>61.42</v>
      </c>
      <c r="C1208" s="1">
        <f t="shared" si="38"/>
        <v>62.928419791383121</v>
      </c>
      <c r="D1208" s="1">
        <f t="shared" si="39"/>
        <v>49.717350414338284</v>
      </c>
    </row>
    <row r="1209" spans="1:4">
      <c r="A1209" t="s">
        <v>54</v>
      </c>
      <c r="B1209" s="1">
        <v>66.95</v>
      </c>
      <c r="C1209" s="1">
        <f t="shared" si="38"/>
        <v>62.804760763632345</v>
      </c>
      <c r="D1209" s="1">
        <f t="shared" si="39"/>
        <v>50.060199417697568</v>
      </c>
    </row>
    <row r="1210" spans="1:4">
      <c r="A1210" t="s">
        <v>53</v>
      </c>
      <c r="B1210" s="1">
        <v>65.099999999999994</v>
      </c>
      <c r="C1210" s="1">
        <f t="shared" si="38"/>
        <v>62.682402595667362</v>
      </c>
      <c r="D1210" s="1">
        <f t="shared" si="39"/>
        <v>50.340975911121191</v>
      </c>
    </row>
    <row r="1211" spans="1:4">
      <c r="A1211" t="s">
        <v>52</v>
      </c>
      <c r="B1211" s="1">
        <v>66.290000000000006</v>
      </c>
      <c r="C1211" s="1">
        <f t="shared" si="38"/>
        <v>62.526935681794278</v>
      </c>
      <c r="D1211" s="1">
        <f t="shared" si="39"/>
        <v>50.656623914606634</v>
      </c>
    </row>
    <row r="1212" spans="1:4">
      <c r="A1212" t="s">
        <v>51</v>
      </c>
      <c r="B1212" s="1">
        <v>65.5</v>
      </c>
      <c r="C1212" s="1">
        <f t="shared" si="38"/>
        <v>62.363417997813869</v>
      </c>
      <c r="D1212" s="1">
        <f t="shared" si="39"/>
        <v>50.901070035602451</v>
      </c>
    </row>
    <row r="1213" spans="1:4">
      <c r="A1213" t="s">
        <v>50</v>
      </c>
      <c r="B1213" s="1">
        <v>66.180000000000007</v>
      </c>
      <c r="C1213" s="1">
        <f t="shared" si="38"/>
        <v>62.031663902783976</v>
      </c>
      <c r="D1213" s="1">
        <f t="shared" si="39"/>
        <v>51.190831994990589</v>
      </c>
    </row>
    <row r="1214" spans="1:4">
      <c r="A1214" t="s">
        <v>49</v>
      </c>
      <c r="B1214" s="1">
        <v>65.819999999999993</v>
      </c>
      <c r="C1214" s="1">
        <f t="shared" si="38"/>
        <v>61.874362578709309</v>
      </c>
      <c r="D1214" s="1">
        <f t="shared" si="39"/>
        <v>51.62726995597135</v>
      </c>
    </row>
    <row r="1215" spans="1:4">
      <c r="A1215" t="s">
        <v>48</v>
      </c>
      <c r="B1215" s="1">
        <v>68.34</v>
      </c>
      <c r="C1215" s="1">
        <f t="shared" si="38"/>
        <v>61.784423285498896</v>
      </c>
      <c r="D1215" s="1">
        <f t="shared" si="39"/>
        <v>51.972475055737178</v>
      </c>
    </row>
    <row r="1216" spans="1:4">
      <c r="A1216" t="s">
        <v>47</v>
      </c>
      <c r="B1216" s="1">
        <v>67.78</v>
      </c>
      <c r="C1216" s="1">
        <f t="shared" si="38"/>
        <v>61.759240115451384</v>
      </c>
      <c r="D1216" s="1">
        <f t="shared" si="39"/>
        <v>52.328456426100423</v>
      </c>
    </row>
    <row r="1217" spans="1:4">
      <c r="A1217" t="s">
        <v>46</v>
      </c>
      <c r="B1217" s="1">
        <v>67.45</v>
      </c>
      <c r="C1217" s="1">
        <f t="shared" si="38"/>
        <v>61.83550296159887</v>
      </c>
      <c r="D1217" s="1">
        <f t="shared" si="39"/>
        <v>52.768909115272955</v>
      </c>
    </row>
    <row r="1218" spans="1:4">
      <c r="A1218" t="s">
        <v>45</v>
      </c>
      <c r="B1218" s="1">
        <v>67.180000000000007</v>
      </c>
      <c r="C1218" s="1">
        <f t="shared" si="38"/>
        <v>61.889264584303739</v>
      </c>
      <c r="D1218" s="1">
        <f t="shared" si="39"/>
        <v>53.21130483624264</v>
      </c>
    </row>
    <row r="1219" spans="1:4">
      <c r="A1219" t="s">
        <v>44</v>
      </c>
      <c r="B1219" s="1">
        <v>67.77</v>
      </c>
      <c r="C1219" s="1">
        <f t="shared" si="38"/>
        <v>61.829334623893857</v>
      </c>
      <c r="D1219" s="1">
        <f t="shared" si="39"/>
        <v>53.652430136782144</v>
      </c>
    </row>
    <row r="1220" spans="1:4">
      <c r="A1220" t="s">
        <v>43</v>
      </c>
      <c r="B1220" s="1">
        <v>67.650000000000006</v>
      </c>
      <c r="C1220" s="1">
        <f t="shared" si="38"/>
        <v>61.72368370733254</v>
      </c>
      <c r="D1220" s="1">
        <f t="shared" si="39"/>
        <v>54.091550523575002</v>
      </c>
    </row>
    <row r="1221" spans="1:4">
      <c r="A1221" t="s">
        <v>42</v>
      </c>
      <c r="B1221" s="1">
        <v>68.430000000000007</v>
      </c>
      <c r="C1221" s="1">
        <f t="shared" si="38"/>
        <v>61.607142401872295</v>
      </c>
      <c r="D1221" s="1">
        <f t="shared" si="39"/>
        <v>54.48286226774853</v>
      </c>
    </row>
    <row r="1222" spans="1:4">
      <c r="A1222" t="s">
        <v>41</v>
      </c>
      <c r="B1222" s="1">
        <v>68.569999999999993</v>
      </c>
      <c r="C1222" s="1">
        <f t="shared" si="38"/>
        <v>61.365509792170172</v>
      </c>
      <c r="D1222" s="1">
        <f t="shared" si="39"/>
        <v>54.826279433719179</v>
      </c>
    </row>
    <row r="1223" spans="1:4">
      <c r="A1223" t="s">
        <v>40</v>
      </c>
      <c r="B1223" s="1">
        <v>67.27</v>
      </c>
      <c r="C1223" s="1">
        <f t="shared" si="38"/>
        <v>61.140223145296822</v>
      </c>
      <c r="D1223" s="1">
        <f t="shared" si="39"/>
        <v>55.215444946122346</v>
      </c>
    </row>
    <row r="1224" spans="1:4">
      <c r="A1224" t="s">
        <v>39</v>
      </c>
      <c r="B1224" s="1">
        <v>66.48</v>
      </c>
      <c r="C1224" s="1">
        <f t="shared" si="38"/>
        <v>61.035439988601887</v>
      </c>
      <c r="D1224" s="1">
        <f t="shared" si="39"/>
        <v>55.545819654117551</v>
      </c>
    </row>
    <row r="1225" spans="1:4">
      <c r="A1225" t="s">
        <v>38</v>
      </c>
      <c r="B1225" s="1">
        <v>69.06</v>
      </c>
      <c r="C1225" s="1">
        <f t="shared" si="38"/>
        <v>61.049207608735038</v>
      </c>
      <c r="D1225" s="1">
        <f t="shared" si="39"/>
        <v>55.851473785328629</v>
      </c>
    </row>
    <row r="1226" spans="1:4">
      <c r="A1226" t="s">
        <v>37</v>
      </c>
      <c r="B1226" s="1">
        <v>69.06</v>
      </c>
      <c r="C1226" s="1">
        <f t="shared" si="38"/>
        <v>61.084521169807893</v>
      </c>
      <c r="D1226" s="1">
        <f t="shared" si="39"/>
        <v>56.145141480021621</v>
      </c>
    </row>
    <row r="1227" spans="1:4">
      <c r="A1227" t="s">
        <v>36</v>
      </c>
      <c r="B1227" s="1">
        <v>67.92</v>
      </c>
      <c r="C1227" s="1">
        <f t="shared" si="38"/>
        <v>61.643138201254757</v>
      </c>
      <c r="D1227" s="1">
        <f t="shared" si="39"/>
        <v>56.47239083374626</v>
      </c>
    </row>
    <row r="1228" spans="1:4">
      <c r="A1228" t="s">
        <v>35</v>
      </c>
      <c r="B1228" s="1">
        <v>68.14</v>
      </c>
      <c r="C1228" s="1">
        <f t="shared" si="38"/>
        <v>61.972363134468587</v>
      </c>
      <c r="D1228" s="1">
        <f t="shared" si="39"/>
        <v>56.773081389285622</v>
      </c>
    </row>
    <row r="1229" spans="1:4">
      <c r="A1229" t="s">
        <v>34</v>
      </c>
      <c r="B1229" s="1">
        <v>66.19</v>
      </c>
      <c r="C1229" s="1">
        <f t="shared" si="38"/>
        <v>62.383566645471582</v>
      </c>
      <c r="D1229" s="1">
        <f t="shared" si="39"/>
        <v>57.041588001470501</v>
      </c>
    </row>
    <row r="1230" spans="1:4">
      <c r="A1230" t="s">
        <v>33</v>
      </c>
      <c r="B1230" s="1">
        <v>64.75</v>
      </c>
      <c r="C1230" s="1">
        <f t="shared" si="38"/>
        <v>62.680369822093333</v>
      </c>
      <c r="D1230" s="1">
        <f t="shared" si="39"/>
        <v>57.307408079844208</v>
      </c>
    </row>
    <row r="1231" spans="1:4">
      <c r="A1231" t="s">
        <v>32</v>
      </c>
      <c r="B1231" s="1">
        <v>66.33</v>
      </c>
      <c r="C1231" s="1">
        <f t="shared" si="38"/>
        <v>63.01366793427492</v>
      </c>
      <c r="D1231" s="1">
        <f t="shared" si="39"/>
        <v>57.546725410046399</v>
      </c>
    </row>
    <row r="1232" spans="1:4">
      <c r="A1232" t="s">
        <v>31</v>
      </c>
      <c r="B1232" s="1">
        <v>64.06</v>
      </c>
      <c r="C1232" s="1">
        <f t="shared" si="38"/>
        <v>63.280937654820164</v>
      </c>
      <c r="D1232" s="1">
        <f t="shared" si="39"/>
        <v>57.743716570436739</v>
      </c>
    </row>
    <row r="1233" spans="1:4">
      <c r="A1233" t="s">
        <v>30</v>
      </c>
      <c r="B1233" s="1">
        <v>65.39</v>
      </c>
      <c r="C1233" s="1">
        <f t="shared" si="38"/>
        <v>63.762753116265863</v>
      </c>
      <c r="D1233" s="1">
        <f t="shared" si="39"/>
        <v>57.999257097086279</v>
      </c>
    </row>
    <row r="1234" spans="1:4">
      <c r="A1234" t="s">
        <v>29</v>
      </c>
      <c r="B1234" s="1">
        <v>64.34</v>
      </c>
      <c r="C1234" s="1">
        <f t="shared" si="38"/>
        <v>64.145348057573869</v>
      </c>
      <c r="D1234" s="1">
        <f t="shared" si="39"/>
        <v>58.303992112886817</v>
      </c>
    </row>
    <row r="1235" spans="1:4">
      <c r="A1235" t="s">
        <v>28</v>
      </c>
      <c r="B1235" s="1">
        <v>65.040000000000006</v>
      </c>
      <c r="C1235" s="1">
        <f t="shared" si="38"/>
        <v>64.4600768139954</v>
      </c>
      <c r="D1235" s="1">
        <f t="shared" si="39"/>
        <v>58.548149284930474</v>
      </c>
    </row>
    <row r="1236" spans="1:4">
      <c r="A1236" t="s">
        <v>27</v>
      </c>
      <c r="B1236" s="1">
        <v>63.75</v>
      </c>
      <c r="C1236" s="1">
        <f t="shared" si="38"/>
        <v>64.719117117424403</v>
      </c>
      <c r="D1236" s="1">
        <f t="shared" si="39"/>
        <v>58.693712058070453</v>
      </c>
    </row>
    <row r="1237" spans="1:4">
      <c r="A1237" t="s">
        <v>26</v>
      </c>
      <c r="B1237" s="1">
        <v>60</v>
      </c>
      <c r="C1237" s="1">
        <f t="shared" si="38"/>
        <v>65.009677391955407</v>
      </c>
      <c r="D1237" s="1">
        <f t="shared" si="39"/>
        <v>58.853566487165729</v>
      </c>
    </row>
    <row r="1238" spans="1:4">
      <c r="A1238" t="s">
        <v>25</v>
      </c>
      <c r="B1238" s="1">
        <v>61.49</v>
      </c>
      <c r="C1238" s="1">
        <f t="shared" ref="C1238:C1257" si="40">(B1220-C1237)*(2/21)+C1237</f>
        <v>65.261136687959649</v>
      </c>
      <c r="D1238" s="1">
        <f t="shared" si="39"/>
        <v>59.034995252374912</v>
      </c>
    </row>
    <row r="1239" spans="1:4">
      <c r="A1239" t="s">
        <v>24</v>
      </c>
      <c r="B1239" s="1">
        <v>61.79</v>
      </c>
      <c r="C1239" s="1">
        <f t="shared" si="40"/>
        <v>65.562933193868261</v>
      </c>
      <c r="D1239" s="1">
        <f t="shared" si="39"/>
        <v>59.136760144438639</v>
      </c>
    </row>
    <row r="1240" spans="1:4">
      <c r="A1240" t="s">
        <v>23</v>
      </c>
      <c r="B1240" s="1">
        <v>61.7</v>
      </c>
      <c r="C1240" s="1">
        <f t="shared" si="40"/>
        <v>65.849320508737947</v>
      </c>
      <c r="D1240" s="1">
        <f t="shared" si="39"/>
        <v>59.230220530931241</v>
      </c>
    </row>
    <row r="1241" spans="1:4">
      <c r="A1241" t="s">
        <v>22</v>
      </c>
      <c r="B1241" s="1">
        <v>59.75</v>
      </c>
      <c r="C1241" s="1">
        <f t="shared" si="40"/>
        <v>65.984623317429566</v>
      </c>
      <c r="D1241" s="1">
        <f t="shared" si="39"/>
        <v>59.301584431679032</v>
      </c>
    </row>
    <row r="1242" spans="1:4">
      <c r="A1242" t="s">
        <v>21</v>
      </c>
      <c r="B1242" s="1">
        <v>60.12</v>
      </c>
      <c r="C1242" s="1">
        <f t="shared" si="40"/>
        <v>66.031802049102936</v>
      </c>
      <c r="D1242" s="1">
        <f t="shared" si="39"/>
        <v>59.360737983377895</v>
      </c>
    </row>
    <row r="1243" spans="1:4">
      <c r="A1243" t="s">
        <v>20</v>
      </c>
      <c r="B1243" s="1">
        <v>58.45</v>
      </c>
      <c r="C1243" s="1">
        <f t="shared" si="40"/>
        <v>66.32020185395028</v>
      </c>
      <c r="D1243" s="1">
        <f t="shared" si="39"/>
        <v>59.341885513441504</v>
      </c>
    </row>
    <row r="1244" spans="1:4">
      <c r="A1244" t="s">
        <v>19</v>
      </c>
      <c r="B1244" s="1">
        <v>54.69</v>
      </c>
      <c r="C1244" s="1">
        <f t="shared" si="40"/>
        <v>66.58113501071692</v>
      </c>
      <c r="D1244" s="1">
        <f t="shared" si="39"/>
        <v>59.382595885463402</v>
      </c>
    </row>
    <row r="1245" spans="1:4">
      <c r="A1245" t="s">
        <v>18</v>
      </c>
      <c r="B1245" s="1">
        <v>56.77</v>
      </c>
      <c r="C1245" s="1">
        <f t="shared" si="40"/>
        <v>66.708645962077213</v>
      </c>
      <c r="D1245" s="1">
        <f t="shared" si="39"/>
        <v>59.443278399758952</v>
      </c>
    </row>
    <row r="1246" spans="1:4">
      <c r="A1246" t="s">
        <v>17</v>
      </c>
      <c r="B1246" s="1">
        <v>54.96</v>
      </c>
      <c r="C1246" s="1">
        <f t="shared" si="40"/>
        <v>66.844965394260342</v>
      </c>
      <c r="D1246" s="1">
        <f t="shared" si="39"/>
        <v>59.524718462513505</v>
      </c>
    </row>
    <row r="1247" spans="1:4">
      <c r="A1247" t="s">
        <v>16</v>
      </c>
      <c r="B1247" s="1">
        <v>53.28</v>
      </c>
      <c r="C1247" s="1">
        <f t="shared" si="40"/>
        <v>66.782587737664116</v>
      </c>
      <c r="D1247" s="1">
        <f t="shared" si="39"/>
        <v>59.643749111042389</v>
      </c>
    </row>
    <row r="1248" spans="1:4">
      <c r="A1248" t="s">
        <v>15</v>
      </c>
      <c r="B1248" s="1">
        <v>50.33</v>
      </c>
      <c r="C1248" s="1">
        <f t="shared" si="40"/>
        <v>66.589007953124678</v>
      </c>
      <c r="D1248" s="1">
        <f t="shared" si="39"/>
        <v>59.751837381197589</v>
      </c>
    </row>
    <row r="1249" spans="1:4">
      <c r="A1249" t="s">
        <v>14</v>
      </c>
      <c r="B1249" s="1">
        <v>46.68</v>
      </c>
      <c r="C1249" s="1">
        <f t="shared" si="40"/>
        <v>66.564340529017571</v>
      </c>
      <c r="D1249" s="1">
        <f t="shared" si="39"/>
        <v>59.81098101330749</v>
      </c>
    </row>
    <row r="1250" spans="1:4">
      <c r="A1250" t="s">
        <v>13</v>
      </c>
      <c r="B1250" s="1">
        <v>45.3</v>
      </c>
      <c r="C1250" s="1">
        <f t="shared" si="40"/>
        <v>66.325831907206378</v>
      </c>
      <c r="D1250" s="1">
        <f t="shared" si="39"/>
        <v>59.846628816707195</v>
      </c>
    </row>
    <row r="1251" spans="1:4">
      <c r="A1251" t="s">
        <v>12</v>
      </c>
      <c r="B1251" s="1">
        <v>43.92</v>
      </c>
      <c r="C1251" s="1">
        <f t="shared" si="40"/>
        <v>66.236705058901009</v>
      </c>
      <c r="D1251" s="1">
        <f t="shared" si="39"/>
        <v>59.872251216052014</v>
      </c>
    </row>
    <row r="1252" spans="1:4">
      <c r="A1252" t="s">
        <v>11</v>
      </c>
      <c r="B1252" s="1">
        <v>46.75</v>
      </c>
      <c r="C1252" s="1">
        <f t="shared" si="40"/>
        <v>66.056066481862814</v>
      </c>
      <c r="D1252" s="1">
        <f t="shared" si="39"/>
        <v>59.840790384049974</v>
      </c>
    </row>
    <row r="1253" spans="1:4">
      <c r="A1253" t="s">
        <v>10</v>
      </c>
      <c r="B1253" s="1">
        <v>46.89</v>
      </c>
      <c r="C1253" s="1">
        <f t="shared" si="40"/>
        <v>65.959298245494921</v>
      </c>
      <c r="D1253" s="1">
        <f t="shared" si="39"/>
        <v>59.807818212126449</v>
      </c>
    </row>
    <row r="1254" spans="1:4">
      <c r="A1254" t="s">
        <v>9</v>
      </c>
      <c r="B1254" s="1">
        <v>45.92</v>
      </c>
      <c r="C1254" s="1">
        <f t="shared" si="40"/>
        <v>65.748888888781124</v>
      </c>
      <c r="D1254" s="1">
        <f t="shared" si="39"/>
        <v>59.816923380278354</v>
      </c>
    </row>
    <row r="1255" spans="1:4">
      <c r="A1255" t="s">
        <v>8</v>
      </c>
      <c r="B1255" s="1">
        <v>47.75</v>
      </c>
      <c r="C1255" s="1">
        <f t="shared" si="40"/>
        <v>65.201375661278163</v>
      </c>
      <c r="D1255" s="1">
        <f t="shared" si="39"/>
        <v>59.870377365365478</v>
      </c>
    </row>
    <row r="1256" spans="1:4">
      <c r="A1256" t="s">
        <v>7</v>
      </c>
      <c r="B1256" s="1">
        <v>46.95</v>
      </c>
      <c r="C1256" s="1">
        <f t="shared" si="40"/>
        <v>64.847911312585012</v>
      </c>
      <c r="D1256" s="1">
        <f t="shared" si="39"/>
        <v>59.931146880449184</v>
      </c>
    </row>
    <row r="1257" spans="1:4">
      <c r="A1257" t="s">
        <v>6</v>
      </c>
      <c r="B1257" s="1">
        <v>46.77</v>
      </c>
      <c r="C1257" s="1">
        <f t="shared" si="40"/>
        <v>64.556681663767392</v>
      </c>
      <c r="D1257" s="1">
        <f t="shared" si="39"/>
        <v>60.206396022392354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4090-8E09-4040-A094-F4950B662D5C}">
  <dimension ref="A1:F252"/>
  <sheetViews>
    <sheetView workbookViewId="0">
      <selection activeCell="I12" sqref="I12"/>
    </sheetView>
  </sheetViews>
  <sheetFormatPr defaultRowHeight="14.5"/>
  <cols>
    <col min="2" max="2" width="12.6328125" customWidth="1"/>
    <col min="5" max="5" width="13.81640625" bestFit="1" customWidth="1"/>
  </cols>
  <sheetData>
    <row r="1" spans="1:6">
      <c r="A1" t="s">
        <v>0</v>
      </c>
      <c r="B1" t="s">
        <v>1</v>
      </c>
      <c r="C1" t="s">
        <v>1472</v>
      </c>
      <c r="E1" t="s">
        <v>1473</v>
      </c>
      <c r="F1" s="34">
        <f>AVERAGE(C3:C252)</f>
        <v>-6.640230099480027E-5</v>
      </c>
    </row>
    <row r="2" spans="1:6">
      <c r="A2" t="s">
        <v>6</v>
      </c>
      <c r="B2" s="1">
        <v>46.77</v>
      </c>
      <c r="E2" t="s">
        <v>1474</v>
      </c>
      <c r="F2">
        <f>_xlfn.STDEV.P(C3:C252)</f>
        <v>2.2858180327736777E-2</v>
      </c>
    </row>
    <row r="3" spans="1:6">
      <c r="A3" t="s">
        <v>7</v>
      </c>
      <c r="B3" s="1">
        <v>46.95</v>
      </c>
      <c r="C3" s="34">
        <f>LN(B3/B2)</f>
        <v>3.8412339164771618E-3</v>
      </c>
      <c r="E3" t="s">
        <v>1475</v>
      </c>
      <c r="F3">
        <f>_xlfn.VAR.P(C3:C252)</f>
        <v>5.2249640789533253E-4</v>
      </c>
    </row>
    <row r="4" spans="1:6">
      <c r="A4" t="s">
        <v>8</v>
      </c>
      <c r="B4" s="1">
        <v>47.75</v>
      </c>
      <c r="C4" s="34">
        <f t="shared" ref="C4:C67" si="0">LN(B4/B3)</f>
        <v>1.6895861272467266E-2</v>
      </c>
      <c r="E4" t="s">
        <v>1476</v>
      </c>
      <c r="F4">
        <f>F1-(F3/2)</f>
        <v>-3.2765050494246655E-4</v>
      </c>
    </row>
    <row r="5" spans="1:6">
      <c r="A5" t="s">
        <v>9</v>
      </c>
      <c r="B5" s="1">
        <v>45.92</v>
      </c>
      <c r="C5" s="34">
        <f t="shared" si="0"/>
        <v>-3.9078314915428229E-2</v>
      </c>
      <c r="E5" t="s">
        <v>1477</v>
      </c>
      <c r="F5">
        <f ca="1">F2*NORMSINV(RAND())</f>
        <v>-7.1695663445038331E-3</v>
      </c>
    </row>
    <row r="6" spans="1:6">
      <c r="A6" t="s">
        <v>10</v>
      </c>
      <c r="B6" s="1">
        <v>46.89</v>
      </c>
      <c r="C6" s="34">
        <f t="shared" si="0"/>
        <v>2.0903681090183934E-2</v>
      </c>
      <c r="E6" t="s">
        <v>1478</v>
      </c>
      <c r="F6">
        <f ca="1">43.33*EXP(F4+F5)</f>
        <v>43.006360308322208</v>
      </c>
    </row>
    <row r="7" spans="1:6">
      <c r="A7" t="s">
        <v>11</v>
      </c>
      <c r="B7" s="1">
        <v>46.75</v>
      </c>
      <c r="C7" s="34">
        <f t="shared" si="0"/>
        <v>-2.9901773667989733E-3</v>
      </c>
    </row>
    <row r="8" spans="1:6">
      <c r="A8" t="s">
        <v>12</v>
      </c>
      <c r="B8" s="1">
        <v>43.92</v>
      </c>
      <c r="C8" s="34">
        <f t="shared" si="0"/>
        <v>-6.2444458533420823E-2</v>
      </c>
      <c r="E8" t="s">
        <v>1479</v>
      </c>
      <c r="F8">
        <f ca="1">43.33-F6</f>
        <v>0.32363969167779061</v>
      </c>
    </row>
    <row r="9" spans="1:6">
      <c r="A9" t="s">
        <v>13</v>
      </c>
      <c r="B9" s="1">
        <v>45.3</v>
      </c>
      <c r="C9" s="34">
        <f t="shared" si="0"/>
        <v>3.0937235287713125E-2</v>
      </c>
    </row>
    <row r="10" spans="1:6">
      <c r="A10" t="s">
        <v>14</v>
      </c>
      <c r="B10" s="1">
        <v>46.68</v>
      </c>
      <c r="C10" s="34">
        <f t="shared" si="0"/>
        <v>3.0008774929366964E-2</v>
      </c>
    </row>
    <row r="11" spans="1:6">
      <c r="A11" t="s">
        <v>15</v>
      </c>
      <c r="B11" s="1">
        <v>50.33</v>
      </c>
      <c r="C11" s="34">
        <f t="shared" si="0"/>
        <v>7.5285513369913279E-2</v>
      </c>
    </row>
    <row r="12" spans="1:6">
      <c r="A12" t="s">
        <v>16</v>
      </c>
      <c r="B12" s="1">
        <v>53.28</v>
      </c>
      <c r="C12" s="34">
        <f t="shared" si="0"/>
        <v>5.6959705443865041E-2</v>
      </c>
    </row>
    <row r="13" spans="1:6">
      <c r="A13" t="s">
        <v>17</v>
      </c>
      <c r="B13" s="1">
        <v>54.96</v>
      </c>
      <c r="C13" s="34">
        <f t="shared" si="0"/>
        <v>3.1044621681960108E-2</v>
      </c>
    </row>
    <row r="14" spans="1:6">
      <c r="A14" t="s">
        <v>18</v>
      </c>
      <c r="B14" s="1">
        <v>56.77</v>
      </c>
      <c r="C14" s="34">
        <f t="shared" si="0"/>
        <v>3.2402369268541009E-2</v>
      </c>
    </row>
    <row r="15" spans="1:6">
      <c r="A15" t="s">
        <v>19</v>
      </c>
      <c r="B15" s="1">
        <v>54.69</v>
      </c>
      <c r="C15" s="34">
        <f t="shared" si="0"/>
        <v>-3.7327139823953595E-2</v>
      </c>
    </row>
    <row r="16" spans="1:6">
      <c r="A16" t="s">
        <v>20</v>
      </c>
      <c r="B16" s="1">
        <v>58.45</v>
      </c>
      <c r="C16" s="34">
        <f t="shared" si="0"/>
        <v>6.6490810559396069E-2</v>
      </c>
    </row>
    <row r="17" spans="1:3">
      <c r="A17" t="s">
        <v>21</v>
      </c>
      <c r="B17" s="1">
        <v>60.12</v>
      </c>
      <c r="C17" s="34">
        <f t="shared" si="0"/>
        <v>2.8170876966696224E-2</v>
      </c>
    </row>
    <row r="18" spans="1:3">
      <c r="A18" t="s">
        <v>22</v>
      </c>
      <c r="B18" s="1">
        <v>59.75</v>
      </c>
      <c r="C18" s="34">
        <f t="shared" si="0"/>
        <v>-6.1733740731536885E-3</v>
      </c>
    </row>
    <row r="19" spans="1:3">
      <c r="A19" t="s">
        <v>23</v>
      </c>
      <c r="B19" s="1">
        <v>61.7</v>
      </c>
      <c r="C19" s="34">
        <f t="shared" si="0"/>
        <v>3.2114740099722046E-2</v>
      </c>
    </row>
    <row r="20" spans="1:3">
      <c r="A20" t="s">
        <v>24</v>
      </c>
      <c r="B20" s="1">
        <v>61.79</v>
      </c>
      <c r="C20" s="34">
        <f t="shared" si="0"/>
        <v>1.4576081615460923E-3</v>
      </c>
    </row>
    <row r="21" spans="1:3">
      <c r="A21" t="s">
        <v>25</v>
      </c>
      <c r="B21" s="1">
        <v>61.49</v>
      </c>
      <c r="C21" s="34">
        <f t="shared" si="0"/>
        <v>-4.8669791075098504E-3</v>
      </c>
    </row>
    <row r="22" spans="1:3">
      <c r="A22" t="s">
        <v>26</v>
      </c>
      <c r="B22" s="1">
        <v>60</v>
      </c>
      <c r="C22" s="34">
        <f t="shared" si="0"/>
        <v>-2.4529997743277732E-2</v>
      </c>
    </row>
    <row r="23" spans="1:3">
      <c r="A23" t="s">
        <v>27</v>
      </c>
      <c r="B23" s="1">
        <v>63.75</v>
      </c>
      <c r="C23" s="34">
        <f t="shared" si="0"/>
        <v>6.062462181643484E-2</v>
      </c>
    </row>
    <row r="24" spans="1:3">
      <c r="A24" t="s">
        <v>28</v>
      </c>
      <c r="B24" s="1">
        <v>65.040000000000006</v>
      </c>
      <c r="C24" s="34">
        <f t="shared" si="0"/>
        <v>2.0033281201019694E-2</v>
      </c>
    </row>
    <row r="25" spans="1:3">
      <c r="A25" t="s">
        <v>29</v>
      </c>
      <c r="B25" s="1">
        <v>64.34</v>
      </c>
      <c r="C25" s="34">
        <f t="shared" si="0"/>
        <v>-1.0820943428674883E-2</v>
      </c>
    </row>
    <row r="26" spans="1:3">
      <c r="A26" t="s">
        <v>30</v>
      </c>
      <c r="B26" s="1">
        <v>65.39</v>
      </c>
      <c r="C26" s="34">
        <f t="shared" si="0"/>
        <v>1.6187819762304136E-2</v>
      </c>
    </row>
    <row r="27" spans="1:3">
      <c r="A27" t="s">
        <v>31</v>
      </c>
      <c r="B27" s="1">
        <v>64.06</v>
      </c>
      <c r="C27" s="34">
        <f t="shared" si="0"/>
        <v>-2.0549197392172442E-2</v>
      </c>
    </row>
    <row r="28" spans="1:3">
      <c r="A28" t="s">
        <v>32</v>
      </c>
      <c r="B28" s="1">
        <v>66.33</v>
      </c>
      <c r="C28" s="34">
        <f t="shared" si="0"/>
        <v>3.4822139356452494E-2</v>
      </c>
    </row>
    <row r="29" spans="1:3">
      <c r="A29" t="s">
        <v>33</v>
      </c>
      <c r="B29" s="1">
        <v>64.75</v>
      </c>
      <c r="C29" s="34">
        <f t="shared" si="0"/>
        <v>-2.4108582957817492E-2</v>
      </c>
    </row>
    <row r="30" spans="1:3">
      <c r="A30" t="s">
        <v>34</v>
      </c>
      <c r="B30" s="1">
        <v>66.19</v>
      </c>
      <c r="C30" s="34">
        <f t="shared" si="0"/>
        <v>2.1995693551184321E-2</v>
      </c>
    </row>
    <row r="31" spans="1:3">
      <c r="A31" t="s">
        <v>35</v>
      </c>
      <c r="B31" s="1">
        <v>68.14</v>
      </c>
      <c r="C31" s="34">
        <f t="shared" si="0"/>
        <v>2.9035018101989149E-2</v>
      </c>
    </row>
    <row r="32" spans="1:3">
      <c r="A32" t="s">
        <v>36</v>
      </c>
      <c r="B32" s="1">
        <v>67.92</v>
      </c>
      <c r="C32" s="34">
        <f t="shared" si="0"/>
        <v>-3.2338702297285754E-3</v>
      </c>
    </row>
    <row r="33" spans="1:3">
      <c r="A33" t="s">
        <v>37</v>
      </c>
      <c r="B33" s="1">
        <v>69.06</v>
      </c>
      <c r="C33" s="34">
        <f t="shared" si="0"/>
        <v>1.66451499587543E-2</v>
      </c>
    </row>
    <row r="34" spans="1:3">
      <c r="A34" t="s">
        <v>38</v>
      </c>
      <c r="B34" s="1">
        <v>69.06</v>
      </c>
      <c r="C34" s="34">
        <f t="shared" si="0"/>
        <v>0</v>
      </c>
    </row>
    <row r="35" spans="1:3">
      <c r="A35" t="s">
        <v>39</v>
      </c>
      <c r="B35" s="1">
        <v>66.48</v>
      </c>
      <c r="C35" s="34">
        <f t="shared" si="0"/>
        <v>-3.8074541414653551E-2</v>
      </c>
    </row>
    <row r="36" spans="1:3">
      <c r="A36" t="s">
        <v>40</v>
      </c>
      <c r="B36" s="1">
        <v>67.27</v>
      </c>
      <c r="C36" s="34">
        <f t="shared" si="0"/>
        <v>1.1813221490321551E-2</v>
      </c>
    </row>
    <row r="37" spans="1:3">
      <c r="A37" t="s">
        <v>41</v>
      </c>
      <c r="B37" s="1">
        <v>68.569999999999993</v>
      </c>
      <c r="C37" s="34">
        <f t="shared" si="0"/>
        <v>1.9140749258758603E-2</v>
      </c>
    </row>
    <row r="38" spans="1:3">
      <c r="A38" t="s">
        <v>42</v>
      </c>
      <c r="B38" s="1">
        <v>68.430000000000007</v>
      </c>
      <c r="C38" s="34">
        <f t="shared" si="0"/>
        <v>-2.0437963318665361E-3</v>
      </c>
    </row>
    <row r="39" spans="1:3">
      <c r="A39" t="s">
        <v>43</v>
      </c>
      <c r="B39" s="1">
        <v>67.650000000000006</v>
      </c>
      <c r="C39" s="34">
        <f t="shared" si="0"/>
        <v>-1.1463970347609362E-2</v>
      </c>
    </row>
    <row r="40" spans="1:3">
      <c r="A40" t="s">
        <v>44</v>
      </c>
      <c r="B40" s="1">
        <v>67.77</v>
      </c>
      <c r="C40" s="34">
        <f t="shared" si="0"/>
        <v>1.7722645312244875E-3</v>
      </c>
    </row>
    <row r="41" spans="1:3">
      <c r="A41" t="s">
        <v>45</v>
      </c>
      <c r="B41" s="1">
        <v>67.180000000000007</v>
      </c>
      <c r="C41" s="34">
        <f t="shared" si="0"/>
        <v>-8.7440349638747989E-3</v>
      </c>
    </row>
    <row r="42" spans="1:3">
      <c r="A42" t="s">
        <v>46</v>
      </c>
      <c r="B42" s="1">
        <v>67.45</v>
      </c>
      <c r="C42" s="34">
        <f t="shared" si="0"/>
        <v>4.0109984696182176E-3</v>
      </c>
    </row>
    <row r="43" spans="1:3">
      <c r="A43" t="s">
        <v>47</v>
      </c>
      <c r="B43" s="1">
        <v>67.78</v>
      </c>
      <c r="C43" s="34">
        <f t="shared" si="0"/>
        <v>4.8805835251404294E-3</v>
      </c>
    </row>
    <row r="44" spans="1:3">
      <c r="A44" t="s">
        <v>48</v>
      </c>
      <c r="B44" s="1">
        <v>68.34</v>
      </c>
      <c r="C44" s="34">
        <f t="shared" si="0"/>
        <v>8.2280805082406323E-3</v>
      </c>
    </row>
    <row r="45" spans="1:3">
      <c r="A45" t="s">
        <v>49</v>
      </c>
      <c r="B45" s="1">
        <v>65.819999999999993</v>
      </c>
      <c r="C45" s="34">
        <f t="shared" si="0"/>
        <v>-3.7571503171952035E-2</v>
      </c>
    </row>
    <row r="46" spans="1:3">
      <c r="A46" t="s">
        <v>50</v>
      </c>
      <c r="B46" s="1">
        <v>66.180000000000007</v>
      </c>
      <c r="C46" s="34">
        <f t="shared" si="0"/>
        <v>5.4545589782723598E-3</v>
      </c>
    </row>
    <row r="47" spans="1:3">
      <c r="A47" t="s">
        <v>51</v>
      </c>
      <c r="B47" s="1">
        <v>65.5</v>
      </c>
      <c r="C47" s="34">
        <f t="shared" si="0"/>
        <v>-1.0328159852260016E-2</v>
      </c>
    </row>
    <row r="48" spans="1:3">
      <c r="A48" t="s">
        <v>52</v>
      </c>
      <c r="B48" s="1">
        <v>66.290000000000006</v>
      </c>
      <c r="C48" s="34">
        <f t="shared" si="0"/>
        <v>1.1988913612094048E-2</v>
      </c>
    </row>
    <row r="49" spans="1:3">
      <c r="A49" t="s">
        <v>53</v>
      </c>
      <c r="B49" s="1">
        <v>65.099999999999994</v>
      </c>
      <c r="C49" s="34">
        <f t="shared" si="0"/>
        <v>-1.8114507038776817E-2</v>
      </c>
    </row>
    <row r="50" spans="1:3">
      <c r="A50" t="s">
        <v>54</v>
      </c>
      <c r="B50" s="1">
        <v>66.95</v>
      </c>
      <c r="C50" s="34">
        <f t="shared" si="0"/>
        <v>2.8021522922658176E-2</v>
      </c>
    </row>
    <row r="51" spans="1:3">
      <c r="A51" t="s">
        <v>55</v>
      </c>
      <c r="B51" s="1">
        <v>61.42</v>
      </c>
      <c r="C51" s="34">
        <f t="shared" si="0"/>
        <v>-8.6210557124505219E-2</v>
      </c>
    </row>
    <row r="52" spans="1:3">
      <c r="A52" t="s">
        <v>56</v>
      </c>
      <c r="B52" s="1">
        <v>61.18</v>
      </c>
      <c r="C52" s="34">
        <f t="shared" si="0"/>
        <v>-3.9151762899189216E-3</v>
      </c>
    </row>
    <row r="53" spans="1:3">
      <c r="A53" t="s">
        <v>57</v>
      </c>
      <c r="B53" s="1">
        <v>60.04</v>
      </c>
      <c r="C53" s="34">
        <f t="shared" si="0"/>
        <v>-1.8809331957496227E-2</v>
      </c>
    </row>
    <row r="54" spans="1:3">
      <c r="A54" t="s">
        <v>58</v>
      </c>
      <c r="B54" s="1">
        <v>59</v>
      </c>
      <c r="C54" s="34">
        <f t="shared" si="0"/>
        <v>-1.7473562859541759E-2</v>
      </c>
    </row>
    <row r="55" spans="1:3">
      <c r="A55" t="s">
        <v>59</v>
      </c>
      <c r="B55" s="1">
        <v>59.07</v>
      </c>
      <c r="C55" s="34">
        <f t="shared" si="0"/>
        <v>1.1857374134243389E-3</v>
      </c>
    </row>
    <row r="56" spans="1:3">
      <c r="A56" t="s">
        <v>60</v>
      </c>
      <c r="B56" s="1">
        <v>60.5</v>
      </c>
      <c r="C56" s="34">
        <f t="shared" si="0"/>
        <v>2.3920183717651835E-2</v>
      </c>
    </row>
    <row r="57" spans="1:3">
      <c r="A57" t="s">
        <v>61</v>
      </c>
      <c r="B57" s="1">
        <v>60.72</v>
      </c>
      <c r="C57" s="34">
        <f t="shared" si="0"/>
        <v>3.6297680505787311E-3</v>
      </c>
    </row>
    <row r="58" spans="1:3">
      <c r="A58" t="s">
        <v>62</v>
      </c>
      <c r="B58" s="1">
        <v>61.26</v>
      </c>
      <c r="C58" s="34">
        <f t="shared" si="0"/>
        <v>8.8539683172547609E-3</v>
      </c>
    </row>
    <row r="59" spans="1:3">
      <c r="A59" t="s">
        <v>63</v>
      </c>
      <c r="B59" s="1">
        <v>62.4</v>
      </c>
      <c r="C59" s="34">
        <f t="shared" si="0"/>
        <v>1.8438173970752772E-2</v>
      </c>
    </row>
    <row r="60" spans="1:3">
      <c r="A60" t="s">
        <v>64</v>
      </c>
      <c r="B60" s="1">
        <v>62.56</v>
      </c>
      <c r="C60" s="34">
        <f t="shared" si="0"/>
        <v>2.5608208616736505E-3</v>
      </c>
    </row>
    <row r="61" spans="1:3">
      <c r="A61" t="s">
        <v>65</v>
      </c>
      <c r="B61" s="1">
        <v>61.52</v>
      </c>
      <c r="C61" s="34">
        <f t="shared" si="0"/>
        <v>-1.6763771039667114E-2</v>
      </c>
    </row>
    <row r="62" spans="1:3">
      <c r="A62" t="s">
        <v>66</v>
      </c>
      <c r="B62" s="1">
        <v>60.93</v>
      </c>
      <c r="C62" s="34">
        <f t="shared" si="0"/>
        <v>-9.636660936985628E-3</v>
      </c>
    </row>
    <row r="63" spans="1:3">
      <c r="A63" t="s">
        <v>67</v>
      </c>
      <c r="B63" s="1">
        <v>60.38</v>
      </c>
      <c r="C63" s="34">
        <f t="shared" si="0"/>
        <v>-9.0677399817102548E-3</v>
      </c>
    </row>
    <row r="64" spans="1:3">
      <c r="A64" t="s">
        <v>68</v>
      </c>
      <c r="B64" s="1">
        <v>58.88</v>
      </c>
      <c r="C64" s="34">
        <f t="shared" si="0"/>
        <v>-2.5156449858071965E-2</v>
      </c>
    </row>
    <row r="65" spans="1:3">
      <c r="A65" t="s">
        <v>69</v>
      </c>
      <c r="B65" s="1">
        <v>60.81</v>
      </c>
      <c r="C65" s="34">
        <f t="shared" si="0"/>
        <v>3.2252774711397474E-2</v>
      </c>
    </row>
    <row r="66" spans="1:3">
      <c r="A66" t="s">
        <v>70</v>
      </c>
      <c r="B66" s="1">
        <v>61.05</v>
      </c>
      <c r="C66" s="34">
        <f t="shared" si="0"/>
        <v>3.9389514246951389E-3</v>
      </c>
    </row>
    <row r="67" spans="1:3">
      <c r="A67" t="s">
        <v>71</v>
      </c>
      <c r="B67" s="1">
        <v>61.52</v>
      </c>
      <c r="C67" s="34">
        <f t="shared" si="0"/>
        <v>7.6691246406750107E-3</v>
      </c>
    </row>
    <row r="68" spans="1:3">
      <c r="A68" t="s">
        <v>72</v>
      </c>
      <c r="B68" s="1">
        <v>61.63</v>
      </c>
      <c r="C68" s="34">
        <f t="shared" ref="C68:C131" si="1">LN(B68/B67)</f>
        <v>1.7864397767632535E-3</v>
      </c>
    </row>
    <row r="69" spans="1:3">
      <c r="A69" t="s">
        <v>73</v>
      </c>
      <c r="B69" s="1">
        <v>63.48</v>
      </c>
      <c r="C69" s="34">
        <f t="shared" si="1"/>
        <v>2.9576130684056439E-2</v>
      </c>
    </row>
    <row r="70" spans="1:3">
      <c r="A70" t="s">
        <v>74</v>
      </c>
      <c r="B70" s="1">
        <v>62.77</v>
      </c>
      <c r="C70" s="34">
        <f t="shared" si="1"/>
        <v>-1.1247643328767829E-2</v>
      </c>
    </row>
    <row r="71" spans="1:3">
      <c r="A71" t="s">
        <v>75</v>
      </c>
      <c r="B71" s="1">
        <v>62.26</v>
      </c>
      <c r="C71" s="34">
        <f t="shared" si="1"/>
        <v>-8.1580873159783768E-3</v>
      </c>
    </row>
    <row r="72" spans="1:3">
      <c r="A72" t="s">
        <v>76</v>
      </c>
      <c r="B72" s="1">
        <v>64.53</v>
      </c>
      <c r="C72" s="34">
        <f t="shared" si="1"/>
        <v>3.5811066934286262E-2</v>
      </c>
    </row>
    <row r="73" spans="1:3">
      <c r="A73" t="s">
        <v>77</v>
      </c>
      <c r="B73" s="1">
        <v>65.77</v>
      </c>
      <c r="C73" s="34">
        <f t="shared" si="1"/>
        <v>1.9033575365511278E-2</v>
      </c>
    </row>
    <row r="74" spans="1:3">
      <c r="A74" t="s">
        <v>78</v>
      </c>
      <c r="B74" s="1">
        <v>64.260000000000005</v>
      </c>
      <c r="C74" s="34">
        <f t="shared" si="1"/>
        <v>-2.3226453625547146E-2</v>
      </c>
    </row>
    <row r="75" spans="1:3">
      <c r="A75" t="s">
        <v>79</v>
      </c>
      <c r="B75" s="1">
        <v>62.57</v>
      </c>
      <c r="C75" s="34">
        <f t="shared" si="1"/>
        <v>-2.6651423677440375E-2</v>
      </c>
    </row>
    <row r="76" spans="1:3">
      <c r="A76" t="s">
        <v>80</v>
      </c>
      <c r="B76" s="1">
        <v>63.41</v>
      </c>
      <c r="C76" s="34">
        <f t="shared" si="1"/>
        <v>1.3335647701668065E-2</v>
      </c>
    </row>
    <row r="77" spans="1:3">
      <c r="A77" t="s">
        <v>81</v>
      </c>
      <c r="B77" s="1">
        <v>63.82</v>
      </c>
      <c r="C77" s="34">
        <f t="shared" si="1"/>
        <v>6.4450431381571621E-3</v>
      </c>
    </row>
    <row r="78" spans="1:3">
      <c r="A78" t="s">
        <v>82</v>
      </c>
      <c r="B78" s="1">
        <v>63.62</v>
      </c>
      <c r="C78" s="34">
        <f t="shared" si="1"/>
        <v>-3.1387345290994559E-3</v>
      </c>
    </row>
    <row r="79" spans="1:3">
      <c r="A79" t="s">
        <v>83</v>
      </c>
      <c r="B79" s="1">
        <v>64.14</v>
      </c>
      <c r="C79" s="34">
        <f t="shared" si="1"/>
        <v>8.1403079440109556E-3</v>
      </c>
    </row>
    <row r="80" spans="1:3">
      <c r="A80" t="s">
        <v>84</v>
      </c>
      <c r="B80" s="1">
        <v>64.489999999999995</v>
      </c>
      <c r="C80" s="34">
        <f t="shared" si="1"/>
        <v>5.441978757277091E-3</v>
      </c>
    </row>
    <row r="81" spans="1:3">
      <c r="A81" t="s">
        <v>85</v>
      </c>
      <c r="B81" s="1">
        <v>63.34</v>
      </c>
      <c r="C81" s="34">
        <f t="shared" si="1"/>
        <v>-1.799313191179212E-2</v>
      </c>
    </row>
    <row r="82" spans="1:3">
      <c r="A82" t="s">
        <v>86</v>
      </c>
      <c r="B82" s="1">
        <v>63.34</v>
      </c>
      <c r="C82" s="34">
        <f t="shared" si="1"/>
        <v>0</v>
      </c>
    </row>
    <row r="83" spans="1:3">
      <c r="A83" t="s">
        <v>87</v>
      </c>
      <c r="B83" s="1">
        <v>63.64</v>
      </c>
      <c r="C83" s="34">
        <f t="shared" si="1"/>
        <v>4.7251623590923711E-3</v>
      </c>
    </row>
    <row r="84" spans="1:3">
      <c r="A84" t="s">
        <v>88</v>
      </c>
      <c r="B84" s="1">
        <v>64.75</v>
      </c>
      <c r="C84" s="34">
        <f t="shared" si="1"/>
        <v>1.7291497110061043E-2</v>
      </c>
    </row>
    <row r="85" spans="1:3">
      <c r="A85" t="s">
        <v>89</v>
      </c>
      <c r="B85" s="1">
        <v>63.24</v>
      </c>
      <c r="C85" s="34">
        <f t="shared" si="1"/>
        <v>-2.3596688238375879E-2</v>
      </c>
    </row>
    <row r="86" spans="1:3">
      <c r="A86" t="s">
        <v>90</v>
      </c>
      <c r="B86" s="1">
        <v>64.069999999999993</v>
      </c>
      <c r="C86" s="34">
        <f t="shared" si="1"/>
        <v>1.3039223309658761E-2</v>
      </c>
    </row>
    <row r="87" spans="1:3">
      <c r="A87" t="s">
        <v>91</v>
      </c>
      <c r="B87" s="1">
        <v>64.849999999999994</v>
      </c>
      <c r="C87" s="34">
        <f t="shared" si="1"/>
        <v>1.2100675111522777E-2</v>
      </c>
    </row>
    <row r="88" spans="1:3">
      <c r="A88" t="s">
        <v>92</v>
      </c>
      <c r="B88" s="1">
        <v>64.459999999999994</v>
      </c>
      <c r="C88" s="34">
        <f t="shared" si="1"/>
        <v>-6.0320343751610727E-3</v>
      </c>
    </row>
    <row r="89" spans="1:3">
      <c r="A89" t="s">
        <v>93</v>
      </c>
      <c r="B89" s="1">
        <v>64.05</v>
      </c>
      <c r="C89" s="34">
        <f t="shared" si="1"/>
        <v>-6.380848044548513E-3</v>
      </c>
    </row>
    <row r="90" spans="1:3">
      <c r="A90" t="s">
        <v>94</v>
      </c>
      <c r="B90" s="1">
        <v>63.56</v>
      </c>
      <c r="C90" s="34">
        <f t="shared" si="1"/>
        <v>-7.6796866742279623E-3</v>
      </c>
    </row>
    <row r="91" spans="1:3">
      <c r="A91" t="s">
        <v>95</v>
      </c>
      <c r="B91" s="1">
        <v>61.05</v>
      </c>
      <c r="C91" s="34">
        <f t="shared" si="1"/>
        <v>-4.0291141111801661E-2</v>
      </c>
    </row>
    <row r="92" spans="1:3">
      <c r="A92" t="s">
        <v>96</v>
      </c>
      <c r="B92" s="1">
        <v>60.43</v>
      </c>
      <c r="C92" s="34">
        <f t="shared" si="1"/>
        <v>-1.0207530183246438E-2</v>
      </c>
    </row>
    <row r="93" spans="1:3">
      <c r="A93" t="s">
        <v>97</v>
      </c>
      <c r="B93" s="1">
        <v>62.32</v>
      </c>
      <c r="C93" s="34">
        <f t="shared" si="1"/>
        <v>3.0796731189025706E-2</v>
      </c>
    </row>
    <row r="94" spans="1:3">
      <c r="A94" t="s">
        <v>98</v>
      </c>
      <c r="B94" s="1">
        <v>58.29</v>
      </c>
      <c r="C94" s="34">
        <f t="shared" si="1"/>
        <v>-6.685184950503445E-2</v>
      </c>
    </row>
    <row r="95" spans="1:3">
      <c r="A95" t="s">
        <v>99</v>
      </c>
      <c r="B95" s="1">
        <v>56.89</v>
      </c>
      <c r="C95" s="34">
        <f t="shared" si="1"/>
        <v>-2.4310973294902342E-2</v>
      </c>
    </row>
    <row r="96" spans="1:3">
      <c r="A96" t="s">
        <v>100</v>
      </c>
      <c r="B96" s="1">
        <v>58.39</v>
      </c>
      <c r="C96" s="34">
        <f t="shared" si="1"/>
        <v>2.6025063532890271E-2</v>
      </c>
    </row>
    <row r="97" spans="1:3">
      <c r="A97" t="s">
        <v>101</v>
      </c>
      <c r="B97" s="1">
        <v>57.22</v>
      </c>
      <c r="C97" s="34">
        <f t="shared" si="1"/>
        <v>-2.0241154673482031E-2</v>
      </c>
    </row>
    <row r="98" spans="1:3">
      <c r="A98" t="s">
        <v>102</v>
      </c>
      <c r="B98" s="1">
        <v>58.46</v>
      </c>
      <c r="C98" s="34">
        <f t="shared" si="1"/>
        <v>2.143927206113562E-2</v>
      </c>
    </row>
    <row r="99" spans="1:3">
      <c r="A99" t="s">
        <v>103</v>
      </c>
      <c r="B99" s="1">
        <v>57.34</v>
      </c>
      <c r="C99" s="34">
        <f t="shared" si="1"/>
        <v>-1.934429922787605E-2</v>
      </c>
    </row>
    <row r="100" spans="1:3">
      <c r="A100" t="s">
        <v>104</v>
      </c>
      <c r="B100" s="1">
        <v>55.38</v>
      </c>
      <c r="C100" s="34">
        <f t="shared" si="1"/>
        <v>-3.477994271240796E-2</v>
      </c>
    </row>
    <row r="101" spans="1:3">
      <c r="A101" t="s">
        <v>105</v>
      </c>
      <c r="B101" s="1">
        <v>54.12</v>
      </c>
      <c r="C101" s="34">
        <f t="shared" si="1"/>
        <v>-2.301471444022854E-2</v>
      </c>
    </row>
    <row r="102" spans="1:3">
      <c r="A102" t="s">
        <v>106</v>
      </c>
      <c r="B102" s="1">
        <v>54.77</v>
      </c>
      <c r="C102" s="34">
        <f t="shared" si="1"/>
        <v>1.1938795493042841E-2</v>
      </c>
    </row>
    <row r="103" spans="1:3">
      <c r="A103" t="s">
        <v>107</v>
      </c>
      <c r="B103" s="1">
        <v>54.65</v>
      </c>
      <c r="C103" s="34">
        <f t="shared" si="1"/>
        <v>-2.1933841730825093E-3</v>
      </c>
    </row>
    <row r="104" spans="1:3">
      <c r="A104" t="s">
        <v>108</v>
      </c>
      <c r="B104" s="1">
        <v>54.8</v>
      </c>
      <c r="C104" s="34">
        <f t="shared" si="1"/>
        <v>2.7409793314222665E-3</v>
      </c>
    </row>
    <row r="105" spans="1:3">
      <c r="A105" t="s">
        <v>109</v>
      </c>
      <c r="B105" s="1">
        <v>55.1</v>
      </c>
      <c r="C105" s="34">
        <f t="shared" si="1"/>
        <v>5.4595222048989742E-3</v>
      </c>
    </row>
    <row r="106" spans="1:3">
      <c r="A106" t="s">
        <v>110</v>
      </c>
      <c r="B106" s="1">
        <v>55.8</v>
      </c>
      <c r="C106" s="34">
        <f t="shared" si="1"/>
        <v>1.2624153228396407E-2</v>
      </c>
    </row>
    <row r="107" spans="1:3">
      <c r="A107" t="s">
        <v>111</v>
      </c>
      <c r="B107" s="1">
        <v>55.26</v>
      </c>
      <c r="C107" s="34">
        <f t="shared" si="1"/>
        <v>-9.7245498919947444E-3</v>
      </c>
    </row>
    <row r="108" spans="1:3">
      <c r="A108" t="s">
        <v>112</v>
      </c>
      <c r="B108" s="1">
        <v>56.31</v>
      </c>
      <c r="C108" s="34">
        <f t="shared" si="1"/>
        <v>1.8822819771256674E-2</v>
      </c>
    </row>
    <row r="109" spans="1:3">
      <c r="A109" t="s">
        <v>113</v>
      </c>
      <c r="B109" s="1">
        <v>52.73</v>
      </c>
      <c r="C109" s="34">
        <f t="shared" si="1"/>
        <v>-6.5687585724148873E-2</v>
      </c>
    </row>
    <row r="110" spans="1:3">
      <c r="A110" t="s">
        <v>114</v>
      </c>
      <c r="B110" s="1">
        <v>53.18</v>
      </c>
      <c r="C110" s="34">
        <f t="shared" si="1"/>
        <v>8.4978322724954813E-3</v>
      </c>
    </row>
    <row r="111" spans="1:3">
      <c r="A111" t="s">
        <v>115</v>
      </c>
      <c r="B111" s="1">
        <v>51.33</v>
      </c>
      <c r="C111" s="34">
        <f t="shared" si="1"/>
        <v>-3.5407009242661949E-2</v>
      </c>
    </row>
    <row r="112" spans="1:3">
      <c r="A112" t="s">
        <v>116</v>
      </c>
      <c r="B112" s="1">
        <v>50.29</v>
      </c>
      <c r="C112" s="34">
        <f t="shared" si="1"/>
        <v>-2.0469126388338341E-2</v>
      </c>
    </row>
    <row r="113" spans="1:3">
      <c r="A113" t="s">
        <v>117</v>
      </c>
      <c r="B113" s="1">
        <v>50.98</v>
      </c>
      <c r="C113" s="34">
        <f t="shared" si="1"/>
        <v>1.3627148764095981E-2</v>
      </c>
    </row>
    <row r="114" spans="1:3">
      <c r="A114" t="s">
        <v>118</v>
      </c>
      <c r="B114" s="1">
        <v>50.62</v>
      </c>
      <c r="C114" s="34">
        <f t="shared" si="1"/>
        <v>-7.0866438309913383E-3</v>
      </c>
    </row>
    <row r="115" spans="1:3">
      <c r="A115" t="s">
        <v>119</v>
      </c>
      <c r="B115" s="1">
        <v>49.47</v>
      </c>
      <c r="C115" s="34">
        <f t="shared" si="1"/>
        <v>-2.2980329877360685E-2</v>
      </c>
    </row>
    <row r="116" spans="1:3">
      <c r="A116" t="s">
        <v>120</v>
      </c>
      <c r="B116" s="1">
        <v>49.28</v>
      </c>
      <c r="C116" s="34">
        <f t="shared" si="1"/>
        <v>-3.8481060143528744E-3</v>
      </c>
    </row>
    <row r="117" spans="1:3">
      <c r="A117" t="s">
        <v>121</v>
      </c>
      <c r="B117" s="1">
        <v>47.46</v>
      </c>
      <c r="C117" s="34">
        <f t="shared" si="1"/>
        <v>-3.7631068217646883E-2</v>
      </c>
    </row>
    <row r="118" spans="1:3">
      <c r="A118" t="s">
        <v>122</v>
      </c>
      <c r="B118" s="1">
        <v>48.4</v>
      </c>
      <c r="C118" s="34">
        <f t="shared" si="1"/>
        <v>1.9612562714968369E-2</v>
      </c>
    </row>
    <row r="119" spans="1:3">
      <c r="A119" t="s">
        <v>123</v>
      </c>
      <c r="B119" s="1">
        <v>49.96</v>
      </c>
      <c r="C119" s="34">
        <f t="shared" si="1"/>
        <v>3.1722871534791038E-2</v>
      </c>
    </row>
    <row r="120" spans="1:3">
      <c r="A120" t="s">
        <v>124</v>
      </c>
      <c r="B120" s="1">
        <v>50.79</v>
      </c>
      <c r="C120" s="34">
        <f t="shared" si="1"/>
        <v>1.6476799555776758E-2</v>
      </c>
    </row>
    <row r="121" spans="1:3">
      <c r="A121" t="s">
        <v>125</v>
      </c>
      <c r="B121" s="1">
        <v>51.54</v>
      </c>
      <c r="C121" s="34">
        <f t="shared" si="1"/>
        <v>1.4658720411065317E-2</v>
      </c>
    </row>
    <row r="122" spans="1:3">
      <c r="A122" t="s">
        <v>126</v>
      </c>
      <c r="B122" s="1">
        <v>51.81</v>
      </c>
      <c r="C122" s="34">
        <f t="shared" si="1"/>
        <v>5.224975602478049E-3</v>
      </c>
    </row>
    <row r="123" spans="1:3">
      <c r="A123" t="s">
        <v>127</v>
      </c>
      <c r="B123" s="1">
        <v>48.75</v>
      </c>
      <c r="C123" s="34">
        <f t="shared" si="1"/>
        <v>-6.0877983382840783E-2</v>
      </c>
    </row>
    <row r="124" spans="1:3">
      <c r="A124" t="s">
        <v>128</v>
      </c>
      <c r="B124" s="1">
        <v>47.8</v>
      </c>
      <c r="C124" s="34">
        <f t="shared" si="1"/>
        <v>-1.9679557946446002E-2</v>
      </c>
    </row>
    <row r="125" spans="1:3">
      <c r="A125" t="s">
        <v>129</v>
      </c>
      <c r="B125" s="1">
        <v>47.16</v>
      </c>
      <c r="C125" s="34">
        <f t="shared" si="1"/>
        <v>-1.3479563828240105E-2</v>
      </c>
    </row>
    <row r="126" spans="1:3">
      <c r="A126" t="s">
        <v>130</v>
      </c>
      <c r="B126" s="1">
        <v>46.94</v>
      </c>
      <c r="C126" s="34">
        <f t="shared" si="1"/>
        <v>-4.6758852462927365E-3</v>
      </c>
    </row>
    <row r="127" spans="1:3">
      <c r="A127" t="s">
        <v>131</v>
      </c>
      <c r="B127" s="1">
        <v>47.13</v>
      </c>
      <c r="C127" s="34">
        <f t="shared" si="1"/>
        <v>4.0395505127622236E-3</v>
      </c>
    </row>
    <row r="128" spans="1:3">
      <c r="A128" t="s">
        <v>132</v>
      </c>
      <c r="B128" s="1">
        <v>46.92</v>
      </c>
      <c r="C128" s="34">
        <f t="shared" si="1"/>
        <v>-4.4657171503647494E-3</v>
      </c>
    </row>
    <row r="129" spans="1:3">
      <c r="A129" t="s">
        <v>133</v>
      </c>
      <c r="B129" s="1">
        <v>46.68</v>
      </c>
      <c r="C129" s="34">
        <f t="shared" si="1"/>
        <v>-5.1282163669195665E-3</v>
      </c>
    </row>
    <row r="130" spans="1:3">
      <c r="A130" t="s">
        <v>134</v>
      </c>
      <c r="B130" s="1">
        <v>45.32</v>
      </c>
      <c r="C130" s="34">
        <f t="shared" si="1"/>
        <v>-2.9567371258549659E-2</v>
      </c>
    </row>
    <row r="131" spans="1:3">
      <c r="A131" t="s">
        <v>135</v>
      </c>
      <c r="B131" s="1">
        <v>45.18</v>
      </c>
      <c r="C131" s="34">
        <f t="shared" si="1"/>
        <v>-3.0939251199483741E-3</v>
      </c>
    </row>
    <row r="132" spans="1:3">
      <c r="A132" t="s">
        <v>136</v>
      </c>
      <c r="B132" s="1">
        <v>44.27</v>
      </c>
      <c r="C132" s="34">
        <f t="shared" ref="C132:C195" si="2">LN(B132/B131)</f>
        <v>-2.0347264295807459E-2</v>
      </c>
    </row>
    <row r="133" spans="1:3">
      <c r="A133" t="s">
        <v>137</v>
      </c>
      <c r="B133" s="1">
        <v>44.28</v>
      </c>
      <c r="C133" s="34">
        <f t="shared" si="2"/>
        <v>2.2586109638642941E-4</v>
      </c>
    </row>
    <row r="134" spans="1:3">
      <c r="A134" t="s">
        <v>138</v>
      </c>
      <c r="B134" s="1">
        <v>43.4</v>
      </c>
      <c r="C134" s="34">
        <f t="shared" si="2"/>
        <v>-2.0073666734076987E-2</v>
      </c>
    </row>
    <row r="135" spans="1:3">
      <c r="A135" t="s">
        <v>139</v>
      </c>
      <c r="B135" s="1">
        <v>43.68</v>
      </c>
      <c r="C135" s="34">
        <f t="shared" si="2"/>
        <v>6.4308903302905526E-3</v>
      </c>
    </row>
    <row r="136" spans="1:3">
      <c r="A136" t="s">
        <v>140</v>
      </c>
      <c r="B136" s="1">
        <v>42.03</v>
      </c>
      <c r="C136" s="34">
        <f t="shared" si="2"/>
        <v>-3.8506682419624252E-2</v>
      </c>
    </row>
    <row r="137" spans="1:3">
      <c r="A137" t="s">
        <v>141</v>
      </c>
      <c r="B137" s="1">
        <v>42.17</v>
      </c>
      <c r="C137" s="34">
        <f t="shared" si="2"/>
        <v>3.3254187414431418E-3</v>
      </c>
    </row>
    <row r="138" spans="1:3">
      <c r="A138" t="s">
        <v>142</v>
      </c>
      <c r="B138" s="1">
        <v>42.37</v>
      </c>
      <c r="C138" s="34">
        <f t="shared" si="2"/>
        <v>4.7314968799992314E-3</v>
      </c>
    </row>
    <row r="139" spans="1:3">
      <c r="A139" t="s">
        <v>143</v>
      </c>
      <c r="B139" s="1">
        <v>42.37</v>
      </c>
      <c r="C139" s="34">
        <f t="shared" si="2"/>
        <v>0</v>
      </c>
    </row>
    <row r="140" spans="1:3">
      <c r="A140" t="s">
        <v>144</v>
      </c>
      <c r="B140" s="1">
        <v>42.49</v>
      </c>
      <c r="C140" s="34">
        <f t="shared" si="2"/>
        <v>2.8281894882524615E-3</v>
      </c>
    </row>
    <row r="141" spans="1:3">
      <c r="A141" t="s">
        <v>145</v>
      </c>
      <c r="B141" s="1">
        <v>41.56</v>
      </c>
      <c r="C141" s="34">
        <f t="shared" si="2"/>
        <v>-2.2130587895693579E-2</v>
      </c>
    </row>
    <row r="142" spans="1:3">
      <c r="A142" t="s">
        <v>146</v>
      </c>
      <c r="B142" s="1">
        <v>40.43</v>
      </c>
      <c r="C142" s="34">
        <f t="shared" si="2"/>
        <v>-2.756608257834724E-2</v>
      </c>
    </row>
    <row r="143" spans="1:3">
      <c r="A143" t="s">
        <v>147</v>
      </c>
      <c r="B143" s="1">
        <v>40.81</v>
      </c>
      <c r="C143" s="34">
        <f t="shared" si="2"/>
        <v>9.3550657650347709E-3</v>
      </c>
    </row>
    <row r="144" spans="1:3">
      <c r="A144" t="s">
        <v>148</v>
      </c>
      <c r="B144" s="1">
        <v>40.98</v>
      </c>
      <c r="C144" s="34">
        <f t="shared" si="2"/>
        <v>4.1569933930393427E-3</v>
      </c>
    </row>
    <row r="145" spans="1:3">
      <c r="A145" t="s">
        <v>149</v>
      </c>
      <c r="B145" s="1">
        <v>41.38</v>
      </c>
      <c r="C145" s="34">
        <f t="shared" si="2"/>
        <v>9.7135295066433855E-3</v>
      </c>
    </row>
    <row r="146" spans="1:3">
      <c r="A146" t="s">
        <v>150</v>
      </c>
      <c r="B146" s="1">
        <v>40.14</v>
      </c>
      <c r="C146" s="34">
        <f t="shared" si="2"/>
        <v>-3.0424328949204972E-2</v>
      </c>
    </row>
    <row r="147" spans="1:3">
      <c r="A147" t="s">
        <v>151</v>
      </c>
      <c r="B147" s="1">
        <v>40.18</v>
      </c>
      <c r="C147" s="34">
        <f t="shared" si="2"/>
        <v>9.9601601859632474E-4</v>
      </c>
    </row>
    <row r="148" spans="1:3">
      <c r="A148" t="s">
        <v>152</v>
      </c>
      <c r="B148" s="1">
        <v>40.119999999999997</v>
      </c>
      <c r="C148" s="34">
        <f t="shared" si="2"/>
        <v>-1.4943962930536569E-3</v>
      </c>
    </row>
    <row r="149" spans="1:3">
      <c r="A149" t="s">
        <v>153</v>
      </c>
      <c r="B149" s="1">
        <v>40.47</v>
      </c>
      <c r="C149" s="34">
        <f t="shared" si="2"/>
        <v>8.6859957940394264E-3</v>
      </c>
    </row>
    <row r="150" spans="1:3">
      <c r="A150" t="s">
        <v>154</v>
      </c>
      <c r="B150" s="1">
        <v>40.15</v>
      </c>
      <c r="C150" s="34">
        <f t="shared" si="2"/>
        <v>-7.9385184950035333E-3</v>
      </c>
    </row>
    <row r="151" spans="1:3">
      <c r="A151" t="s">
        <v>155</v>
      </c>
      <c r="B151" s="1">
        <v>40.18</v>
      </c>
      <c r="C151" s="34">
        <f t="shared" si="2"/>
        <v>7.4691899401772312E-4</v>
      </c>
    </row>
    <row r="152" spans="1:3">
      <c r="A152" t="s">
        <v>156</v>
      </c>
      <c r="B152" s="1">
        <v>38.69</v>
      </c>
      <c r="C152" s="34">
        <f t="shared" si="2"/>
        <v>-3.7788190674366826E-2</v>
      </c>
    </row>
    <row r="153" spans="1:3">
      <c r="A153" t="s">
        <v>157</v>
      </c>
      <c r="B153" s="1">
        <v>39.5</v>
      </c>
      <c r="C153" s="34">
        <f t="shared" si="2"/>
        <v>2.0719503194654605E-2</v>
      </c>
    </row>
    <row r="154" spans="1:3">
      <c r="A154" t="s">
        <v>158</v>
      </c>
      <c r="B154" s="1">
        <v>39.06</v>
      </c>
      <c r="C154" s="34">
        <f t="shared" si="2"/>
        <v>-1.120174645854328E-2</v>
      </c>
    </row>
    <row r="155" spans="1:3">
      <c r="A155" t="s">
        <v>159</v>
      </c>
      <c r="B155" s="1">
        <v>39.299999999999997</v>
      </c>
      <c r="C155" s="34">
        <f t="shared" si="2"/>
        <v>6.1255934266825759E-3</v>
      </c>
    </row>
    <row r="156" spans="1:3">
      <c r="A156" t="s">
        <v>160</v>
      </c>
      <c r="B156" s="1">
        <v>39.61</v>
      </c>
      <c r="C156" s="34">
        <f t="shared" si="2"/>
        <v>7.8570927586097128E-3</v>
      </c>
    </row>
    <row r="157" spans="1:3">
      <c r="A157" t="s">
        <v>161</v>
      </c>
      <c r="B157" s="1">
        <v>37.32</v>
      </c>
      <c r="C157" s="34">
        <f t="shared" si="2"/>
        <v>-5.9552235654682137E-2</v>
      </c>
    </row>
    <row r="158" spans="1:3">
      <c r="A158" t="s">
        <v>162</v>
      </c>
      <c r="B158" s="1">
        <v>38.22</v>
      </c>
      <c r="C158" s="34">
        <f t="shared" si="2"/>
        <v>2.3829562832983774E-2</v>
      </c>
    </row>
    <row r="159" spans="1:3">
      <c r="A159" t="s">
        <v>163</v>
      </c>
      <c r="B159" s="1">
        <v>37.93</v>
      </c>
      <c r="C159" s="34">
        <f t="shared" si="2"/>
        <v>-7.6165831113193666E-3</v>
      </c>
    </row>
    <row r="160" spans="1:3">
      <c r="A160" t="s">
        <v>164</v>
      </c>
      <c r="B160" s="1">
        <v>39.83</v>
      </c>
      <c r="C160" s="34">
        <f t="shared" si="2"/>
        <v>4.8878041492745175E-2</v>
      </c>
    </row>
    <row r="161" spans="1:3">
      <c r="A161" t="s">
        <v>165</v>
      </c>
      <c r="B161" s="1">
        <v>41.5</v>
      </c>
      <c r="C161" s="34">
        <f t="shared" si="2"/>
        <v>4.1073030043099694E-2</v>
      </c>
    </row>
    <row r="162" spans="1:3">
      <c r="A162" t="s">
        <v>166</v>
      </c>
      <c r="B162" s="1">
        <v>43.02</v>
      </c>
      <c r="C162" s="34">
        <f t="shared" si="2"/>
        <v>3.5971696602931438E-2</v>
      </c>
    </row>
    <row r="163" spans="1:3">
      <c r="A163" t="s">
        <v>167</v>
      </c>
      <c r="B163" s="1">
        <v>43.23</v>
      </c>
      <c r="C163" s="34">
        <f t="shared" si="2"/>
        <v>4.8695748399562953E-3</v>
      </c>
    </row>
    <row r="164" spans="1:3">
      <c r="A164" t="s">
        <v>168</v>
      </c>
      <c r="B164" s="1">
        <v>43.18</v>
      </c>
      <c r="C164" s="34">
        <f t="shared" si="2"/>
        <v>-1.1572735928790615E-3</v>
      </c>
    </row>
    <row r="165" spans="1:3">
      <c r="A165" t="s">
        <v>169</v>
      </c>
      <c r="B165" s="1">
        <v>44.13</v>
      </c>
      <c r="C165" s="34">
        <f t="shared" si="2"/>
        <v>2.1762398194794662E-2</v>
      </c>
    </row>
    <row r="166" spans="1:3">
      <c r="A166" t="s">
        <v>170</v>
      </c>
      <c r="B166" s="1">
        <v>43.47</v>
      </c>
      <c r="C166" s="34">
        <f t="shared" si="2"/>
        <v>-1.5068778280755188E-2</v>
      </c>
    </row>
    <row r="167" spans="1:3">
      <c r="A167" t="s">
        <v>171</v>
      </c>
      <c r="B167" s="1">
        <v>42.94</v>
      </c>
      <c r="C167" s="34">
        <f t="shared" si="2"/>
        <v>-1.2267252550065739E-2</v>
      </c>
    </row>
    <row r="168" spans="1:3">
      <c r="A168" t="s">
        <v>172</v>
      </c>
      <c r="B168" s="1">
        <v>43.61</v>
      </c>
      <c r="C168" s="34">
        <f t="shared" si="2"/>
        <v>1.5482689404040059E-2</v>
      </c>
    </row>
    <row r="169" spans="1:3">
      <c r="A169" t="s">
        <v>173</v>
      </c>
      <c r="B169" s="1">
        <v>43.83</v>
      </c>
      <c r="C169" s="34">
        <f t="shared" si="2"/>
        <v>5.0320325760426559E-3</v>
      </c>
    </row>
    <row r="170" spans="1:3">
      <c r="A170" t="s">
        <v>174</v>
      </c>
      <c r="B170" s="1">
        <v>45.44</v>
      </c>
      <c r="C170" s="34">
        <f t="shared" si="2"/>
        <v>3.6074259982178031E-2</v>
      </c>
    </row>
    <row r="171" spans="1:3">
      <c r="A171" t="s">
        <v>175</v>
      </c>
      <c r="B171" s="1">
        <v>44.92</v>
      </c>
      <c r="C171" s="34">
        <f t="shared" si="2"/>
        <v>-1.1509644542653378E-2</v>
      </c>
    </row>
    <row r="172" spans="1:3">
      <c r="A172" t="s">
        <v>176</v>
      </c>
      <c r="B172" s="1">
        <v>45.76</v>
      </c>
      <c r="C172" s="34">
        <f t="shared" si="2"/>
        <v>1.8527217201300027E-2</v>
      </c>
    </row>
    <row r="173" spans="1:3">
      <c r="A173" t="s">
        <v>177</v>
      </c>
      <c r="B173" s="1">
        <v>46.02</v>
      </c>
      <c r="C173" s="34">
        <f t="shared" si="2"/>
        <v>5.6657375356775211E-3</v>
      </c>
    </row>
    <row r="174" spans="1:3">
      <c r="A174" t="s">
        <v>178</v>
      </c>
      <c r="B174" s="1">
        <v>43</v>
      </c>
      <c r="C174" s="34">
        <f t="shared" si="2"/>
        <v>-6.787596891365745E-2</v>
      </c>
    </row>
    <row r="175" spans="1:3">
      <c r="A175" t="s">
        <v>179</v>
      </c>
      <c r="B175" s="1">
        <v>43.62</v>
      </c>
      <c r="C175" s="34">
        <f t="shared" si="2"/>
        <v>1.4315645079920522E-2</v>
      </c>
    </row>
    <row r="176" spans="1:3">
      <c r="A176" t="s">
        <v>180</v>
      </c>
      <c r="B176" s="1">
        <v>44.99</v>
      </c>
      <c r="C176" s="34">
        <f t="shared" si="2"/>
        <v>3.0924482079598036E-2</v>
      </c>
    </row>
    <row r="177" spans="1:3">
      <c r="A177" t="s">
        <v>181</v>
      </c>
      <c r="B177" s="1">
        <v>46.86</v>
      </c>
      <c r="C177" s="34">
        <f t="shared" si="2"/>
        <v>4.0724190226568702E-2</v>
      </c>
    </row>
    <row r="178" spans="1:3">
      <c r="A178" t="s">
        <v>182</v>
      </c>
      <c r="B178" s="1">
        <v>46.89</v>
      </c>
      <c r="C178" s="34">
        <f t="shared" si="2"/>
        <v>6.4000002184529353E-4</v>
      </c>
    </row>
    <row r="179" spans="1:3">
      <c r="A179" t="s">
        <v>183</v>
      </c>
      <c r="B179" s="1">
        <v>46.35</v>
      </c>
      <c r="C179" s="34">
        <f t="shared" si="2"/>
        <v>-1.1583141089630759E-2</v>
      </c>
    </row>
    <row r="180" spans="1:3">
      <c r="A180" t="s">
        <v>184</v>
      </c>
      <c r="B180" s="1">
        <v>46.02</v>
      </c>
      <c r="C180" s="34">
        <f t="shared" si="2"/>
        <v>-7.1452074046442554E-3</v>
      </c>
    </row>
    <row r="181" spans="1:3">
      <c r="A181" t="s">
        <v>185</v>
      </c>
      <c r="B181" s="1">
        <v>47.39</v>
      </c>
      <c r="C181" s="34">
        <f t="shared" si="2"/>
        <v>2.9335151372277022E-2</v>
      </c>
    </row>
    <row r="182" spans="1:3">
      <c r="A182" t="s">
        <v>186</v>
      </c>
      <c r="B182" s="1">
        <v>46.71</v>
      </c>
      <c r="C182" s="34">
        <f t="shared" si="2"/>
        <v>-1.4452961465480217E-2</v>
      </c>
    </row>
    <row r="183" spans="1:3">
      <c r="A183" t="s">
        <v>187</v>
      </c>
      <c r="B183" s="1">
        <v>46.92</v>
      </c>
      <c r="C183" s="34">
        <f t="shared" si="2"/>
        <v>4.4857492712581746E-3</v>
      </c>
    </row>
    <row r="184" spans="1:3">
      <c r="A184" t="s">
        <v>188</v>
      </c>
      <c r="B184" s="1">
        <v>47.44</v>
      </c>
      <c r="C184" s="34">
        <f t="shared" si="2"/>
        <v>1.1021730904195231E-2</v>
      </c>
    </row>
    <row r="185" spans="1:3">
      <c r="A185" t="s">
        <v>189</v>
      </c>
      <c r="B185" s="1">
        <v>48.6</v>
      </c>
      <c r="C185" s="34">
        <f t="shared" si="2"/>
        <v>2.4157776216978191E-2</v>
      </c>
    </row>
    <row r="186" spans="1:3">
      <c r="A186" t="s">
        <v>190</v>
      </c>
      <c r="B186" s="1">
        <v>48.18</v>
      </c>
      <c r="C186" s="34">
        <f t="shared" si="2"/>
        <v>-8.6795337197227707E-3</v>
      </c>
    </row>
    <row r="187" spans="1:3">
      <c r="A187" t="s">
        <v>191</v>
      </c>
      <c r="B187" s="1">
        <v>48.81</v>
      </c>
      <c r="C187" s="34">
        <f t="shared" si="2"/>
        <v>1.2991212712330868E-2</v>
      </c>
    </row>
    <row r="188" spans="1:3">
      <c r="A188" t="s">
        <v>192</v>
      </c>
      <c r="B188" s="1">
        <v>49.4</v>
      </c>
      <c r="C188" s="34">
        <f t="shared" si="2"/>
        <v>1.2015214294820633E-2</v>
      </c>
    </row>
    <row r="189" spans="1:3">
      <c r="A189" t="s">
        <v>193</v>
      </c>
      <c r="B189" s="1">
        <v>49.38</v>
      </c>
      <c r="C189" s="34">
        <f t="shared" si="2"/>
        <v>-4.0494027684325845E-4</v>
      </c>
    </row>
    <row r="190" spans="1:3">
      <c r="A190" t="s">
        <v>194</v>
      </c>
      <c r="B190" s="1">
        <v>49.61</v>
      </c>
      <c r="C190" s="34">
        <f t="shared" si="2"/>
        <v>4.6469423959240672E-3</v>
      </c>
    </row>
    <row r="191" spans="1:3">
      <c r="A191" t="s">
        <v>195</v>
      </c>
      <c r="B191" s="1">
        <v>49.58</v>
      </c>
      <c r="C191" s="34">
        <f t="shared" si="2"/>
        <v>-6.0489970591314423E-4</v>
      </c>
    </row>
    <row r="192" spans="1:3">
      <c r="A192" t="s">
        <v>196</v>
      </c>
      <c r="B192" s="1">
        <v>49.71</v>
      </c>
      <c r="C192" s="34">
        <f t="shared" si="2"/>
        <v>2.6185934995368722E-3</v>
      </c>
    </row>
    <row r="193" spans="1:3">
      <c r="A193" t="s">
        <v>197</v>
      </c>
      <c r="B193" s="1">
        <v>48.72</v>
      </c>
      <c r="C193" s="34">
        <f t="shared" si="2"/>
        <v>-2.0116496704939712E-2</v>
      </c>
    </row>
    <row r="194" spans="1:3">
      <c r="A194" t="s">
        <v>198</v>
      </c>
      <c r="B194" s="1">
        <v>50.17</v>
      </c>
      <c r="C194" s="34">
        <f t="shared" si="2"/>
        <v>2.9327615094520136E-2</v>
      </c>
    </row>
    <row r="195" spans="1:3">
      <c r="A195" t="s">
        <v>199</v>
      </c>
      <c r="B195" s="1">
        <v>50.62</v>
      </c>
      <c r="C195" s="34">
        <f t="shared" si="2"/>
        <v>8.9295166208163933E-3</v>
      </c>
    </row>
    <row r="196" spans="1:3">
      <c r="A196" t="s">
        <v>200</v>
      </c>
      <c r="B196" s="1">
        <v>49.29</v>
      </c>
      <c r="C196" s="34">
        <f t="shared" ref="C196:C252" si="3">LN(B196/B195)</f>
        <v>-2.6625534399691529E-2</v>
      </c>
    </row>
    <row r="197" spans="1:3">
      <c r="A197" t="s">
        <v>201</v>
      </c>
      <c r="B197" s="1">
        <v>50.5</v>
      </c>
      <c r="C197" s="34">
        <f t="shared" si="3"/>
        <v>2.4252115564027801E-2</v>
      </c>
    </row>
    <row r="198" spans="1:3">
      <c r="A198" t="s">
        <v>202</v>
      </c>
      <c r="B198" s="1">
        <v>50.44</v>
      </c>
      <c r="C198" s="34">
        <f t="shared" si="3"/>
        <v>-1.1888251845953335E-3</v>
      </c>
    </row>
    <row r="199" spans="1:3">
      <c r="A199" t="s">
        <v>203</v>
      </c>
      <c r="B199" s="1">
        <v>50.43</v>
      </c>
      <c r="C199" s="34">
        <f t="shared" si="3"/>
        <v>-1.9827500808487718E-4</v>
      </c>
    </row>
    <row r="200" spans="1:3">
      <c r="A200" t="s">
        <v>204</v>
      </c>
      <c r="B200" s="1">
        <v>50.82</v>
      </c>
      <c r="C200" s="34">
        <f t="shared" si="3"/>
        <v>7.7037418033842038E-3</v>
      </c>
    </row>
    <row r="201" spans="1:3">
      <c r="A201" t="s">
        <v>205</v>
      </c>
      <c r="B201" s="1">
        <v>49.86</v>
      </c>
      <c r="C201" s="34">
        <f t="shared" si="3"/>
        <v>-1.9070899796606217E-2</v>
      </c>
    </row>
    <row r="202" spans="1:3">
      <c r="A202" t="s">
        <v>206</v>
      </c>
      <c r="B202" s="1">
        <v>50.79</v>
      </c>
      <c r="C202" s="34">
        <f t="shared" si="3"/>
        <v>1.8480406717741784E-2</v>
      </c>
    </row>
    <row r="203" spans="1:3">
      <c r="A203" t="s">
        <v>207</v>
      </c>
      <c r="B203" s="1">
        <v>51.02</v>
      </c>
      <c r="C203" s="34">
        <f t="shared" si="3"/>
        <v>4.5182279005118748E-3</v>
      </c>
    </row>
    <row r="204" spans="1:3">
      <c r="A204" t="s">
        <v>208</v>
      </c>
      <c r="B204" s="1">
        <v>50.11</v>
      </c>
      <c r="C204" s="34">
        <f t="shared" si="3"/>
        <v>-1.799712374203212E-2</v>
      </c>
    </row>
    <row r="205" spans="1:3">
      <c r="A205" t="s">
        <v>209</v>
      </c>
      <c r="B205" s="1">
        <v>49.9</v>
      </c>
      <c r="C205" s="34">
        <f t="shared" si="3"/>
        <v>-4.1995862141603326E-3</v>
      </c>
    </row>
    <row r="206" spans="1:3">
      <c r="A206" t="s">
        <v>210</v>
      </c>
      <c r="B206" s="1">
        <v>50.28</v>
      </c>
      <c r="C206" s="34">
        <f t="shared" si="3"/>
        <v>7.5863809645736772E-3</v>
      </c>
    </row>
    <row r="207" spans="1:3">
      <c r="A207" t="s">
        <v>211</v>
      </c>
      <c r="B207" s="1">
        <v>51.84</v>
      </c>
      <c r="C207" s="34">
        <f t="shared" si="3"/>
        <v>3.0554668321972667E-2</v>
      </c>
    </row>
    <row r="208" spans="1:3">
      <c r="A208" t="s">
        <v>212</v>
      </c>
      <c r="B208" s="1">
        <v>51.2</v>
      </c>
      <c r="C208" s="34">
        <f t="shared" si="3"/>
        <v>-1.2422519998557209E-2</v>
      </c>
    </row>
    <row r="209" spans="1:3">
      <c r="A209" t="s">
        <v>213</v>
      </c>
      <c r="B209" s="1">
        <v>51.58</v>
      </c>
      <c r="C209" s="34">
        <f t="shared" si="3"/>
        <v>7.3944684077365298E-3</v>
      </c>
    </row>
    <row r="210" spans="1:3">
      <c r="A210" t="s">
        <v>214</v>
      </c>
      <c r="B210" s="1">
        <v>52.23</v>
      </c>
      <c r="C210" s="34">
        <f t="shared" si="3"/>
        <v>1.2523041995008668E-2</v>
      </c>
    </row>
    <row r="211" spans="1:3">
      <c r="A211" t="s">
        <v>215</v>
      </c>
      <c r="B211" s="1">
        <v>52.99</v>
      </c>
      <c r="C211" s="34">
        <f t="shared" si="3"/>
        <v>1.4446174056463444E-2</v>
      </c>
    </row>
    <row r="212" spans="1:3">
      <c r="A212" t="s">
        <v>216</v>
      </c>
      <c r="B212" s="1">
        <v>52.7</v>
      </c>
      <c r="C212" s="34">
        <f t="shared" si="3"/>
        <v>-5.4877609573540879E-3</v>
      </c>
    </row>
    <row r="213" spans="1:3">
      <c r="A213" t="s">
        <v>217</v>
      </c>
      <c r="B213" s="1">
        <v>52.51</v>
      </c>
      <c r="C213" s="34">
        <f t="shared" si="3"/>
        <v>-3.6118278975487729E-3</v>
      </c>
    </row>
    <row r="214" spans="1:3">
      <c r="A214" t="s">
        <v>218</v>
      </c>
      <c r="B214" s="1">
        <v>53.26</v>
      </c>
      <c r="C214" s="34">
        <f t="shared" si="3"/>
        <v>1.4181952736018182E-2</v>
      </c>
    </row>
    <row r="215" spans="1:3">
      <c r="A215" t="s">
        <v>219</v>
      </c>
      <c r="B215" s="1">
        <v>53.06</v>
      </c>
      <c r="C215" s="34">
        <f t="shared" si="3"/>
        <v>-3.7622316761924419E-3</v>
      </c>
    </row>
    <row r="216" spans="1:3">
      <c r="A216" t="s">
        <v>220</v>
      </c>
      <c r="B216" s="1">
        <v>52.99</v>
      </c>
      <c r="C216" s="34">
        <f t="shared" si="3"/>
        <v>-1.320132204922844E-3</v>
      </c>
    </row>
    <row r="217" spans="1:3">
      <c r="A217" t="s">
        <v>221</v>
      </c>
      <c r="B217" s="1">
        <v>52.6</v>
      </c>
      <c r="C217" s="34">
        <f t="shared" si="3"/>
        <v>-7.3870967610065409E-3</v>
      </c>
    </row>
    <row r="218" spans="1:3">
      <c r="A218" t="s">
        <v>222</v>
      </c>
      <c r="B218" s="1">
        <v>52.75</v>
      </c>
      <c r="C218" s="34">
        <f t="shared" si="3"/>
        <v>2.8476526125116972E-3</v>
      </c>
    </row>
    <row r="219" spans="1:3">
      <c r="A219" t="s">
        <v>223</v>
      </c>
      <c r="B219" s="1">
        <v>52.28</v>
      </c>
      <c r="C219" s="34">
        <f t="shared" si="3"/>
        <v>-8.9498836001546817E-3</v>
      </c>
    </row>
    <row r="220" spans="1:3">
      <c r="A220" t="s">
        <v>224</v>
      </c>
      <c r="B220" s="1">
        <v>52.2</v>
      </c>
      <c r="C220" s="34">
        <f t="shared" si="3"/>
        <v>-1.5313938674281365E-3</v>
      </c>
    </row>
    <row r="221" spans="1:3">
      <c r="A221" t="s">
        <v>225</v>
      </c>
      <c r="B221" s="1">
        <v>52.93</v>
      </c>
      <c r="C221" s="34">
        <f t="shared" si="3"/>
        <v>1.3887790981303026E-2</v>
      </c>
    </row>
    <row r="222" spans="1:3">
      <c r="A222" t="s">
        <v>226</v>
      </c>
      <c r="B222" s="1">
        <v>51.55</v>
      </c>
      <c r="C222" s="34">
        <f t="shared" si="3"/>
        <v>-2.6418075406927307E-2</v>
      </c>
    </row>
    <row r="223" spans="1:3">
      <c r="A223" t="s">
        <v>227</v>
      </c>
      <c r="B223" s="1">
        <v>51.03</v>
      </c>
      <c r="C223" s="34">
        <f t="shared" si="3"/>
        <v>-1.0138515387088745E-2</v>
      </c>
    </row>
    <row r="224" spans="1:3">
      <c r="A224" t="s">
        <v>228</v>
      </c>
      <c r="B224" s="1">
        <v>50.02</v>
      </c>
      <c r="C224" s="34">
        <f t="shared" si="3"/>
        <v>-1.9990769626407022E-2</v>
      </c>
    </row>
    <row r="225" spans="1:3">
      <c r="A225" t="s">
        <v>229</v>
      </c>
      <c r="B225" s="1">
        <v>50.07</v>
      </c>
      <c r="C225" s="34">
        <f t="shared" si="3"/>
        <v>9.9910089238032301E-4</v>
      </c>
    </row>
    <row r="226" spans="1:3">
      <c r="A226" t="s">
        <v>230</v>
      </c>
      <c r="B226" s="1">
        <v>50.45</v>
      </c>
      <c r="C226" s="34">
        <f t="shared" si="3"/>
        <v>7.5607204577645562E-3</v>
      </c>
    </row>
    <row r="227" spans="1:3">
      <c r="A227" t="s">
        <v>231</v>
      </c>
      <c r="B227" s="1">
        <v>49.92</v>
      </c>
      <c r="C227" s="34">
        <f t="shared" si="3"/>
        <v>-1.0561022738445804E-2</v>
      </c>
    </row>
    <row r="228" spans="1:3">
      <c r="A228" t="s">
        <v>232</v>
      </c>
      <c r="B228" s="1">
        <v>49.88</v>
      </c>
      <c r="C228" s="34">
        <f t="shared" si="3"/>
        <v>-8.0160324933652106E-4</v>
      </c>
    </row>
    <row r="229" spans="1:3">
      <c r="A229" t="s">
        <v>233</v>
      </c>
      <c r="B229" s="1">
        <v>47.94</v>
      </c>
      <c r="C229" s="34">
        <f t="shared" si="3"/>
        <v>-3.9669891805597511E-2</v>
      </c>
    </row>
    <row r="230" spans="1:3">
      <c r="A230" t="s">
        <v>234</v>
      </c>
      <c r="B230" s="1">
        <v>49.23</v>
      </c>
      <c r="C230" s="34">
        <f t="shared" si="3"/>
        <v>2.6552964763870944E-2</v>
      </c>
    </row>
    <row r="231" spans="1:3">
      <c r="A231" t="s">
        <v>235</v>
      </c>
      <c r="B231" s="1">
        <v>49.02</v>
      </c>
      <c r="C231" s="34">
        <f t="shared" si="3"/>
        <v>-4.2748156701426301E-3</v>
      </c>
    </row>
    <row r="232" spans="1:3">
      <c r="A232" t="s">
        <v>236</v>
      </c>
      <c r="B232" s="1">
        <v>47.57</v>
      </c>
      <c r="C232" s="34">
        <f t="shared" si="3"/>
        <v>-3.0026067655776464E-2</v>
      </c>
    </row>
    <row r="233" spans="1:3">
      <c r="A233" t="s">
        <v>237</v>
      </c>
      <c r="B233" s="1">
        <v>47.85</v>
      </c>
      <c r="C233" s="34">
        <f t="shared" si="3"/>
        <v>5.8688074547731455E-3</v>
      </c>
    </row>
    <row r="234" spans="1:3">
      <c r="A234" t="s">
        <v>238</v>
      </c>
      <c r="B234" s="1">
        <v>47.88</v>
      </c>
      <c r="C234" s="34">
        <f t="shared" si="3"/>
        <v>6.2676279080911058E-4</v>
      </c>
    </row>
    <row r="235" spans="1:3">
      <c r="A235" t="s">
        <v>239</v>
      </c>
      <c r="B235" s="1">
        <v>46.55</v>
      </c>
      <c r="C235" s="34">
        <f t="shared" si="3"/>
        <v>-2.817087696669645E-2</v>
      </c>
    </row>
    <row r="236" spans="1:3">
      <c r="A236" t="s">
        <v>240</v>
      </c>
      <c r="B236" s="1">
        <v>46.65</v>
      </c>
      <c r="C236" s="34">
        <f t="shared" si="3"/>
        <v>2.1459235702766762E-3</v>
      </c>
    </row>
    <row r="237" spans="1:3">
      <c r="A237" t="s">
        <v>241</v>
      </c>
      <c r="B237" s="1">
        <v>46.86</v>
      </c>
      <c r="C237" s="34">
        <f t="shared" si="3"/>
        <v>4.4915057862968538E-3</v>
      </c>
    </row>
    <row r="238" spans="1:3">
      <c r="A238" t="s">
        <v>242</v>
      </c>
      <c r="B238" s="1">
        <v>47.63</v>
      </c>
      <c r="C238" s="34">
        <f t="shared" si="3"/>
        <v>1.6298381733119548E-2</v>
      </c>
    </row>
    <row r="239" spans="1:3">
      <c r="A239" t="s">
        <v>243</v>
      </c>
      <c r="B239" s="1">
        <v>46.24</v>
      </c>
      <c r="C239" s="34">
        <f t="shared" si="3"/>
        <v>-2.9617590448647046E-2</v>
      </c>
    </row>
    <row r="240" spans="1:3">
      <c r="A240" t="s">
        <v>244</v>
      </c>
      <c r="B240" s="1">
        <v>47.32</v>
      </c>
      <c r="C240" s="34">
        <f t="shared" si="3"/>
        <v>2.3087814746063969E-2</v>
      </c>
    </row>
    <row r="241" spans="1:3">
      <c r="A241" t="s">
        <v>245</v>
      </c>
      <c r="B241" s="1">
        <v>47.01</v>
      </c>
      <c r="C241" s="34">
        <f t="shared" si="3"/>
        <v>-6.5726940741468705E-3</v>
      </c>
    </row>
    <row r="242" spans="1:3">
      <c r="A242" t="s">
        <v>246</v>
      </c>
      <c r="B242" s="1">
        <v>46.06</v>
      </c>
      <c r="C242" s="34">
        <f t="shared" si="3"/>
        <v>-2.0415450643499866E-2</v>
      </c>
    </row>
    <row r="243" spans="1:3">
      <c r="A243" t="s">
        <v>247</v>
      </c>
      <c r="B243" s="1">
        <v>45.88</v>
      </c>
      <c r="C243" s="34">
        <f t="shared" si="3"/>
        <v>-3.9156021313691784E-3</v>
      </c>
    </row>
    <row r="244" spans="1:3">
      <c r="A244" t="s">
        <v>248</v>
      </c>
      <c r="B244" s="1">
        <v>46.57</v>
      </c>
      <c r="C244" s="34">
        <f t="shared" si="3"/>
        <v>1.4927264733115782E-2</v>
      </c>
    </row>
    <row r="245" spans="1:3">
      <c r="A245" t="s">
        <v>249</v>
      </c>
      <c r="B245" s="1">
        <v>46.9</v>
      </c>
      <c r="C245" s="34">
        <f t="shared" si="3"/>
        <v>7.0611184579477404E-3</v>
      </c>
    </row>
    <row r="246" spans="1:3">
      <c r="A246" t="s">
        <v>250</v>
      </c>
      <c r="B246" s="1">
        <v>48.22</v>
      </c>
      <c r="C246" s="34">
        <f t="shared" si="3"/>
        <v>2.7756197300791222E-2</v>
      </c>
    </row>
    <row r="247" spans="1:3">
      <c r="A247" t="s">
        <v>251</v>
      </c>
      <c r="B247" s="1">
        <v>47.87</v>
      </c>
      <c r="C247" s="34">
        <f t="shared" si="3"/>
        <v>-7.2848693486073967E-3</v>
      </c>
    </row>
    <row r="248" spans="1:3">
      <c r="A248" t="s">
        <v>252</v>
      </c>
      <c r="B248" s="1">
        <v>47.31</v>
      </c>
      <c r="C248" s="34">
        <f t="shared" si="3"/>
        <v>-1.1767313761360804E-2</v>
      </c>
    </row>
    <row r="249" spans="1:3">
      <c r="A249" t="s">
        <v>253</v>
      </c>
      <c r="B249" s="1">
        <v>45.93</v>
      </c>
      <c r="C249" s="34">
        <f t="shared" si="3"/>
        <v>-2.9603191305354652E-2</v>
      </c>
    </row>
    <row r="250" spans="1:3">
      <c r="A250" t="s">
        <v>254</v>
      </c>
      <c r="B250" s="1">
        <v>45.42</v>
      </c>
      <c r="C250" s="34">
        <f t="shared" si="3"/>
        <v>-1.1165961660289582E-2</v>
      </c>
    </row>
    <row r="251" spans="1:3">
      <c r="A251" t="s">
        <v>255</v>
      </c>
      <c r="B251" s="1">
        <v>45.59</v>
      </c>
      <c r="C251" s="34">
        <f t="shared" si="3"/>
        <v>3.7358575479376332E-3</v>
      </c>
    </row>
    <row r="252" spans="1:3">
      <c r="A252" t="s">
        <v>256</v>
      </c>
      <c r="B252" s="1">
        <v>46</v>
      </c>
      <c r="C252" s="34">
        <f t="shared" si="3"/>
        <v>8.9530022637449372E-3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D9CA-836F-44A7-86F1-CC12056CFDCB}">
  <dimension ref="A1:H126"/>
  <sheetViews>
    <sheetView workbookViewId="0">
      <selection activeCell="J123" sqref="J123"/>
    </sheetView>
  </sheetViews>
  <sheetFormatPr defaultRowHeight="14.5"/>
  <cols>
    <col min="1" max="1" width="10.08984375" bestFit="1" customWidth="1"/>
    <col min="2" max="2" width="7.6328125" bestFit="1" customWidth="1"/>
    <col min="3" max="3" width="6.81640625" bestFit="1" customWidth="1"/>
    <col min="4" max="4" width="6.453125" bestFit="1" customWidth="1"/>
    <col min="5" max="5" width="7.54296875" bestFit="1" customWidth="1"/>
    <col min="6" max="7" width="10.81640625" bestFit="1" customWidth="1"/>
    <col min="8" max="8" width="10.453125" bestFit="1" customWidth="1"/>
  </cols>
  <sheetData>
    <row r="1" spans="1:8">
      <c r="A1" t="s">
        <v>0</v>
      </c>
      <c r="B1" t="s">
        <v>3</v>
      </c>
      <c r="C1" t="s">
        <v>4</v>
      </c>
      <c r="D1" t="s">
        <v>5</v>
      </c>
      <c r="E1" t="s">
        <v>1415</v>
      </c>
      <c r="F1" t="s">
        <v>1416</v>
      </c>
      <c r="G1" t="s">
        <v>2</v>
      </c>
      <c r="H1" t="s">
        <v>1418</v>
      </c>
    </row>
    <row r="2" spans="1:8">
      <c r="A2" s="32"/>
      <c r="H2" t="s">
        <v>1417</v>
      </c>
    </row>
    <row r="3" spans="1:8">
      <c r="A3" s="32">
        <v>42005</v>
      </c>
      <c r="B3">
        <v>49.92</v>
      </c>
      <c r="C3">
        <v>51.06</v>
      </c>
      <c r="D3">
        <v>44.47</v>
      </c>
      <c r="E3">
        <v>47.31</v>
      </c>
      <c r="F3">
        <v>41.82</v>
      </c>
      <c r="G3">
        <v>237076100</v>
      </c>
      <c r="H3" t="s">
        <v>1417</v>
      </c>
    </row>
    <row r="4" spans="1:8">
      <c r="A4" s="32">
        <v>42036</v>
      </c>
      <c r="B4">
        <v>47.1</v>
      </c>
      <c r="C4">
        <v>48.27</v>
      </c>
      <c r="D4">
        <v>43.35</v>
      </c>
      <c r="E4">
        <v>44.52</v>
      </c>
      <c r="F4">
        <v>39.36</v>
      </c>
      <c r="G4">
        <v>254968300</v>
      </c>
      <c r="H4" t="s">
        <v>1417</v>
      </c>
    </row>
    <row r="5" spans="1:8">
      <c r="A5" s="32">
        <v>42064</v>
      </c>
      <c r="B5">
        <v>44.52</v>
      </c>
      <c r="C5">
        <v>47.63</v>
      </c>
      <c r="D5">
        <v>42.8</v>
      </c>
      <c r="E5">
        <v>44.96</v>
      </c>
      <c r="F5">
        <v>39.83</v>
      </c>
      <c r="G5">
        <v>250312400</v>
      </c>
      <c r="H5" t="s">
        <v>1417</v>
      </c>
    </row>
    <row r="6" spans="1:8">
      <c r="A6" s="32">
        <v>42095</v>
      </c>
      <c r="B6">
        <v>43.67</v>
      </c>
      <c r="C6">
        <v>47.38</v>
      </c>
      <c r="D6">
        <v>41.02</v>
      </c>
      <c r="E6">
        <v>44.64</v>
      </c>
      <c r="F6">
        <v>39.54</v>
      </c>
      <c r="G6">
        <v>248219800</v>
      </c>
      <c r="H6" t="s">
        <v>1417</v>
      </c>
    </row>
    <row r="7" spans="1:8">
      <c r="A7" s="32">
        <v>42125</v>
      </c>
      <c r="B7">
        <v>44.81</v>
      </c>
      <c r="C7">
        <v>47.98</v>
      </c>
      <c r="D7">
        <v>41.72</v>
      </c>
      <c r="E7">
        <v>42.92</v>
      </c>
      <c r="F7">
        <v>38.020000000000003</v>
      </c>
      <c r="G7">
        <v>265764600</v>
      </c>
      <c r="H7" t="s">
        <v>1417</v>
      </c>
    </row>
    <row r="8" spans="1:8">
      <c r="A8" s="32">
        <v>42156</v>
      </c>
      <c r="B8">
        <v>43.21</v>
      </c>
      <c r="C8">
        <v>44.79</v>
      </c>
      <c r="D8">
        <v>38.97</v>
      </c>
      <c r="E8">
        <v>41.08</v>
      </c>
      <c r="F8">
        <v>36.450000000000003</v>
      </c>
      <c r="G8">
        <v>254316900</v>
      </c>
      <c r="H8" t="s">
        <v>1417</v>
      </c>
    </row>
    <row r="9" spans="1:8">
      <c r="A9" s="32">
        <v>42186</v>
      </c>
      <c r="B9">
        <v>41.75</v>
      </c>
      <c r="C9">
        <v>46.64</v>
      </c>
      <c r="D9">
        <v>38.81</v>
      </c>
      <c r="E9">
        <v>44.34</v>
      </c>
      <c r="F9">
        <v>39.36</v>
      </c>
      <c r="G9">
        <v>241314400</v>
      </c>
      <c r="H9" t="s">
        <v>1417</v>
      </c>
    </row>
    <row r="10" spans="1:8">
      <c r="A10" s="32">
        <v>42217</v>
      </c>
      <c r="B10">
        <v>44.68</v>
      </c>
      <c r="C10">
        <v>48.3</v>
      </c>
      <c r="D10">
        <v>34.61</v>
      </c>
      <c r="E10">
        <v>43.78</v>
      </c>
      <c r="F10">
        <v>38.86</v>
      </c>
      <c r="G10">
        <v>206432300</v>
      </c>
      <c r="H10" t="s">
        <v>1417</v>
      </c>
    </row>
    <row r="11" spans="1:8">
      <c r="A11" s="32">
        <v>42248</v>
      </c>
      <c r="B11">
        <v>43.95</v>
      </c>
      <c r="C11">
        <v>48.16</v>
      </c>
      <c r="D11">
        <v>43.3</v>
      </c>
      <c r="E11">
        <v>44.87</v>
      </c>
      <c r="F11">
        <v>39.94</v>
      </c>
      <c r="G11">
        <v>185918900</v>
      </c>
      <c r="H11" t="s">
        <v>1417</v>
      </c>
    </row>
    <row r="12" spans="1:8">
      <c r="A12" s="32">
        <v>42278</v>
      </c>
      <c r="B12">
        <v>44.71</v>
      </c>
      <c r="C12">
        <v>51.66</v>
      </c>
      <c r="D12">
        <v>43.35</v>
      </c>
      <c r="E12">
        <v>50.84</v>
      </c>
      <c r="F12">
        <v>45.26</v>
      </c>
      <c r="G12">
        <v>212276100</v>
      </c>
      <c r="H12" t="s">
        <v>1417</v>
      </c>
    </row>
    <row r="13" spans="1:8">
      <c r="A13" s="32">
        <v>42309</v>
      </c>
      <c r="B13">
        <v>50.9</v>
      </c>
      <c r="C13">
        <v>52</v>
      </c>
      <c r="D13">
        <v>46.37</v>
      </c>
      <c r="E13">
        <v>46.46</v>
      </c>
      <c r="F13">
        <v>41.36</v>
      </c>
      <c r="G13">
        <v>161461800</v>
      </c>
      <c r="H13" t="s">
        <v>1417</v>
      </c>
    </row>
    <row r="14" spans="1:8">
      <c r="A14" s="32">
        <v>42339</v>
      </c>
      <c r="B14">
        <v>46.81</v>
      </c>
      <c r="C14">
        <v>52.77</v>
      </c>
      <c r="D14">
        <v>46.58</v>
      </c>
      <c r="E14">
        <v>50.69</v>
      </c>
      <c r="F14">
        <v>45.24</v>
      </c>
      <c r="G14">
        <v>196595600</v>
      </c>
      <c r="H14" t="s">
        <v>1417</v>
      </c>
    </row>
    <row r="15" spans="1:8">
      <c r="A15" s="32">
        <v>42370</v>
      </c>
      <c r="B15">
        <v>49.42</v>
      </c>
      <c r="C15">
        <v>49.75</v>
      </c>
      <c r="D15">
        <v>42.42</v>
      </c>
      <c r="E15">
        <v>44.29</v>
      </c>
      <c r="F15">
        <v>39.53</v>
      </c>
      <c r="G15">
        <v>237549100</v>
      </c>
      <c r="H15" t="s">
        <v>1417</v>
      </c>
    </row>
    <row r="16" spans="1:8">
      <c r="A16" s="32">
        <v>42401</v>
      </c>
      <c r="B16">
        <v>44.73</v>
      </c>
      <c r="C16">
        <v>49.45</v>
      </c>
      <c r="D16">
        <v>40.03</v>
      </c>
      <c r="E16">
        <v>48.24</v>
      </c>
      <c r="F16">
        <v>43.05</v>
      </c>
      <c r="G16">
        <v>207000600</v>
      </c>
      <c r="H16" t="s">
        <v>1417</v>
      </c>
    </row>
    <row r="17" spans="1:8">
      <c r="A17" s="32">
        <v>42430</v>
      </c>
      <c r="B17">
        <v>48.73</v>
      </c>
      <c r="C17">
        <v>50.5</v>
      </c>
      <c r="D17">
        <v>46.01</v>
      </c>
      <c r="E17">
        <v>48.68</v>
      </c>
      <c r="F17">
        <v>43.59</v>
      </c>
      <c r="G17">
        <v>179764700</v>
      </c>
      <c r="H17" t="s">
        <v>1417</v>
      </c>
    </row>
    <row r="18" spans="1:8">
      <c r="A18" s="32">
        <v>42461</v>
      </c>
      <c r="B18">
        <v>47.5</v>
      </c>
      <c r="C18">
        <v>49.8</v>
      </c>
      <c r="D18">
        <v>41.22</v>
      </c>
      <c r="E18">
        <v>41.67</v>
      </c>
      <c r="F18">
        <v>37.31</v>
      </c>
      <c r="G18">
        <v>220586000</v>
      </c>
      <c r="H18" t="s">
        <v>1417</v>
      </c>
    </row>
    <row r="19" spans="1:8">
      <c r="A19" s="32">
        <v>42491</v>
      </c>
      <c r="B19">
        <v>42.11</v>
      </c>
      <c r="C19">
        <v>44.66</v>
      </c>
      <c r="D19">
        <v>40.64</v>
      </c>
      <c r="E19">
        <v>43.46</v>
      </c>
      <c r="F19">
        <v>38.909999999999997</v>
      </c>
      <c r="G19">
        <v>213295600</v>
      </c>
      <c r="H19" t="s">
        <v>1417</v>
      </c>
    </row>
    <row r="20" spans="1:8">
      <c r="A20" s="32">
        <v>42522</v>
      </c>
      <c r="B20">
        <v>43.46</v>
      </c>
      <c r="C20">
        <v>43.71</v>
      </c>
      <c r="D20">
        <v>32.6</v>
      </c>
      <c r="E20">
        <v>36.43</v>
      </c>
      <c r="F20">
        <v>32.72</v>
      </c>
      <c r="G20">
        <v>286189400</v>
      </c>
      <c r="H20" t="s">
        <v>1417</v>
      </c>
    </row>
    <row r="21" spans="1:8">
      <c r="A21" s="32">
        <v>42552</v>
      </c>
      <c r="B21">
        <v>36.409999999999997</v>
      </c>
      <c r="C21">
        <v>41.35</v>
      </c>
      <c r="D21">
        <v>34.08</v>
      </c>
      <c r="E21">
        <v>38.75</v>
      </c>
      <c r="F21">
        <v>34.81</v>
      </c>
      <c r="G21">
        <v>235529600</v>
      </c>
      <c r="H21" t="s">
        <v>1417</v>
      </c>
    </row>
    <row r="22" spans="1:8">
      <c r="A22" s="32">
        <v>42583</v>
      </c>
      <c r="B22">
        <v>38.92</v>
      </c>
      <c r="C22">
        <v>39.51</v>
      </c>
      <c r="D22">
        <v>35.64</v>
      </c>
      <c r="E22">
        <v>36.75</v>
      </c>
      <c r="F22">
        <v>33.01</v>
      </c>
      <c r="G22">
        <v>220496600</v>
      </c>
      <c r="H22" t="s">
        <v>1417</v>
      </c>
    </row>
    <row r="23" spans="1:8">
      <c r="A23" s="32">
        <v>42614</v>
      </c>
      <c r="B23">
        <v>37</v>
      </c>
      <c r="C23">
        <v>40.229999999999997</v>
      </c>
      <c r="D23">
        <v>36.32</v>
      </c>
      <c r="E23">
        <v>39.36</v>
      </c>
      <c r="F23">
        <v>35.549999999999997</v>
      </c>
      <c r="G23">
        <v>199614800</v>
      </c>
      <c r="H23" t="s">
        <v>1417</v>
      </c>
    </row>
    <row r="24" spans="1:8">
      <c r="A24" s="32">
        <v>42644</v>
      </c>
      <c r="B24">
        <v>39.25</v>
      </c>
      <c r="C24">
        <v>42.41</v>
      </c>
      <c r="D24">
        <v>37.909999999999997</v>
      </c>
      <c r="E24">
        <v>41.77</v>
      </c>
      <c r="F24">
        <v>37.729999999999997</v>
      </c>
      <c r="G24">
        <v>238857100</v>
      </c>
      <c r="H24" t="s">
        <v>1417</v>
      </c>
    </row>
    <row r="25" spans="1:8">
      <c r="A25" s="32">
        <v>42675</v>
      </c>
      <c r="B25">
        <v>41.84</v>
      </c>
      <c r="C25">
        <v>49.41</v>
      </c>
      <c r="D25">
        <v>41.55</v>
      </c>
      <c r="E25">
        <v>43.18</v>
      </c>
      <c r="F25">
        <v>43.52</v>
      </c>
      <c r="G25">
        <v>205692000</v>
      </c>
      <c r="H25" t="s">
        <v>1417</v>
      </c>
    </row>
    <row r="26" spans="1:8">
      <c r="A26" s="32">
        <v>42705</v>
      </c>
      <c r="B26">
        <v>47.96</v>
      </c>
      <c r="C26">
        <v>52.76</v>
      </c>
      <c r="D26">
        <v>47.59</v>
      </c>
      <c r="E26">
        <v>49.19</v>
      </c>
      <c r="F26">
        <v>44.63</v>
      </c>
      <c r="G26">
        <v>153611800</v>
      </c>
      <c r="H26" t="s">
        <v>1417</v>
      </c>
    </row>
    <row r="27" spans="1:8">
      <c r="A27" s="32">
        <v>42736</v>
      </c>
      <c r="B27">
        <v>49.37</v>
      </c>
      <c r="C27">
        <v>52</v>
      </c>
      <c r="D27">
        <v>46.57</v>
      </c>
      <c r="E27">
        <v>47.24</v>
      </c>
      <c r="F27">
        <v>42.87</v>
      </c>
      <c r="G27">
        <v>165064700</v>
      </c>
      <c r="H27" t="s">
        <v>1417</v>
      </c>
    </row>
    <row r="28" spans="1:8">
      <c r="A28" s="32">
        <v>42767</v>
      </c>
      <c r="B28">
        <v>47.48</v>
      </c>
      <c r="C28">
        <v>51.96</v>
      </c>
      <c r="D28">
        <v>46.48</v>
      </c>
      <c r="E28">
        <v>49.93</v>
      </c>
      <c r="F28">
        <v>45.31</v>
      </c>
      <c r="G28">
        <v>133429300</v>
      </c>
      <c r="H28" t="s">
        <v>1417</v>
      </c>
    </row>
    <row r="29" spans="1:8">
      <c r="A29" s="32">
        <v>42795</v>
      </c>
      <c r="B29">
        <v>50.41</v>
      </c>
      <c r="C29">
        <v>51.87</v>
      </c>
      <c r="D29">
        <v>44.47</v>
      </c>
      <c r="E29">
        <v>46.96</v>
      </c>
      <c r="F29">
        <v>41.87</v>
      </c>
      <c r="G29">
        <v>215936500</v>
      </c>
      <c r="H29" t="s">
        <v>1417</v>
      </c>
    </row>
    <row r="30" spans="1:8">
      <c r="A30" s="32">
        <v>42826</v>
      </c>
      <c r="B30">
        <v>45.96</v>
      </c>
      <c r="C30">
        <v>47.55</v>
      </c>
      <c r="D30">
        <v>43.81</v>
      </c>
      <c r="E30">
        <v>46.44</v>
      </c>
      <c r="F30">
        <v>41.4</v>
      </c>
      <c r="G30">
        <v>173916400</v>
      </c>
      <c r="H30" t="s">
        <v>1417</v>
      </c>
    </row>
    <row r="31" spans="1:8">
      <c r="A31" s="32">
        <v>42856</v>
      </c>
      <c r="B31">
        <v>45.59</v>
      </c>
      <c r="C31">
        <v>50.95</v>
      </c>
      <c r="D31">
        <v>45.4</v>
      </c>
      <c r="E31">
        <v>49.13</v>
      </c>
      <c r="F31">
        <v>44.76</v>
      </c>
      <c r="G31">
        <v>163479400</v>
      </c>
      <c r="H31" t="s">
        <v>1417</v>
      </c>
    </row>
    <row r="32" spans="1:8">
      <c r="A32" s="32">
        <v>42887</v>
      </c>
      <c r="B32">
        <v>49.32</v>
      </c>
      <c r="C32">
        <v>54.53</v>
      </c>
      <c r="D32">
        <v>49.3</v>
      </c>
      <c r="E32">
        <v>53.74</v>
      </c>
      <c r="F32">
        <v>49.16</v>
      </c>
      <c r="G32">
        <v>175868300</v>
      </c>
      <c r="H32" t="s">
        <v>1417</v>
      </c>
    </row>
    <row r="33" spans="1:8">
      <c r="A33" s="32">
        <v>42917</v>
      </c>
      <c r="B33">
        <v>54.26</v>
      </c>
      <c r="C33">
        <v>58.75</v>
      </c>
      <c r="D33">
        <v>49.26</v>
      </c>
      <c r="E33">
        <v>49.36</v>
      </c>
      <c r="F33">
        <v>45.15</v>
      </c>
      <c r="G33">
        <v>161568200</v>
      </c>
      <c r="H33" t="s">
        <v>1417</v>
      </c>
    </row>
    <row r="34" spans="1:8">
      <c r="A34" s="32">
        <v>42948</v>
      </c>
      <c r="B34">
        <v>154.19</v>
      </c>
      <c r="C34">
        <v>51.5</v>
      </c>
      <c r="D34">
        <v>53</v>
      </c>
      <c r="E34">
        <v>41.09</v>
      </c>
      <c r="F34">
        <v>45.31</v>
      </c>
      <c r="G34">
        <v>106947750</v>
      </c>
      <c r="H34" t="s">
        <v>1417</v>
      </c>
    </row>
    <row r="35" spans="1:8">
      <c r="A35" s="32">
        <v>42979</v>
      </c>
      <c r="B35">
        <v>47.42</v>
      </c>
      <c r="C35">
        <v>49.28</v>
      </c>
      <c r="D35">
        <v>44.59</v>
      </c>
      <c r="E35">
        <v>48.22</v>
      </c>
      <c r="F35">
        <v>44.39</v>
      </c>
      <c r="G35">
        <v>164672300</v>
      </c>
      <c r="H35" t="s">
        <v>1417</v>
      </c>
    </row>
    <row r="36" spans="1:8">
      <c r="A36" s="32">
        <v>43009</v>
      </c>
      <c r="B36">
        <v>48.35</v>
      </c>
      <c r="C36">
        <v>54.06</v>
      </c>
      <c r="D36">
        <v>47.9</v>
      </c>
      <c r="E36">
        <v>50.03</v>
      </c>
      <c r="F36">
        <v>46.06</v>
      </c>
      <c r="G36">
        <v>161469100</v>
      </c>
      <c r="H36" t="s">
        <v>1417</v>
      </c>
    </row>
    <row r="37" spans="1:8">
      <c r="A37" s="32">
        <v>43040</v>
      </c>
      <c r="B37">
        <v>50.19</v>
      </c>
      <c r="C37">
        <v>53.5</v>
      </c>
      <c r="D37">
        <v>48.33</v>
      </c>
      <c r="E37">
        <v>52.92</v>
      </c>
      <c r="F37">
        <v>48.72</v>
      </c>
      <c r="G37">
        <v>120895100</v>
      </c>
      <c r="H37" t="s">
        <v>1417</v>
      </c>
    </row>
    <row r="38" spans="1:8">
      <c r="A38" s="32">
        <v>43070</v>
      </c>
      <c r="B38">
        <v>52.55</v>
      </c>
      <c r="C38">
        <v>56.84</v>
      </c>
      <c r="D38">
        <v>51.76</v>
      </c>
      <c r="E38">
        <v>56</v>
      </c>
      <c r="F38">
        <v>51.88</v>
      </c>
      <c r="G38">
        <v>137221700</v>
      </c>
      <c r="H38" t="s">
        <v>1417</v>
      </c>
    </row>
    <row r="39" spans="1:8">
      <c r="A39" s="32">
        <v>43101</v>
      </c>
      <c r="B39">
        <v>56.29</v>
      </c>
      <c r="C39">
        <v>60.79</v>
      </c>
      <c r="D39">
        <v>53.88</v>
      </c>
      <c r="E39">
        <v>56.77</v>
      </c>
      <c r="F39">
        <v>52.59</v>
      </c>
      <c r="G39">
        <v>217594400</v>
      </c>
      <c r="H39" t="s">
        <v>1417</v>
      </c>
    </row>
    <row r="40" spans="1:8">
      <c r="A40" s="32">
        <v>43132</v>
      </c>
      <c r="B40">
        <v>56.51</v>
      </c>
      <c r="C40">
        <v>57.18</v>
      </c>
      <c r="D40">
        <v>48.52</v>
      </c>
      <c r="E40">
        <v>53.9</v>
      </c>
      <c r="F40">
        <v>49.93</v>
      </c>
      <c r="G40">
        <v>156682300</v>
      </c>
      <c r="H40" t="s">
        <v>1417</v>
      </c>
    </row>
    <row r="41" spans="1:8">
      <c r="A41" s="32">
        <v>43160</v>
      </c>
      <c r="B41">
        <v>53.87</v>
      </c>
      <c r="C41">
        <v>57.31</v>
      </c>
      <c r="D41">
        <v>51.81</v>
      </c>
      <c r="E41">
        <v>54.81</v>
      </c>
      <c r="F41">
        <v>51.07</v>
      </c>
      <c r="G41">
        <v>136801500</v>
      </c>
      <c r="H41" t="s">
        <v>1417</v>
      </c>
    </row>
    <row r="42" spans="1:8">
      <c r="A42" s="32">
        <v>43191</v>
      </c>
      <c r="B42">
        <v>54.59</v>
      </c>
      <c r="C42">
        <v>56.02</v>
      </c>
      <c r="D42">
        <v>50.95</v>
      </c>
      <c r="E42">
        <v>52.22</v>
      </c>
      <c r="F42">
        <v>48.66</v>
      </c>
      <c r="G42">
        <v>166861300</v>
      </c>
      <c r="H42" t="s">
        <v>1417</v>
      </c>
    </row>
    <row r="43" spans="1:8">
      <c r="A43" s="32">
        <v>43221</v>
      </c>
      <c r="B43">
        <v>52.27</v>
      </c>
      <c r="C43">
        <v>56.12</v>
      </c>
      <c r="D43">
        <v>51.09</v>
      </c>
      <c r="E43">
        <v>54.05</v>
      </c>
      <c r="F43">
        <v>50.36</v>
      </c>
      <c r="G43">
        <v>138665600</v>
      </c>
      <c r="H43" t="s">
        <v>1417</v>
      </c>
    </row>
    <row r="44" spans="1:8">
      <c r="A44" s="32">
        <v>43252</v>
      </c>
      <c r="B44">
        <v>54.42</v>
      </c>
      <c r="C44">
        <v>55.84</v>
      </c>
      <c r="D44">
        <v>49.05</v>
      </c>
      <c r="E44">
        <v>49.54</v>
      </c>
      <c r="F44">
        <v>46.43</v>
      </c>
      <c r="G44">
        <v>133617700</v>
      </c>
      <c r="H44" t="s">
        <v>1417</v>
      </c>
    </row>
    <row r="45" spans="1:8">
      <c r="A45" s="32">
        <v>43282</v>
      </c>
      <c r="B45">
        <v>49.25</v>
      </c>
      <c r="C45">
        <v>55.05</v>
      </c>
      <c r="D45">
        <v>48.52</v>
      </c>
      <c r="E45">
        <v>54.42</v>
      </c>
      <c r="F45">
        <v>51.01</v>
      </c>
      <c r="G45">
        <v>150839400</v>
      </c>
      <c r="H45" t="s">
        <v>1417</v>
      </c>
    </row>
    <row r="46" spans="1:8">
      <c r="A46" s="32">
        <v>43313</v>
      </c>
      <c r="B46">
        <v>54.79</v>
      </c>
      <c r="C46">
        <v>58.87</v>
      </c>
      <c r="D46">
        <v>52.94</v>
      </c>
      <c r="E46">
        <v>58.48</v>
      </c>
      <c r="F46">
        <v>55.19</v>
      </c>
      <c r="G46">
        <v>96064700</v>
      </c>
      <c r="H46" t="s">
        <v>1417</v>
      </c>
    </row>
    <row r="47" spans="1:8">
      <c r="A47" s="32">
        <v>43344</v>
      </c>
      <c r="B47">
        <v>58.5</v>
      </c>
      <c r="C47">
        <v>60.23</v>
      </c>
      <c r="D47">
        <v>55.69</v>
      </c>
      <c r="E47">
        <v>57.83</v>
      </c>
      <c r="F47">
        <v>54.57</v>
      </c>
      <c r="G47">
        <v>100806000</v>
      </c>
      <c r="H47" t="s">
        <v>1417</v>
      </c>
    </row>
    <row r="48" spans="1:8">
      <c r="A48" s="32">
        <v>43374</v>
      </c>
      <c r="B48">
        <v>57.99</v>
      </c>
      <c r="C48">
        <v>58.14</v>
      </c>
      <c r="D48">
        <v>49.68</v>
      </c>
      <c r="E48">
        <v>54.73</v>
      </c>
      <c r="F48">
        <v>51.65</v>
      </c>
      <c r="G48">
        <v>186771600</v>
      </c>
      <c r="H48" t="s">
        <v>1417</v>
      </c>
    </row>
    <row r="49" spans="1:8">
      <c r="A49" s="32">
        <v>43405</v>
      </c>
      <c r="B49">
        <v>54.93</v>
      </c>
      <c r="C49">
        <v>61.32</v>
      </c>
      <c r="D49">
        <v>54.75</v>
      </c>
      <c r="E49">
        <v>60.71</v>
      </c>
      <c r="F49">
        <v>57.29</v>
      </c>
      <c r="G49">
        <v>131488300</v>
      </c>
      <c r="H49" t="s">
        <v>1417</v>
      </c>
    </row>
    <row r="50" spans="1:8">
      <c r="A50" s="32">
        <v>43435</v>
      </c>
      <c r="B50">
        <v>61</v>
      </c>
      <c r="C50">
        <v>61.07</v>
      </c>
      <c r="D50">
        <v>47.9</v>
      </c>
      <c r="E50">
        <v>49.9</v>
      </c>
      <c r="F50">
        <v>47.38</v>
      </c>
      <c r="G50">
        <v>145415900</v>
      </c>
      <c r="H50" t="s">
        <v>1417</v>
      </c>
    </row>
    <row r="51" spans="1:8">
      <c r="A51" s="32">
        <v>43466</v>
      </c>
      <c r="B51">
        <v>49.25</v>
      </c>
      <c r="C51">
        <v>50.45</v>
      </c>
      <c r="D51">
        <v>45.08</v>
      </c>
      <c r="E51">
        <v>49.43</v>
      </c>
      <c r="F51">
        <v>46.94</v>
      </c>
      <c r="G51">
        <v>199934200</v>
      </c>
      <c r="H51" t="s">
        <v>1417</v>
      </c>
    </row>
    <row r="52" spans="1:8">
      <c r="A52" s="32">
        <v>43497</v>
      </c>
      <c r="B52">
        <v>49.63</v>
      </c>
      <c r="C52">
        <v>52.22</v>
      </c>
      <c r="D52">
        <v>49.54</v>
      </c>
      <c r="E52">
        <v>49.58</v>
      </c>
      <c r="F52">
        <v>47.08</v>
      </c>
      <c r="G52">
        <v>128870700</v>
      </c>
      <c r="H52" t="s">
        <v>1417</v>
      </c>
    </row>
    <row r="53" spans="1:8">
      <c r="A53" s="32">
        <v>43525</v>
      </c>
      <c r="B53">
        <v>49.37</v>
      </c>
      <c r="C53">
        <v>52.08</v>
      </c>
      <c r="D53">
        <v>48.22</v>
      </c>
      <c r="E53">
        <v>51.65</v>
      </c>
      <c r="F53">
        <v>49.39</v>
      </c>
      <c r="G53">
        <v>166809100</v>
      </c>
      <c r="H53" t="s">
        <v>1417</v>
      </c>
    </row>
    <row r="54" spans="1:8">
      <c r="A54" s="32">
        <v>43556</v>
      </c>
      <c r="B54">
        <v>51.92</v>
      </c>
      <c r="C54">
        <v>58.99</v>
      </c>
      <c r="D54">
        <v>51.52</v>
      </c>
      <c r="E54">
        <v>58.29</v>
      </c>
      <c r="F54">
        <v>55.74</v>
      </c>
      <c r="G54">
        <v>148486000</v>
      </c>
      <c r="H54" t="s">
        <v>1417</v>
      </c>
    </row>
    <row r="55" spans="1:8">
      <c r="A55" s="32">
        <v>43586</v>
      </c>
      <c r="B55">
        <v>58.2</v>
      </c>
      <c r="C55">
        <v>58.51</v>
      </c>
      <c r="D55">
        <v>51.31</v>
      </c>
      <c r="E55">
        <v>51.5</v>
      </c>
      <c r="F55">
        <v>49.25</v>
      </c>
      <c r="G55">
        <v>87101100</v>
      </c>
      <c r="H55" t="s">
        <v>1417</v>
      </c>
    </row>
    <row r="56" spans="1:8">
      <c r="A56" s="32">
        <v>43617</v>
      </c>
      <c r="B56">
        <v>51.48</v>
      </c>
      <c r="C56">
        <v>57.42</v>
      </c>
      <c r="D56">
        <v>51.41</v>
      </c>
      <c r="E56">
        <v>56.75</v>
      </c>
      <c r="F56">
        <v>54.59</v>
      </c>
      <c r="G56">
        <v>100204800</v>
      </c>
      <c r="H56" t="s">
        <v>1417</v>
      </c>
    </row>
    <row r="57" spans="1:8">
      <c r="A57" s="32">
        <v>43647</v>
      </c>
      <c r="B57">
        <v>57.3</v>
      </c>
      <c r="C57">
        <v>63.44</v>
      </c>
      <c r="D57">
        <v>57.25</v>
      </c>
      <c r="E57">
        <v>61.04</v>
      </c>
      <c r="F57">
        <v>58.72</v>
      </c>
      <c r="G57">
        <v>145644600</v>
      </c>
      <c r="H57" t="s">
        <v>1417</v>
      </c>
    </row>
    <row r="58" spans="1:8">
      <c r="A58" s="32">
        <v>43678</v>
      </c>
      <c r="B58">
        <v>61.31</v>
      </c>
      <c r="C58">
        <v>61.77</v>
      </c>
      <c r="D58">
        <v>55.57</v>
      </c>
      <c r="E58">
        <v>57.86</v>
      </c>
      <c r="F58">
        <v>56.02</v>
      </c>
      <c r="G58">
        <v>112141700</v>
      </c>
      <c r="H58" t="s">
        <v>1417</v>
      </c>
    </row>
    <row r="59" spans="1:8">
      <c r="A59" s="32">
        <v>43709</v>
      </c>
      <c r="B59">
        <v>57.44</v>
      </c>
      <c r="C59">
        <v>60.58</v>
      </c>
      <c r="D59">
        <v>56.65</v>
      </c>
      <c r="E59">
        <v>57.6</v>
      </c>
      <c r="F59">
        <v>55.77</v>
      </c>
      <c r="G59">
        <v>106340200</v>
      </c>
      <c r="H59" t="s">
        <v>1417</v>
      </c>
    </row>
    <row r="60" spans="1:8">
      <c r="A60" s="32">
        <v>43739</v>
      </c>
      <c r="B60">
        <v>58.05</v>
      </c>
      <c r="C60">
        <v>58.88</v>
      </c>
      <c r="D60">
        <v>51.07</v>
      </c>
      <c r="E60">
        <v>55.08</v>
      </c>
      <c r="F60">
        <v>53.33</v>
      </c>
      <c r="G60">
        <v>177485000</v>
      </c>
      <c r="H60" t="s">
        <v>1417</v>
      </c>
    </row>
    <row r="61" spans="1:8">
      <c r="A61" s="32">
        <v>43770</v>
      </c>
      <c r="B61">
        <v>55.55</v>
      </c>
      <c r="C61">
        <v>58.43</v>
      </c>
      <c r="D61">
        <v>55.12</v>
      </c>
      <c r="E61">
        <v>57.31</v>
      </c>
      <c r="F61">
        <v>55.9</v>
      </c>
      <c r="G61">
        <v>105588900</v>
      </c>
      <c r="H61" t="s">
        <v>1417</v>
      </c>
    </row>
    <row r="62" spans="1:8">
      <c r="A62" s="32">
        <v>43800</v>
      </c>
      <c r="B62">
        <v>57.25</v>
      </c>
      <c r="C62">
        <v>59.92</v>
      </c>
      <c r="D62">
        <v>54.54</v>
      </c>
      <c r="E62">
        <v>58.48</v>
      </c>
      <c r="F62">
        <v>57.04</v>
      </c>
      <c r="G62">
        <v>100566600</v>
      </c>
      <c r="H62" t="s">
        <v>1417</v>
      </c>
    </row>
    <row r="63" spans="1:8">
      <c r="A63" s="32">
        <v>43831</v>
      </c>
      <c r="B63">
        <v>58.93</v>
      </c>
      <c r="C63">
        <v>62.48</v>
      </c>
      <c r="D63">
        <v>55.43</v>
      </c>
      <c r="E63">
        <v>55.74</v>
      </c>
      <c r="F63">
        <v>54.37</v>
      </c>
      <c r="G63">
        <v>173131800</v>
      </c>
      <c r="H63" t="s">
        <v>1417</v>
      </c>
    </row>
    <row r="64" spans="1:8">
      <c r="A64" s="32">
        <v>43862</v>
      </c>
      <c r="B64">
        <v>56.2</v>
      </c>
      <c r="C64">
        <v>60.03</v>
      </c>
      <c r="D64">
        <v>45.03</v>
      </c>
      <c r="E64">
        <v>48.13</v>
      </c>
      <c r="F64">
        <v>44.99</v>
      </c>
      <c r="G64">
        <v>165222100</v>
      </c>
      <c r="H64" t="s">
        <v>1417</v>
      </c>
    </row>
    <row r="65" spans="1:8">
      <c r="A65" s="32">
        <v>43891</v>
      </c>
      <c r="B65">
        <v>46.22</v>
      </c>
      <c r="C65">
        <v>49.97</v>
      </c>
      <c r="D65">
        <v>19.100000000000001</v>
      </c>
      <c r="E65">
        <v>28.53</v>
      </c>
      <c r="F65">
        <v>28.02</v>
      </c>
      <c r="G65">
        <v>823679400</v>
      </c>
      <c r="H65" t="s">
        <v>1417</v>
      </c>
    </row>
    <row r="66" spans="1:8">
      <c r="A66" s="32">
        <v>43922</v>
      </c>
      <c r="B66">
        <v>26.59</v>
      </c>
      <c r="C66">
        <v>27.6</v>
      </c>
      <c r="D66">
        <v>20.76</v>
      </c>
      <c r="E66">
        <v>25.91</v>
      </c>
      <c r="F66">
        <v>25.45</v>
      </c>
      <c r="G66">
        <v>1351787400</v>
      </c>
      <c r="H66" t="s">
        <v>1417</v>
      </c>
    </row>
    <row r="67" spans="1:8">
      <c r="A67" s="32">
        <v>43952</v>
      </c>
      <c r="B67">
        <v>24.95</v>
      </c>
      <c r="C67">
        <v>27.85</v>
      </c>
      <c r="D67">
        <v>17.510000000000002</v>
      </c>
      <c r="E67">
        <v>25.21</v>
      </c>
      <c r="F67">
        <v>24.76</v>
      </c>
      <c r="G67">
        <v>1171815600</v>
      </c>
      <c r="H67" t="s">
        <v>1417</v>
      </c>
    </row>
    <row r="68" spans="1:8">
      <c r="A68" s="32">
        <v>43983</v>
      </c>
      <c r="B68">
        <v>25.33</v>
      </c>
      <c r="C68">
        <v>37.24</v>
      </c>
      <c r="D68">
        <v>25.08</v>
      </c>
      <c r="E68">
        <v>28.05</v>
      </c>
      <c r="F68">
        <v>27.55</v>
      </c>
      <c r="G68">
        <v>1333078400</v>
      </c>
      <c r="H68" t="s">
        <v>1417</v>
      </c>
    </row>
    <row r="69" spans="1:8">
      <c r="A69" s="32">
        <v>44013</v>
      </c>
      <c r="B69">
        <v>29.02</v>
      </c>
      <c r="C69">
        <v>29.85</v>
      </c>
      <c r="D69">
        <v>24.43</v>
      </c>
      <c r="E69">
        <v>24.97</v>
      </c>
      <c r="F69">
        <v>24.52</v>
      </c>
      <c r="G69">
        <v>571216100</v>
      </c>
      <c r="H69" t="s">
        <v>1417</v>
      </c>
    </row>
    <row r="70" spans="1:8">
      <c r="A70" s="32">
        <v>44044</v>
      </c>
      <c r="B70">
        <v>24.85</v>
      </c>
      <c r="C70">
        <v>32.21</v>
      </c>
      <c r="D70">
        <v>24.38</v>
      </c>
      <c r="E70">
        <v>30.85</v>
      </c>
      <c r="F70">
        <v>30.3</v>
      </c>
      <c r="G70">
        <v>463825600</v>
      </c>
      <c r="H70" t="s">
        <v>1417</v>
      </c>
    </row>
    <row r="71" spans="1:8">
      <c r="A71" s="32">
        <v>44075</v>
      </c>
      <c r="B71">
        <v>30.02</v>
      </c>
      <c r="C71">
        <v>35.07</v>
      </c>
      <c r="D71">
        <v>27.92</v>
      </c>
      <c r="E71">
        <v>30.58</v>
      </c>
      <c r="F71">
        <v>30.03</v>
      </c>
      <c r="G71">
        <v>464823400</v>
      </c>
      <c r="H71" t="s">
        <v>1417</v>
      </c>
    </row>
    <row r="72" spans="1:8">
      <c r="A72" s="32">
        <v>44105</v>
      </c>
      <c r="B72">
        <v>30.99</v>
      </c>
      <c r="C72">
        <v>34.04</v>
      </c>
      <c r="D72">
        <v>28.74</v>
      </c>
      <c r="E72">
        <v>30.64</v>
      </c>
      <c r="F72">
        <v>30.09</v>
      </c>
      <c r="G72">
        <v>365073100</v>
      </c>
      <c r="H72" t="s">
        <v>1417</v>
      </c>
    </row>
    <row r="73" spans="1:8">
      <c r="A73" s="32">
        <v>44136</v>
      </c>
      <c r="B73">
        <v>30.62</v>
      </c>
      <c r="C73">
        <v>42.19</v>
      </c>
      <c r="D73">
        <v>29.67</v>
      </c>
      <c r="E73">
        <v>40.25</v>
      </c>
      <c r="F73">
        <v>39.53</v>
      </c>
      <c r="G73">
        <v>386248000</v>
      </c>
      <c r="H73" t="s">
        <v>1417</v>
      </c>
    </row>
    <row r="74" spans="1:8">
      <c r="A74" s="32">
        <v>44166</v>
      </c>
      <c r="B74">
        <v>40.79</v>
      </c>
      <c r="C74">
        <v>43.76</v>
      </c>
      <c r="D74">
        <v>38.840000000000003</v>
      </c>
      <c r="E74">
        <v>40.21</v>
      </c>
      <c r="F74">
        <v>38.49</v>
      </c>
      <c r="G74">
        <v>276192900</v>
      </c>
      <c r="H74" t="s">
        <v>1417</v>
      </c>
    </row>
    <row r="75" spans="1:8">
      <c r="A75" s="32">
        <v>44197</v>
      </c>
      <c r="B75">
        <v>40.17</v>
      </c>
      <c r="C75">
        <v>42.64</v>
      </c>
      <c r="D75">
        <v>37.74</v>
      </c>
      <c r="E75">
        <v>37.96</v>
      </c>
      <c r="F75">
        <v>37.28</v>
      </c>
      <c r="G75">
        <v>262877700</v>
      </c>
      <c r="H75" t="s">
        <v>1417</v>
      </c>
    </row>
    <row r="76" spans="1:8">
      <c r="A76" s="32">
        <v>44228</v>
      </c>
      <c r="B76">
        <v>38.35</v>
      </c>
      <c r="C76">
        <v>50.2</v>
      </c>
      <c r="D76">
        <v>37.42</v>
      </c>
      <c r="E76">
        <v>47.94</v>
      </c>
      <c r="F76">
        <v>47.08</v>
      </c>
      <c r="G76">
        <v>253317100</v>
      </c>
      <c r="H76" t="s">
        <v>1417</v>
      </c>
    </row>
    <row r="77" spans="1:8">
      <c r="A77" s="32">
        <v>44256</v>
      </c>
      <c r="B77">
        <v>49.47</v>
      </c>
      <c r="C77">
        <v>52.28</v>
      </c>
      <c r="D77">
        <v>43.01</v>
      </c>
      <c r="E77">
        <v>48.28</v>
      </c>
      <c r="F77">
        <v>47.42</v>
      </c>
      <c r="G77">
        <v>311352900</v>
      </c>
      <c r="H77" t="s">
        <v>1417</v>
      </c>
    </row>
    <row r="78" spans="1:8">
      <c r="A78" s="32">
        <v>44287</v>
      </c>
      <c r="B78">
        <v>48.59</v>
      </c>
      <c r="C78">
        <v>51.82</v>
      </c>
      <c r="D78">
        <v>43.34</v>
      </c>
      <c r="E78">
        <v>46.92</v>
      </c>
      <c r="F78">
        <v>46.08</v>
      </c>
      <c r="G78">
        <v>262740100</v>
      </c>
      <c r="H78" t="s">
        <v>1417</v>
      </c>
    </row>
    <row r="79" spans="1:8">
      <c r="A79" s="32">
        <v>44317</v>
      </c>
      <c r="B79">
        <v>47.19</v>
      </c>
      <c r="C79">
        <v>48.2</v>
      </c>
      <c r="D79">
        <v>42.94</v>
      </c>
      <c r="E79">
        <v>47.68</v>
      </c>
      <c r="F79">
        <v>46.83</v>
      </c>
      <c r="G79">
        <v>219837000</v>
      </c>
      <c r="H79" t="s">
        <v>1417</v>
      </c>
    </row>
    <row r="80" spans="1:8">
      <c r="A80" s="32">
        <v>44348</v>
      </c>
      <c r="B80">
        <v>48.13</v>
      </c>
      <c r="C80">
        <v>48.54</v>
      </c>
      <c r="D80">
        <v>42.58</v>
      </c>
      <c r="E80">
        <v>43.26</v>
      </c>
      <c r="F80">
        <v>42.49</v>
      </c>
      <c r="G80">
        <v>228697100</v>
      </c>
      <c r="H80" t="s">
        <v>1417</v>
      </c>
    </row>
    <row r="81" spans="1:8">
      <c r="A81" s="32">
        <v>44378</v>
      </c>
      <c r="B81">
        <v>43.5</v>
      </c>
      <c r="C81">
        <v>44.54</v>
      </c>
      <c r="D81">
        <v>37.56</v>
      </c>
      <c r="E81">
        <v>39.9</v>
      </c>
      <c r="F81">
        <v>39.19</v>
      </c>
      <c r="G81">
        <v>280872300</v>
      </c>
      <c r="H81" t="s">
        <v>1417</v>
      </c>
    </row>
    <row r="82" spans="1:8">
      <c r="A82" s="32">
        <v>44409</v>
      </c>
      <c r="B82">
        <v>40.04</v>
      </c>
      <c r="C82">
        <v>41.8</v>
      </c>
      <c r="D82">
        <v>37.31</v>
      </c>
      <c r="E82">
        <v>40.44</v>
      </c>
      <c r="F82">
        <v>39.72</v>
      </c>
      <c r="G82">
        <v>252152500</v>
      </c>
      <c r="H82" t="s">
        <v>1417</v>
      </c>
    </row>
    <row r="83" spans="1:8">
      <c r="A83" s="32">
        <v>44440</v>
      </c>
      <c r="B83">
        <v>40.57</v>
      </c>
      <c r="C83">
        <v>45.06</v>
      </c>
      <c r="D83">
        <v>38.799999999999997</v>
      </c>
      <c r="E83">
        <v>42.61</v>
      </c>
      <c r="F83">
        <v>41.85</v>
      </c>
      <c r="G83">
        <v>225924300</v>
      </c>
      <c r="H83" t="s">
        <v>1417</v>
      </c>
    </row>
    <row r="84" spans="1:8">
      <c r="A84" s="32">
        <v>44470</v>
      </c>
      <c r="B84">
        <v>43.95</v>
      </c>
      <c r="C84">
        <v>46</v>
      </c>
      <c r="D84">
        <v>38.81</v>
      </c>
      <c r="E84">
        <v>38.130000000000003</v>
      </c>
      <c r="F84">
        <v>38.43</v>
      </c>
      <c r="G84">
        <v>246412100</v>
      </c>
      <c r="H84" t="s">
        <v>1417</v>
      </c>
    </row>
    <row r="85" spans="1:8">
      <c r="A85" s="32">
        <v>44501</v>
      </c>
      <c r="B85">
        <v>39.15</v>
      </c>
      <c r="C85">
        <v>45.52</v>
      </c>
      <c r="D85">
        <v>34.6</v>
      </c>
      <c r="E85">
        <v>36.200000000000003</v>
      </c>
      <c r="F85">
        <v>35.549999999999997</v>
      </c>
      <c r="G85">
        <v>276217900</v>
      </c>
      <c r="H85" t="s">
        <v>1417</v>
      </c>
    </row>
    <row r="86" spans="1:8">
      <c r="A86" s="32">
        <v>44531</v>
      </c>
      <c r="B86">
        <v>36.869999999999997</v>
      </c>
      <c r="C86">
        <v>39.89</v>
      </c>
      <c r="D86">
        <v>33.4</v>
      </c>
      <c r="E86">
        <v>39.08</v>
      </c>
      <c r="F86">
        <v>38.380000000000003</v>
      </c>
      <c r="G86">
        <v>347049900</v>
      </c>
      <c r="H86" t="s">
        <v>1417</v>
      </c>
    </row>
    <row r="87" spans="1:8">
      <c r="A87" s="32">
        <v>44562</v>
      </c>
      <c r="B87">
        <v>39.79</v>
      </c>
      <c r="C87">
        <v>42.54</v>
      </c>
      <c r="D87">
        <v>35.880000000000003</v>
      </c>
      <c r="E87">
        <v>39.69</v>
      </c>
      <c r="F87">
        <v>38.979999999999997</v>
      </c>
      <c r="G87">
        <v>276197700</v>
      </c>
      <c r="H87" t="s">
        <v>1417</v>
      </c>
    </row>
    <row r="88" spans="1:8">
      <c r="A88" s="32">
        <v>44593</v>
      </c>
      <c r="B88">
        <v>39.799999999999997</v>
      </c>
      <c r="C88">
        <v>45.14</v>
      </c>
      <c r="D88">
        <v>37.47</v>
      </c>
      <c r="E88">
        <v>39.92</v>
      </c>
      <c r="F88">
        <v>39.21</v>
      </c>
      <c r="G88">
        <v>265638700</v>
      </c>
      <c r="H88" t="s">
        <v>1417</v>
      </c>
    </row>
    <row r="89" spans="1:8">
      <c r="A89" s="32">
        <v>44621</v>
      </c>
      <c r="B89">
        <v>39.5</v>
      </c>
      <c r="C89">
        <v>40.26</v>
      </c>
      <c r="D89">
        <v>29.75</v>
      </c>
      <c r="E89">
        <v>39.57</v>
      </c>
      <c r="F89">
        <v>38.86</v>
      </c>
      <c r="G89">
        <v>419255300</v>
      </c>
      <c r="H89" t="s">
        <v>1417</v>
      </c>
    </row>
    <row r="90" spans="1:8">
      <c r="A90" s="32">
        <v>44652</v>
      </c>
      <c r="B90">
        <v>39.67</v>
      </c>
      <c r="C90">
        <v>46.27</v>
      </c>
      <c r="D90">
        <v>36.17</v>
      </c>
      <c r="E90">
        <v>43.03</v>
      </c>
      <c r="F90">
        <v>42.26</v>
      </c>
      <c r="G90">
        <v>329775600</v>
      </c>
      <c r="H90" t="s">
        <v>1417</v>
      </c>
    </row>
    <row r="91" spans="1:8">
      <c r="A91" s="32">
        <v>44682</v>
      </c>
      <c r="B91">
        <v>42.95</v>
      </c>
      <c r="C91">
        <v>43.97</v>
      </c>
      <c r="D91">
        <v>35.700000000000003</v>
      </c>
      <c r="E91">
        <v>41.69</v>
      </c>
      <c r="F91">
        <v>40.94</v>
      </c>
      <c r="G91">
        <v>265021700</v>
      </c>
      <c r="H91" t="s">
        <v>1417</v>
      </c>
    </row>
    <row r="92" spans="1:8">
      <c r="A92" s="32">
        <v>44713</v>
      </c>
      <c r="B92">
        <v>42.13</v>
      </c>
      <c r="C92">
        <v>42.3</v>
      </c>
      <c r="D92">
        <v>28.1</v>
      </c>
      <c r="E92">
        <v>28.97</v>
      </c>
      <c r="F92">
        <v>28.45</v>
      </c>
      <c r="G92">
        <v>341159100</v>
      </c>
      <c r="H92" t="s">
        <v>1417</v>
      </c>
    </row>
    <row r="93" spans="1:8">
      <c r="A93" s="32">
        <v>44743</v>
      </c>
      <c r="B93">
        <v>29.23</v>
      </c>
      <c r="C93">
        <v>33.08</v>
      </c>
      <c r="D93">
        <v>28.14</v>
      </c>
      <c r="E93">
        <v>31.8</v>
      </c>
      <c r="F93">
        <v>31.23</v>
      </c>
      <c r="G93">
        <v>283897600</v>
      </c>
      <c r="H93" t="s">
        <v>1417</v>
      </c>
    </row>
    <row r="94" spans="1:8">
      <c r="A94" s="32">
        <v>44774</v>
      </c>
      <c r="B94">
        <v>31.78</v>
      </c>
      <c r="C94">
        <v>35.79</v>
      </c>
      <c r="D94">
        <v>31.06</v>
      </c>
      <c r="E94">
        <v>31.07</v>
      </c>
      <c r="F94">
        <v>30.51</v>
      </c>
      <c r="G94">
        <v>191471800</v>
      </c>
      <c r="H94" t="s">
        <v>1417</v>
      </c>
    </row>
    <row r="95" spans="1:8">
      <c r="A95" s="32">
        <v>44805</v>
      </c>
      <c r="B95">
        <v>30.65</v>
      </c>
      <c r="C95">
        <v>33.74</v>
      </c>
      <c r="D95">
        <v>27.8</v>
      </c>
      <c r="E95">
        <v>28.06</v>
      </c>
      <c r="F95">
        <v>27.56</v>
      </c>
      <c r="G95">
        <v>220666800</v>
      </c>
      <c r="H95" t="s">
        <v>1417</v>
      </c>
    </row>
    <row r="96" spans="1:8">
      <c r="A96" s="32">
        <v>44835</v>
      </c>
      <c r="B96">
        <v>27.98</v>
      </c>
      <c r="C96">
        <v>35.08</v>
      </c>
      <c r="D96">
        <v>27.2</v>
      </c>
      <c r="E96">
        <v>33.93</v>
      </c>
      <c r="F96">
        <v>33.32</v>
      </c>
      <c r="G96">
        <v>269214500</v>
      </c>
      <c r="H96" t="s">
        <v>1417</v>
      </c>
    </row>
    <row r="97" spans="1:8">
      <c r="A97" s="32">
        <v>44866</v>
      </c>
      <c r="B97">
        <v>34.33</v>
      </c>
      <c r="C97">
        <v>36</v>
      </c>
      <c r="D97">
        <v>30.98</v>
      </c>
      <c r="E97">
        <v>35.369999999999997</v>
      </c>
      <c r="F97">
        <v>34.74</v>
      </c>
      <c r="G97">
        <v>163171400</v>
      </c>
      <c r="H97" t="s">
        <v>1417</v>
      </c>
    </row>
    <row r="98" spans="1:8">
      <c r="A98" s="32">
        <v>44896</v>
      </c>
      <c r="B98">
        <v>35.450000000000003</v>
      </c>
      <c r="C98">
        <v>36.880000000000003</v>
      </c>
      <c r="D98">
        <v>31.82</v>
      </c>
      <c r="E98">
        <v>32.86</v>
      </c>
      <c r="F98">
        <v>32.270000000000003</v>
      </c>
      <c r="G98">
        <v>195049700</v>
      </c>
      <c r="H98" t="s">
        <v>1417</v>
      </c>
    </row>
    <row r="99" spans="1:8">
      <c r="A99" s="32">
        <v>44927</v>
      </c>
      <c r="B99">
        <v>33.25</v>
      </c>
      <c r="C99">
        <v>39.82</v>
      </c>
      <c r="D99">
        <v>32.340000000000003</v>
      </c>
      <c r="E99">
        <v>39.1</v>
      </c>
      <c r="F99">
        <v>38.4</v>
      </c>
      <c r="G99">
        <v>255054500</v>
      </c>
      <c r="H99" t="s">
        <v>1417</v>
      </c>
    </row>
    <row r="100" spans="1:8">
      <c r="A100" s="32">
        <v>44958</v>
      </c>
      <c r="B100">
        <v>38.840000000000003</v>
      </c>
      <c r="C100">
        <v>40.340000000000003</v>
      </c>
      <c r="D100">
        <v>38.659999999999997</v>
      </c>
      <c r="E100">
        <v>38.340000000000003</v>
      </c>
      <c r="F100">
        <v>37.65</v>
      </c>
      <c r="G100">
        <v>141083300</v>
      </c>
      <c r="H100" t="s">
        <v>1417</v>
      </c>
    </row>
    <row r="101" spans="1:8">
      <c r="A101" s="32">
        <v>44986</v>
      </c>
      <c r="B101">
        <v>38.340000000000003</v>
      </c>
      <c r="C101">
        <v>40.299999999999997</v>
      </c>
      <c r="D101">
        <v>31.04</v>
      </c>
      <c r="E101">
        <v>34.92</v>
      </c>
      <c r="F101">
        <v>34.299999999999997</v>
      </c>
      <c r="G101">
        <v>235287700</v>
      </c>
      <c r="H101" t="s">
        <v>1417</v>
      </c>
    </row>
    <row r="102" spans="1:8">
      <c r="A102" s="32">
        <v>45017</v>
      </c>
      <c r="B102">
        <v>34.479999999999997</v>
      </c>
      <c r="C102">
        <v>36.19</v>
      </c>
      <c r="D102">
        <v>32.44</v>
      </c>
      <c r="E102">
        <v>34.31</v>
      </c>
      <c r="F102">
        <v>33.700000000000003</v>
      </c>
      <c r="G102">
        <v>230947300</v>
      </c>
      <c r="H102" t="s">
        <v>1417</v>
      </c>
    </row>
    <row r="103" spans="1:8">
      <c r="A103" s="32">
        <v>45047</v>
      </c>
      <c r="B103">
        <v>34.43</v>
      </c>
      <c r="C103">
        <v>36.93</v>
      </c>
      <c r="D103">
        <v>32.68</v>
      </c>
      <c r="E103">
        <v>36.33</v>
      </c>
      <c r="F103">
        <v>35.68</v>
      </c>
      <c r="G103">
        <v>204228100</v>
      </c>
      <c r="H103" t="s">
        <v>1417</v>
      </c>
    </row>
    <row r="104" spans="1:8">
      <c r="A104" s="32">
        <v>45078</v>
      </c>
      <c r="B104">
        <v>36.42</v>
      </c>
      <c r="C104">
        <v>47.73</v>
      </c>
      <c r="D104">
        <v>36</v>
      </c>
      <c r="E104">
        <v>47.54</v>
      </c>
      <c r="F104">
        <v>46.69</v>
      </c>
      <c r="G104">
        <v>266395300</v>
      </c>
      <c r="H104" t="s">
        <v>1417</v>
      </c>
    </row>
    <row r="105" spans="1:8">
      <c r="A105" s="32">
        <v>45108</v>
      </c>
      <c r="B105">
        <v>47.44</v>
      </c>
      <c r="C105">
        <v>49.81</v>
      </c>
      <c r="D105">
        <v>45.39</v>
      </c>
      <c r="E105">
        <v>46.26</v>
      </c>
      <c r="F105">
        <v>45.43</v>
      </c>
      <c r="G105">
        <v>238104300</v>
      </c>
      <c r="H105" t="s">
        <v>1417</v>
      </c>
    </row>
    <row r="106" spans="1:8">
      <c r="A106" s="32">
        <v>45139</v>
      </c>
      <c r="B106">
        <v>45.74</v>
      </c>
      <c r="C106">
        <v>46.09</v>
      </c>
      <c r="D106">
        <v>41.1</v>
      </c>
      <c r="E106">
        <v>42.88</v>
      </c>
      <c r="F106">
        <v>42.2</v>
      </c>
      <c r="G106">
        <v>145276800</v>
      </c>
      <c r="H106" t="s">
        <v>1417</v>
      </c>
    </row>
    <row r="107" spans="1:8">
      <c r="A107" s="32">
        <v>45170</v>
      </c>
      <c r="B107">
        <v>43.1</v>
      </c>
      <c r="C107">
        <v>43.19</v>
      </c>
      <c r="D107">
        <v>36.409999999999997</v>
      </c>
      <c r="E107">
        <v>37</v>
      </c>
      <c r="F107">
        <v>36.42</v>
      </c>
      <c r="G107">
        <v>163797700</v>
      </c>
      <c r="H107" t="s">
        <v>1417</v>
      </c>
    </row>
    <row r="108" spans="1:8">
      <c r="A108" s="32">
        <v>45200</v>
      </c>
      <c r="B108">
        <v>36.97</v>
      </c>
      <c r="C108">
        <v>37.33</v>
      </c>
      <c r="D108">
        <v>30.6</v>
      </c>
      <c r="E108">
        <v>31.25</v>
      </c>
      <c r="F108">
        <v>30.75</v>
      </c>
      <c r="G108">
        <v>258365100</v>
      </c>
      <c r="H108" t="s">
        <v>1417</v>
      </c>
    </row>
    <row r="109" spans="1:8">
      <c r="A109" s="32">
        <v>45231</v>
      </c>
      <c r="B109">
        <v>31.39</v>
      </c>
      <c r="C109">
        <v>37.229999999999997</v>
      </c>
      <c r="D109">
        <v>30.84</v>
      </c>
      <c r="E109">
        <v>36.93</v>
      </c>
      <c r="F109">
        <v>36.450000000000003</v>
      </c>
      <c r="G109">
        <v>192741400</v>
      </c>
      <c r="H109" t="s">
        <v>1417</v>
      </c>
    </row>
    <row r="110" spans="1:8">
      <c r="A110" s="32">
        <v>45261</v>
      </c>
      <c r="B110">
        <v>36.979999999999997</v>
      </c>
      <c r="C110">
        <v>42.7</v>
      </c>
      <c r="D110">
        <v>36.97</v>
      </c>
      <c r="E110">
        <v>40.229999999999997</v>
      </c>
      <c r="F110">
        <v>39.700000000000003</v>
      </c>
      <c r="G110">
        <v>180746500</v>
      </c>
      <c r="H110" t="s">
        <v>1417</v>
      </c>
    </row>
    <row r="111" spans="1:8">
      <c r="A111" s="32">
        <v>45292</v>
      </c>
      <c r="B111">
        <v>39.97</v>
      </c>
      <c r="C111">
        <v>42.52</v>
      </c>
      <c r="D111">
        <v>36.340000000000003</v>
      </c>
      <c r="E111">
        <v>39.14</v>
      </c>
      <c r="F111">
        <v>38.630000000000003</v>
      </c>
      <c r="G111">
        <v>285114600</v>
      </c>
      <c r="H111" t="s">
        <v>1417</v>
      </c>
    </row>
    <row r="112" spans="1:8">
      <c r="A112" s="32">
        <v>45323</v>
      </c>
      <c r="B112">
        <v>39.409999999999997</v>
      </c>
      <c r="C112">
        <v>42.7</v>
      </c>
      <c r="D112">
        <v>38.6</v>
      </c>
      <c r="E112">
        <v>42.27</v>
      </c>
      <c r="F112">
        <v>41.72</v>
      </c>
      <c r="G112">
        <v>162446600</v>
      </c>
      <c r="H112" t="s">
        <v>1417</v>
      </c>
    </row>
    <row r="113" spans="1:8">
      <c r="A113" s="32">
        <v>45352</v>
      </c>
      <c r="B113">
        <v>42.2</v>
      </c>
      <c r="C113">
        <v>48.06</v>
      </c>
      <c r="D113">
        <v>41.17</v>
      </c>
      <c r="E113">
        <v>47.87</v>
      </c>
      <c r="F113">
        <v>47.36</v>
      </c>
      <c r="G113">
        <v>178014200</v>
      </c>
      <c r="H113" t="s">
        <v>1417</v>
      </c>
    </row>
    <row r="114" spans="1:8">
      <c r="A114" s="32">
        <v>45383</v>
      </c>
      <c r="B114">
        <v>48.5</v>
      </c>
      <c r="C114">
        <v>50.74</v>
      </c>
      <c r="D114">
        <v>45.45</v>
      </c>
      <c r="E114">
        <v>50.07</v>
      </c>
      <c r="F114">
        <v>49.53</v>
      </c>
      <c r="G114">
        <v>276388200</v>
      </c>
      <c r="H114" t="s">
        <v>1417</v>
      </c>
    </row>
    <row r="115" spans="1:8">
      <c r="A115" s="32">
        <v>45413</v>
      </c>
      <c r="B115">
        <v>50.04</v>
      </c>
      <c r="C115">
        <v>53.86</v>
      </c>
      <c r="D115">
        <v>48.28</v>
      </c>
      <c r="E115">
        <v>51.02</v>
      </c>
      <c r="F115">
        <v>50.47</v>
      </c>
      <c r="G115">
        <v>144113800</v>
      </c>
      <c r="H115" t="s">
        <v>1417</v>
      </c>
    </row>
    <row r="116" spans="1:8">
      <c r="A116" s="32">
        <v>45444</v>
      </c>
      <c r="B116">
        <v>51.45</v>
      </c>
      <c r="C116">
        <v>51.7</v>
      </c>
      <c r="D116">
        <v>47.03</v>
      </c>
      <c r="E116">
        <v>47.44</v>
      </c>
      <c r="F116">
        <v>47.02</v>
      </c>
      <c r="G116">
        <v>137106000</v>
      </c>
      <c r="H116" t="s">
        <v>1417</v>
      </c>
    </row>
    <row r="117" spans="1:8">
      <c r="A117" s="32">
        <v>45474</v>
      </c>
      <c r="B117">
        <v>47.81</v>
      </c>
      <c r="C117">
        <v>47.9</v>
      </c>
      <c r="D117">
        <v>42.17</v>
      </c>
      <c r="E117">
        <v>43.02</v>
      </c>
      <c r="F117">
        <v>42.64</v>
      </c>
      <c r="G117">
        <v>233880000</v>
      </c>
      <c r="H117" t="s">
        <v>1417</v>
      </c>
    </row>
    <row r="118" spans="1:8">
      <c r="A118" s="32">
        <v>45505</v>
      </c>
      <c r="B118">
        <v>43.32</v>
      </c>
      <c r="C118">
        <v>43.38</v>
      </c>
      <c r="D118">
        <v>37.29</v>
      </c>
      <c r="E118">
        <v>42.49</v>
      </c>
      <c r="F118">
        <v>42.26</v>
      </c>
      <c r="G118">
        <v>175957700</v>
      </c>
      <c r="H118" t="s">
        <v>1417</v>
      </c>
    </row>
    <row r="119" spans="1:8">
      <c r="A119" s="32">
        <v>45536</v>
      </c>
      <c r="B119">
        <v>42.1</v>
      </c>
      <c r="C119">
        <v>52.45</v>
      </c>
      <c r="D119">
        <v>41.48</v>
      </c>
      <c r="E119">
        <v>50.79</v>
      </c>
      <c r="F119">
        <v>50.52</v>
      </c>
      <c r="G119">
        <v>189602100</v>
      </c>
      <c r="H119" t="s">
        <v>1417</v>
      </c>
    </row>
    <row r="120" spans="1:8">
      <c r="A120" s="32">
        <v>45566</v>
      </c>
      <c r="B120">
        <v>50.8</v>
      </c>
      <c r="C120">
        <v>59.09</v>
      </c>
      <c r="D120">
        <v>46.9</v>
      </c>
      <c r="E120">
        <v>57.22</v>
      </c>
      <c r="F120">
        <v>56.91</v>
      </c>
      <c r="G120">
        <v>211405100</v>
      </c>
      <c r="H120" t="s">
        <v>1417</v>
      </c>
    </row>
    <row r="121" spans="1:8">
      <c r="A121" s="32">
        <v>45597</v>
      </c>
      <c r="B121">
        <v>57.49</v>
      </c>
      <c r="C121">
        <v>66.25</v>
      </c>
      <c r="D121">
        <v>56.81</v>
      </c>
      <c r="E121">
        <v>63.82</v>
      </c>
      <c r="F121">
        <v>63.66</v>
      </c>
      <c r="G121">
        <v>158030400</v>
      </c>
      <c r="H121" t="s">
        <v>1417</v>
      </c>
    </row>
    <row r="122" spans="1:8">
      <c r="A122" s="32">
        <v>45627</v>
      </c>
      <c r="B122">
        <v>64</v>
      </c>
      <c r="C122">
        <v>67.5</v>
      </c>
      <c r="D122">
        <v>58.31</v>
      </c>
      <c r="E122">
        <v>60.5</v>
      </c>
      <c r="F122">
        <v>60.35</v>
      </c>
      <c r="G122">
        <v>143625200</v>
      </c>
      <c r="H122" t="s">
        <v>1417</v>
      </c>
    </row>
    <row r="123" spans="1:8">
      <c r="A123" s="32">
        <v>45658</v>
      </c>
      <c r="B123">
        <v>60.27</v>
      </c>
      <c r="C123">
        <v>69.98</v>
      </c>
      <c r="D123">
        <v>56.73</v>
      </c>
      <c r="E123">
        <v>67.27</v>
      </c>
      <c r="F123">
        <v>67.11</v>
      </c>
      <c r="G123">
        <v>175279800</v>
      </c>
      <c r="H123" t="s">
        <v>1417</v>
      </c>
    </row>
    <row r="124" spans="1:8">
      <c r="A124" s="32">
        <v>45689</v>
      </c>
      <c r="B124">
        <v>65.14</v>
      </c>
      <c r="C124">
        <v>69.45</v>
      </c>
      <c r="D124">
        <v>59.05</v>
      </c>
      <c r="E124">
        <v>60.12</v>
      </c>
      <c r="F124">
        <v>59.97</v>
      </c>
      <c r="G124">
        <v>149637500</v>
      </c>
      <c r="H124" t="s">
        <v>1417</v>
      </c>
    </row>
    <row r="125" spans="1:8">
      <c r="A125" s="32">
        <v>45717</v>
      </c>
      <c r="B125">
        <v>60.11</v>
      </c>
      <c r="C125">
        <v>60.63</v>
      </c>
      <c r="D125">
        <v>42.84</v>
      </c>
      <c r="E125">
        <v>43.84</v>
      </c>
      <c r="F125">
        <v>43.84</v>
      </c>
      <c r="G125">
        <v>275293700</v>
      </c>
      <c r="H125" t="s">
        <v>1417</v>
      </c>
    </row>
    <row r="126" spans="1:8">
      <c r="A126" s="32"/>
      <c r="H126" t="s">
        <v>1417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CADC-5B78-45B4-BEFA-A75F4B67073A}">
  <dimension ref="A1:G124"/>
  <sheetViews>
    <sheetView workbookViewId="0">
      <selection activeCell="F1" sqref="F1"/>
    </sheetView>
  </sheetViews>
  <sheetFormatPr defaultRowHeight="14.5"/>
  <cols>
    <col min="1" max="1" width="10.08984375" bestFit="1" customWidth="1"/>
    <col min="2" max="4" width="7.81640625" bestFit="1" customWidth="1"/>
    <col min="5" max="5" width="10.6328125" bestFit="1" customWidth="1"/>
    <col min="6" max="6" width="13.90625" bestFit="1" customWidth="1"/>
    <col min="7" max="7" width="11.81640625" bestFit="1" customWidth="1"/>
  </cols>
  <sheetData>
    <row r="1" spans="1:7">
      <c r="A1" t="s">
        <v>0</v>
      </c>
      <c r="B1" t="s">
        <v>3</v>
      </c>
      <c r="C1" t="s">
        <v>4</v>
      </c>
      <c r="D1" t="s">
        <v>5</v>
      </c>
      <c r="E1" t="s">
        <v>1453</v>
      </c>
      <c r="F1" t="s">
        <v>1454</v>
      </c>
      <c r="G1" t="s">
        <v>2</v>
      </c>
    </row>
    <row r="2" spans="1:7">
      <c r="A2" s="32">
        <v>42005</v>
      </c>
      <c r="B2">
        <v>2058.9</v>
      </c>
      <c r="C2">
        <v>2072.36</v>
      </c>
      <c r="D2">
        <v>1988.12</v>
      </c>
      <c r="E2">
        <v>1994.99</v>
      </c>
      <c r="F2" s="27">
        <v>1994.99</v>
      </c>
      <c r="G2">
        <v>77330040000</v>
      </c>
    </row>
    <row r="3" spans="1:7">
      <c r="A3" s="32">
        <v>42036</v>
      </c>
      <c r="B3">
        <v>1996.67</v>
      </c>
      <c r="C3">
        <v>2119.59</v>
      </c>
      <c r="D3">
        <v>1980.9</v>
      </c>
      <c r="E3">
        <v>2104.5</v>
      </c>
      <c r="F3" s="27">
        <v>2104.5</v>
      </c>
      <c r="G3">
        <v>68775560000</v>
      </c>
    </row>
    <row r="4" spans="1:7">
      <c r="A4" s="32">
        <v>42064</v>
      </c>
      <c r="B4">
        <v>2105.23</v>
      </c>
      <c r="C4">
        <v>2117.52</v>
      </c>
      <c r="D4">
        <v>2039.69</v>
      </c>
      <c r="E4">
        <v>2067.89</v>
      </c>
      <c r="F4" s="27">
        <v>2067.89</v>
      </c>
      <c r="G4">
        <v>76675850000</v>
      </c>
    </row>
    <row r="5" spans="1:7">
      <c r="A5" s="32">
        <v>42095</v>
      </c>
      <c r="B5">
        <v>2067.63</v>
      </c>
      <c r="C5">
        <v>2125.92</v>
      </c>
      <c r="D5">
        <v>2048.38</v>
      </c>
      <c r="E5">
        <v>2085.5100000000002</v>
      </c>
      <c r="F5" s="27">
        <v>2085.5100000000002</v>
      </c>
      <c r="G5">
        <v>72060940000</v>
      </c>
    </row>
    <row r="6" spans="1:7">
      <c r="A6" s="32">
        <v>42125</v>
      </c>
      <c r="B6">
        <v>2087.38</v>
      </c>
      <c r="C6">
        <v>2134.7199999999998</v>
      </c>
      <c r="D6">
        <v>2067.9299999999998</v>
      </c>
      <c r="E6">
        <v>2107.39</v>
      </c>
      <c r="F6" s="27">
        <v>2107.39</v>
      </c>
      <c r="G6">
        <v>65187730000</v>
      </c>
    </row>
    <row r="7" spans="1:7">
      <c r="A7" s="32">
        <v>42156</v>
      </c>
      <c r="B7">
        <v>2108.64</v>
      </c>
      <c r="C7">
        <v>2129.87</v>
      </c>
      <c r="D7">
        <v>2056.3200000000002</v>
      </c>
      <c r="E7">
        <v>2063.11</v>
      </c>
      <c r="F7" s="27">
        <v>2063.11</v>
      </c>
      <c r="G7">
        <v>73213980000</v>
      </c>
    </row>
    <row r="8" spans="1:7">
      <c r="A8" s="32">
        <v>42186</v>
      </c>
      <c r="B8">
        <v>2067</v>
      </c>
      <c r="C8">
        <v>2132.8200000000002</v>
      </c>
      <c r="D8">
        <v>2044.02</v>
      </c>
      <c r="E8">
        <v>2103.84</v>
      </c>
      <c r="F8" s="27">
        <v>2103.84</v>
      </c>
      <c r="G8">
        <v>77920590000</v>
      </c>
    </row>
    <row r="9" spans="1:7">
      <c r="A9" s="32">
        <v>42217</v>
      </c>
      <c r="B9">
        <v>2104.4899999999998</v>
      </c>
      <c r="C9">
        <v>2112.66</v>
      </c>
      <c r="D9">
        <v>1867.01</v>
      </c>
      <c r="E9">
        <v>1972.18</v>
      </c>
      <c r="F9" s="27">
        <v>1972.18</v>
      </c>
      <c r="G9">
        <v>84626790000</v>
      </c>
    </row>
    <row r="10" spans="1:7">
      <c r="A10" s="32">
        <v>42248</v>
      </c>
      <c r="B10">
        <v>1970.09</v>
      </c>
      <c r="C10">
        <v>2020.86</v>
      </c>
      <c r="D10">
        <v>1871.91</v>
      </c>
      <c r="E10">
        <v>1920.03</v>
      </c>
      <c r="F10" s="27">
        <v>1920.03</v>
      </c>
      <c r="G10">
        <v>79989370000</v>
      </c>
    </row>
    <row r="11" spans="1:7">
      <c r="A11" s="32">
        <v>42278</v>
      </c>
      <c r="B11">
        <v>1919.65</v>
      </c>
      <c r="C11">
        <v>2094.3200000000002</v>
      </c>
      <c r="D11">
        <v>1893.7</v>
      </c>
      <c r="E11">
        <v>2079.36</v>
      </c>
      <c r="F11" s="27">
        <v>2079.36</v>
      </c>
      <c r="G11">
        <v>85844900000</v>
      </c>
    </row>
    <row r="12" spans="1:7">
      <c r="A12" s="32">
        <v>42309</v>
      </c>
      <c r="B12">
        <v>2080.7600000000002</v>
      </c>
      <c r="C12">
        <v>2116.48</v>
      </c>
      <c r="D12">
        <v>2019.39</v>
      </c>
      <c r="E12">
        <v>2080.41</v>
      </c>
      <c r="F12" s="27">
        <v>2080.41</v>
      </c>
      <c r="G12">
        <v>75943590000</v>
      </c>
    </row>
    <row r="13" spans="1:7">
      <c r="A13" s="32">
        <v>42339</v>
      </c>
      <c r="B13">
        <v>2082.9299999999998</v>
      </c>
      <c r="C13">
        <v>2104.27</v>
      </c>
      <c r="D13">
        <v>1993.26</v>
      </c>
      <c r="E13">
        <v>2043.94</v>
      </c>
      <c r="F13" s="27">
        <v>2043.94</v>
      </c>
      <c r="G13">
        <v>83649260000</v>
      </c>
    </row>
    <row r="14" spans="1:7">
      <c r="A14" s="32">
        <v>42370</v>
      </c>
      <c r="B14">
        <v>2038.2</v>
      </c>
      <c r="C14">
        <v>2038.2</v>
      </c>
      <c r="D14">
        <v>1812.29</v>
      </c>
      <c r="E14">
        <v>1940.24</v>
      </c>
      <c r="F14" s="27">
        <v>1940.24</v>
      </c>
      <c r="G14">
        <v>92409770000</v>
      </c>
    </row>
    <row r="15" spans="1:7">
      <c r="A15" s="32">
        <v>42401</v>
      </c>
      <c r="B15">
        <v>1936.94</v>
      </c>
      <c r="C15">
        <v>1962.96</v>
      </c>
      <c r="D15">
        <v>1810.1</v>
      </c>
      <c r="E15">
        <v>1932.23</v>
      </c>
      <c r="F15" s="27">
        <v>1932.23</v>
      </c>
      <c r="G15">
        <v>93049560000</v>
      </c>
    </row>
    <row r="16" spans="1:7">
      <c r="A16" s="32">
        <v>42430</v>
      </c>
      <c r="B16">
        <v>1937.09</v>
      </c>
      <c r="C16">
        <v>2072.21</v>
      </c>
      <c r="D16">
        <v>1937.09</v>
      </c>
      <c r="E16">
        <v>2059.7399999999998</v>
      </c>
      <c r="F16" s="27">
        <v>2059.7399999999998</v>
      </c>
      <c r="G16">
        <v>92639420000</v>
      </c>
    </row>
    <row r="17" spans="1:7">
      <c r="A17" s="32">
        <v>42461</v>
      </c>
      <c r="B17">
        <v>2066.62</v>
      </c>
      <c r="C17">
        <v>2111.0500000000002</v>
      </c>
      <c r="D17">
        <v>2033.8</v>
      </c>
      <c r="E17">
        <v>2065.3000000000002</v>
      </c>
      <c r="F17" s="27">
        <v>2065.3000000000002</v>
      </c>
      <c r="G17">
        <v>81124990000</v>
      </c>
    </row>
    <row r="18" spans="1:7">
      <c r="A18" s="32">
        <v>42491</v>
      </c>
      <c r="B18">
        <v>2067.17</v>
      </c>
      <c r="C18">
        <v>2103.48</v>
      </c>
      <c r="D18">
        <v>2025.91</v>
      </c>
      <c r="E18">
        <v>2096.9499999999998</v>
      </c>
      <c r="F18" s="27">
        <v>2096.9499999999998</v>
      </c>
      <c r="G18">
        <v>78883600000</v>
      </c>
    </row>
    <row r="19" spans="1:7">
      <c r="A19" s="32">
        <v>42522</v>
      </c>
      <c r="B19">
        <v>2093.94</v>
      </c>
      <c r="C19">
        <v>2120.5500000000002</v>
      </c>
      <c r="D19">
        <v>1991.68</v>
      </c>
      <c r="E19">
        <v>2098.86</v>
      </c>
      <c r="F19" s="27">
        <v>2098.86</v>
      </c>
      <c r="G19">
        <v>86852700000</v>
      </c>
    </row>
    <row r="20" spans="1:7">
      <c r="A20" s="32">
        <v>42552</v>
      </c>
      <c r="B20">
        <v>2099.34</v>
      </c>
      <c r="C20">
        <v>2177.09</v>
      </c>
      <c r="D20">
        <v>2074.02</v>
      </c>
      <c r="E20">
        <v>2173.6</v>
      </c>
      <c r="F20" s="27">
        <v>2173.6</v>
      </c>
      <c r="G20">
        <v>69530250000</v>
      </c>
    </row>
    <row r="21" spans="1:7">
      <c r="A21" s="32">
        <v>42583</v>
      </c>
      <c r="B21">
        <v>2173.15</v>
      </c>
      <c r="C21">
        <v>2193.81</v>
      </c>
      <c r="D21">
        <v>2147.58</v>
      </c>
      <c r="E21">
        <v>2170.9499999999998</v>
      </c>
      <c r="F21" s="27">
        <v>2170.9499999999998</v>
      </c>
      <c r="G21">
        <v>75610310000</v>
      </c>
    </row>
    <row r="22" spans="1:7">
      <c r="A22" s="32">
        <v>42614</v>
      </c>
      <c r="B22">
        <v>2171.33</v>
      </c>
      <c r="C22">
        <v>2187.87</v>
      </c>
      <c r="D22">
        <v>2119.12</v>
      </c>
      <c r="E22">
        <v>2168.27</v>
      </c>
      <c r="F22" s="27">
        <v>2168.27</v>
      </c>
      <c r="G22">
        <v>77023620000</v>
      </c>
    </row>
    <row r="23" spans="1:7">
      <c r="A23" s="32">
        <v>42644</v>
      </c>
      <c r="B23">
        <v>2164.33</v>
      </c>
      <c r="C23">
        <v>2169.6</v>
      </c>
      <c r="D23">
        <v>2114.7199999999998</v>
      </c>
      <c r="E23">
        <v>2126.15</v>
      </c>
      <c r="F23" s="27">
        <v>2126.15</v>
      </c>
      <c r="G23">
        <v>72915530000</v>
      </c>
    </row>
    <row r="24" spans="1:7">
      <c r="A24" s="32">
        <v>42675</v>
      </c>
      <c r="B24">
        <v>2128.6799999999998</v>
      </c>
      <c r="C24">
        <v>2214.1</v>
      </c>
      <c r="D24">
        <v>2083.79</v>
      </c>
      <c r="E24">
        <v>2198.81</v>
      </c>
      <c r="F24" s="27">
        <v>2198.81</v>
      </c>
      <c r="G24">
        <v>88445380000</v>
      </c>
    </row>
    <row r="25" spans="1:7">
      <c r="A25" s="32">
        <v>42705</v>
      </c>
      <c r="B25">
        <v>2200.17</v>
      </c>
      <c r="C25">
        <v>2277.5300000000002</v>
      </c>
      <c r="D25">
        <v>2187.44</v>
      </c>
      <c r="E25">
        <v>2238.83</v>
      </c>
      <c r="F25" s="27">
        <v>2238.83</v>
      </c>
      <c r="G25">
        <v>75344550000</v>
      </c>
    </row>
    <row r="26" spans="1:7">
      <c r="A26" s="32">
        <v>42736</v>
      </c>
      <c r="B26">
        <v>2251.5700000000002</v>
      </c>
      <c r="C26">
        <v>2300.9899999999998</v>
      </c>
      <c r="D26">
        <v>2245.13</v>
      </c>
      <c r="E26">
        <v>2278.87</v>
      </c>
      <c r="F26" s="27">
        <v>2278.87</v>
      </c>
      <c r="G26">
        <v>70576420000</v>
      </c>
    </row>
    <row r="27" spans="1:7">
      <c r="A27" s="32">
        <v>42767</v>
      </c>
      <c r="B27">
        <v>2285.59</v>
      </c>
      <c r="C27">
        <v>2371.54</v>
      </c>
      <c r="D27">
        <v>2271.65</v>
      </c>
      <c r="E27">
        <v>2363.64</v>
      </c>
      <c r="F27" s="27">
        <v>2363.64</v>
      </c>
      <c r="G27">
        <v>69260940000</v>
      </c>
    </row>
    <row r="28" spans="1:7">
      <c r="A28" s="32">
        <v>42795</v>
      </c>
      <c r="B28">
        <v>2380.13</v>
      </c>
      <c r="C28">
        <v>2400.98</v>
      </c>
      <c r="D28">
        <v>2322.25</v>
      </c>
      <c r="E28">
        <v>2362.7199999999998</v>
      </c>
      <c r="F28" s="27">
        <v>2362.7199999999998</v>
      </c>
      <c r="G28">
        <v>81664010000</v>
      </c>
    </row>
    <row r="29" spans="1:7">
      <c r="A29" s="32">
        <v>42826</v>
      </c>
      <c r="B29">
        <v>2362.34</v>
      </c>
      <c r="C29">
        <v>2398.16</v>
      </c>
      <c r="D29">
        <v>2328.9499999999998</v>
      </c>
      <c r="E29">
        <v>2384.1999999999998</v>
      </c>
      <c r="F29" s="27">
        <v>2384.1999999999998</v>
      </c>
      <c r="G29">
        <v>65369860000</v>
      </c>
    </row>
    <row r="30" spans="1:7">
      <c r="A30" s="32">
        <v>42856</v>
      </c>
      <c r="B30">
        <v>2388.5</v>
      </c>
      <c r="C30">
        <v>2418.71</v>
      </c>
      <c r="D30">
        <v>2352.7199999999998</v>
      </c>
      <c r="E30">
        <v>2411.8000000000002</v>
      </c>
      <c r="F30" s="27">
        <v>2411.8000000000002</v>
      </c>
      <c r="G30">
        <v>79719460000</v>
      </c>
    </row>
    <row r="31" spans="1:7">
      <c r="A31" s="32">
        <v>42887</v>
      </c>
      <c r="B31">
        <v>2415.65</v>
      </c>
      <c r="C31">
        <v>2453.8200000000002</v>
      </c>
      <c r="D31">
        <v>2405.6999999999998</v>
      </c>
      <c r="E31">
        <v>2423.41</v>
      </c>
      <c r="F31" s="27">
        <v>2423.41</v>
      </c>
      <c r="G31">
        <v>81078810000</v>
      </c>
    </row>
    <row r="32" spans="1:7">
      <c r="A32" s="32">
        <v>42917</v>
      </c>
      <c r="B32">
        <v>2431.39</v>
      </c>
      <c r="C32">
        <v>2484.04</v>
      </c>
      <c r="D32">
        <v>2407.6999999999998</v>
      </c>
      <c r="E32">
        <v>2470.3000000000002</v>
      </c>
      <c r="F32" s="27">
        <v>2470.3000000000002</v>
      </c>
      <c r="G32">
        <v>63348090000</v>
      </c>
    </row>
    <row r="33" spans="1:7">
      <c r="A33" s="32">
        <v>42948</v>
      </c>
      <c r="B33">
        <v>2477.1</v>
      </c>
      <c r="C33">
        <v>2490.87</v>
      </c>
      <c r="D33">
        <v>2417.35</v>
      </c>
      <c r="E33">
        <v>2471.65</v>
      </c>
      <c r="F33" s="27">
        <v>2471.65</v>
      </c>
      <c r="G33">
        <v>70784900000</v>
      </c>
    </row>
    <row r="34" spans="1:7">
      <c r="A34" s="32">
        <v>42979</v>
      </c>
      <c r="B34">
        <v>2474.42</v>
      </c>
      <c r="C34">
        <v>2519.44</v>
      </c>
      <c r="D34">
        <v>2446.5500000000002</v>
      </c>
      <c r="E34">
        <v>2519.36</v>
      </c>
      <c r="F34" s="27">
        <v>2519.36</v>
      </c>
      <c r="G34">
        <v>66624120000</v>
      </c>
    </row>
    <row r="35" spans="1:7">
      <c r="A35" s="32">
        <v>43009</v>
      </c>
      <c r="B35">
        <v>2521.1999999999998</v>
      </c>
      <c r="C35">
        <v>2582.98</v>
      </c>
      <c r="D35">
        <v>2520.4</v>
      </c>
      <c r="E35">
        <v>2575.2600000000002</v>
      </c>
      <c r="F35" s="27">
        <v>2575.2600000000002</v>
      </c>
      <c r="G35">
        <v>71088550000</v>
      </c>
    </row>
    <row r="36" spans="1:7">
      <c r="A36" s="32">
        <v>43040</v>
      </c>
      <c r="B36">
        <v>2583.21</v>
      </c>
      <c r="C36">
        <v>2657.74</v>
      </c>
      <c r="D36">
        <v>2557.4499999999998</v>
      </c>
      <c r="E36">
        <v>2647.58</v>
      </c>
      <c r="F36" s="27">
        <v>2647.58</v>
      </c>
      <c r="G36">
        <v>73416960000</v>
      </c>
    </row>
    <row r="37" spans="1:7">
      <c r="A37" s="32">
        <v>43070</v>
      </c>
      <c r="B37">
        <v>2645.1</v>
      </c>
      <c r="C37">
        <v>2694.97</v>
      </c>
      <c r="D37">
        <v>2605.52</v>
      </c>
      <c r="E37">
        <v>2673.61</v>
      </c>
      <c r="F37" s="27">
        <v>2673.61</v>
      </c>
      <c r="G37">
        <v>65531700000</v>
      </c>
    </row>
    <row r="38" spans="1:7">
      <c r="A38" s="32">
        <v>43101</v>
      </c>
      <c r="B38">
        <v>2683.73</v>
      </c>
      <c r="C38">
        <v>2872.87</v>
      </c>
      <c r="D38">
        <v>2682.36</v>
      </c>
      <c r="E38">
        <v>2823.81</v>
      </c>
      <c r="F38" s="27">
        <v>2823.81</v>
      </c>
      <c r="G38">
        <v>77318690000</v>
      </c>
    </row>
    <row r="39" spans="1:7">
      <c r="A39" s="32">
        <v>43132</v>
      </c>
      <c r="B39">
        <v>2816.45</v>
      </c>
      <c r="C39">
        <v>2835.96</v>
      </c>
      <c r="D39">
        <v>2532.69</v>
      </c>
      <c r="E39">
        <v>2713.83</v>
      </c>
      <c r="F39" s="27">
        <v>2713.83</v>
      </c>
      <c r="G39">
        <v>79933970000</v>
      </c>
    </row>
    <row r="40" spans="1:7">
      <c r="A40" s="32">
        <v>43160</v>
      </c>
      <c r="B40">
        <v>2715.22</v>
      </c>
      <c r="C40">
        <v>2801.9</v>
      </c>
      <c r="D40">
        <v>2585.89</v>
      </c>
      <c r="E40">
        <v>2640.87</v>
      </c>
      <c r="F40" s="27">
        <v>2640.87</v>
      </c>
      <c r="G40">
        <v>76803890000</v>
      </c>
    </row>
    <row r="41" spans="1:7">
      <c r="A41" s="32">
        <v>43191</v>
      </c>
      <c r="B41">
        <v>2633.45</v>
      </c>
      <c r="C41">
        <v>2717.49</v>
      </c>
      <c r="D41">
        <v>2553.8000000000002</v>
      </c>
      <c r="E41">
        <v>2648.05</v>
      </c>
      <c r="F41" s="27">
        <v>2648.05</v>
      </c>
      <c r="G41">
        <v>70194700000</v>
      </c>
    </row>
    <row r="42" spans="1:7">
      <c r="A42" s="32">
        <v>43221</v>
      </c>
      <c r="B42">
        <v>2642.96</v>
      </c>
      <c r="C42">
        <v>2742.24</v>
      </c>
      <c r="D42">
        <v>2594.62</v>
      </c>
      <c r="E42">
        <v>2705.27</v>
      </c>
      <c r="F42" s="27">
        <v>2705.27</v>
      </c>
      <c r="G42">
        <v>76011820000</v>
      </c>
    </row>
    <row r="43" spans="1:7">
      <c r="A43" s="32">
        <v>43252</v>
      </c>
      <c r="B43">
        <v>2718.7</v>
      </c>
      <c r="C43">
        <v>2791.47</v>
      </c>
      <c r="D43">
        <v>2691.99</v>
      </c>
      <c r="E43">
        <v>2718.37</v>
      </c>
      <c r="F43" s="27">
        <v>2718.37</v>
      </c>
      <c r="G43">
        <v>77891360000</v>
      </c>
    </row>
    <row r="44" spans="1:7">
      <c r="A44" s="32">
        <v>43282</v>
      </c>
      <c r="B44">
        <v>2704.95</v>
      </c>
      <c r="C44">
        <v>2848.03</v>
      </c>
      <c r="D44">
        <v>2698.95</v>
      </c>
      <c r="E44">
        <v>2816.29</v>
      </c>
      <c r="F44" s="27">
        <v>2816.29</v>
      </c>
      <c r="G44">
        <v>64898300000</v>
      </c>
    </row>
    <row r="45" spans="1:7">
      <c r="A45" s="32">
        <v>43313</v>
      </c>
      <c r="B45">
        <v>2821.17</v>
      </c>
      <c r="C45">
        <v>2916.5</v>
      </c>
      <c r="D45">
        <v>2796.34</v>
      </c>
      <c r="E45">
        <v>2901.52</v>
      </c>
      <c r="F45" s="27">
        <v>2901.52</v>
      </c>
      <c r="G45">
        <v>69523070000</v>
      </c>
    </row>
    <row r="46" spans="1:7">
      <c r="A46" s="32">
        <v>43344</v>
      </c>
      <c r="B46">
        <v>2896.96</v>
      </c>
      <c r="C46">
        <v>2940.91</v>
      </c>
      <c r="D46">
        <v>2864.12</v>
      </c>
      <c r="E46">
        <v>2913.98</v>
      </c>
      <c r="F46" s="27">
        <v>2913.98</v>
      </c>
      <c r="G46">
        <v>63031510000</v>
      </c>
    </row>
    <row r="47" spans="1:7">
      <c r="A47" s="32">
        <v>43374</v>
      </c>
      <c r="B47">
        <v>2926.29</v>
      </c>
      <c r="C47">
        <v>2939.86</v>
      </c>
      <c r="D47">
        <v>2603.54</v>
      </c>
      <c r="E47">
        <v>2711.74</v>
      </c>
      <c r="F47" s="27">
        <v>2711.74</v>
      </c>
      <c r="G47">
        <v>91930980000</v>
      </c>
    </row>
    <row r="48" spans="1:7">
      <c r="A48" s="32">
        <v>43405</v>
      </c>
      <c r="B48">
        <v>2717.58</v>
      </c>
      <c r="C48">
        <v>2815.15</v>
      </c>
      <c r="D48">
        <v>2631.09</v>
      </c>
      <c r="E48">
        <v>2760.17</v>
      </c>
      <c r="F48" s="27">
        <v>2760.17</v>
      </c>
      <c r="G48">
        <v>80620020000</v>
      </c>
    </row>
    <row r="49" spans="1:7">
      <c r="A49" s="32">
        <v>43435</v>
      </c>
      <c r="B49">
        <v>2790.5</v>
      </c>
      <c r="C49">
        <v>2800.18</v>
      </c>
      <c r="D49">
        <v>2346.58</v>
      </c>
      <c r="E49">
        <v>2506.85</v>
      </c>
      <c r="F49" s="27">
        <v>2506.85</v>
      </c>
      <c r="G49">
        <v>84162180000</v>
      </c>
    </row>
    <row r="50" spans="1:7">
      <c r="A50" s="32">
        <v>43466</v>
      </c>
      <c r="B50">
        <v>2476.96</v>
      </c>
      <c r="C50">
        <v>2708.95</v>
      </c>
      <c r="D50">
        <v>2443.96</v>
      </c>
      <c r="E50">
        <v>2704.1</v>
      </c>
      <c r="F50" s="27">
        <v>2704.1</v>
      </c>
      <c r="G50">
        <v>80859870000</v>
      </c>
    </row>
    <row r="51" spans="1:7">
      <c r="A51" s="32">
        <v>43497</v>
      </c>
      <c r="B51">
        <v>2702.32</v>
      </c>
      <c r="C51">
        <v>2813.49</v>
      </c>
      <c r="D51">
        <v>2681.83</v>
      </c>
      <c r="E51">
        <v>2784.49</v>
      </c>
      <c r="F51" s="27">
        <v>2784.49</v>
      </c>
      <c r="G51">
        <v>70638770000</v>
      </c>
    </row>
    <row r="52" spans="1:7">
      <c r="A52" s="32">
        <v>43525</v>
      </c>
      <c r="B52">
        <v>2798.22</v>
      </c>
      <c r="C52">
        <v>2860.31</v>
      </c>
      <c r="D52">
        <v>2722.27</v>
      </c>
      <c r="E52">
        <v>2834.4</v>
      </c>
      <c r="F52" s="27">
        <v>2834.4</v>
      </c>
      <c r="G52">
        <v>79159660000</v>
      </c>
    </row>
    <row r="53" spans="1:7">
      <c r="A53" s="32">
        <v>43556</v>
      </c>
      <c r="B53">
        <v>2848.63</v>
      </c>
      <c r="C53">
        <v>2949.52</v>
      </c>
      <c r="D53">
        <v>2848.63</v>
      </c>
      <c r="E53">
        <v>2945.83</v>
      </c>
      <c r="F53" s="27">
        <v>2945.83</v>
      </c>
      <c r="G53">
        <v>70090370000</v>
      </c>
    </row>
    <row r="54" spans="1:7">
      <c r="A54" s="32">
        <v>43586</v>
      </c>
      <c r="B54">
        <v>2962.33</v>
      </c>
      <c r="C54">
        <v>2954.13</v>
      </c>
      <c r="D54">
        <v>2750.52</v>
      </c>
      <c r="E54">
        <v>2752.06</v>
      </c>
      <c r="F54" s="27">
        <v>2752.06</v>
      </c>
      <c r="G54">
        <v>77250740000</v>
      </c>
    </row>
    <row r="55" spans="1:7">
      <c r="A55" s="32">
        <v>43617</v>
      </c>
      <c r="B55">
        <v>2751.53</v>
      </c>
      <c r="C55">
        <v>2964.15</v>
      </c>
      <c r="D55">
        <v>2728.81</v>
      </c>
      <c r="E55">
        <v>2941.76</v>
      </c>
      <c r="F55" s="27">
        <v>2941.76</v>
      </c>
      <c r="G55">
        <v>71250630000</v>
      </c>
    </row>
    <row r="56" spans="1:7">
      <c r="A56" s="32">
        <v>43647</v>
      </c>
      <c r="B56">
        <v>2971.41</v>
      </c>
      <c r="C56">
        <v>3027.98</v>
      </c>
      <c r="D56">
        <v>2952.22</v>
      </c>
      <c r="E56">
        <v>2980.38</v>
      </c>
      <c r="F56" s="27">
        <v>2980.38</v>
      </c>
      <c r="G56">
        <v>70599470000</v>
      </c>
    </row>
    <row r="57" spans="1:7">
      <c r="A57" s="32">
        <v>43678</v>
      </c>
      <c r="B57">
        <v>2980.32</v>
      </c>
      <c r="C57">
        <v>3013.59</v>
      </c>
      <c r="D57">
        <v>2822.12</v>
      </c>
      <c r="E57">
        <v>2926.46</v>
      </c>
      <c r="F57" s="27">
        <v>2926.46</v>
      </c>
      <c r="G57">
        <v>80269220000</v>
      </c>
    </row>
    <row r="58" spans="1:7">
      <c r="A58" s="32">
        <v>43709</v>
      </c>
      <c r="B58">
        <v>2909.01</v>
      </c>
      <c r="C58">
        <v>3021.99</v>
      </c>
      <c r="D58">
        <v>2891.85</v>
      </c>
      <c r="E58">
        <v>2976.74</v>
      </c>
      <c r="F58" s="27">
        <v>2976.74</v>
      </c>
      <c r="G58">
        <v>74178980000</v>
      </c>
    </row>
    <row r="59" spans="1:7">
      <c r="A59" s="32">
        <v>43739</v>
      </c>
      <c r="B59">
        <v>2983.69</v>
      </c>
      <c r="C59">
        <v>3050.1</v>
      </c>
      <c r="D59">
        <v>2855.94</v>
      </c>
      <c r="E59">
        <v>3037.56</v>
      </c>
      <c r="F59" s="27">
        <v>3037.56</v>
      </c>
      <c r="G59">
        <v>77720640000</v>
      </c>
    </row>
    <row r="60" spans="1:7">
      <c r="A60" s="32">
        <v>43770</v>
      </c>
      <c r="B60">
        <v>3050.72</v>
      </c>
      <c r="C60">
        <v>3154.26</v>
      </c>
      <c r="D60">
        <v>3050.72</v>
      </c>
      <c r="E60">
        <v>3140.98</v>
      </c>
      <c r="F60" s="27">
        <v>3140.98</v>
      </c>
      <c r="G60">
        <v>72410620000</v>
      </c>
    </row>
    <row r="61" spans="1:7">
      <c r="A61" s="32">
        <v>43800</v>
      </c>
      <c r="B61">
        <v>3143.85</v>
      </c>
      <c r="C61">
        <v>3247.93</v>
      </c>
      <c r="D61">
        <v>3070.33</v>
      </c>
      <c r="E61">
        <v>3230.78</v>
      </c>
      <c r="F61" s="27">
        <v>3230.78</v>
      </c>
      <c r="G61">
        <v>72325540000</v>
      </c>
    </row>
    <row r="62" spans="1:7">
      <c r="A62" s="32">
        <v>43831</v>
      </c>
      <c r="B62">
        <v>3244.67</v>
      </c>
      <c r="C62">
        <v>3337.77</v>
      </c>
      <c r="D62">
        <v>3214.64</v>
      </c>
      <c r="E62">
        <v>3225.52</v>
      </c>
      <c r="F62" s="27">
        <v>3225.52</v>
      </c>
      <c r="G62">
        <v>77287980000</v>
      </c>
    </row>
    <row r="63" spans="1:7">
      <c r="A63" s="32">
        <v>43862</v>
      </c>
      <c r="B63">
        <v>3235.66</v>
      </c>
      <c r="C63">
        <v>3393.52</v>
      </c>
      <c r="D63">
        <v>2855.84</v>
      </c>
      <c r="E63">
        <v>2954.22</v>
      </c>
      <c r="F63" s="27">
        <v>2954.22</v>
      </c>
      <c r="G63">
        <v>84436590000</v>
      </c>
    </row>
    <row r="64" spans="1:7">
      <c r="A64" s="32">
        <v>43891</v>
      </c>
      <c r="B64">
        <v>2974.28</v>
      </c>
      <c r="C64">
        <v>3136.72</v>
      </c>
      <c r="D64">
        <v>2191.86</v>
      </c>
      <c r="E64">
        <v>2584.59</v>
      </c>
      <c r="F64" s="27">
        <v>2584.59</v>
      </c>
      <c r="G64">
        <v>162185380000</v>
      </c>
    </row>
    <row r="65" spans="1:7">
      <c r="A65" s="32">
        <v>43922</v>
      </c>
      <c r="B65">
        <v>2498.08</v>
      </c>
      <c r="C65">
        <v>2954.86</v>
      </c>
      <c r="D65">
        <v>2447.4899999999998</v>
      </c>
      <c r="E65">
        <v>2912.43</v>
      </c>
      <c r="F65" s="27">
        <v>2912.43</v>
      </c>
      <c r="G65">
        <v>123608160000</v>
      </c>
    </row>
    <row r="66" spans="1:7">
      <c r="A66" s="32">
        <v>43952</v>
      </c>
      <c r="B66">
        <v>2869.09</v>
      </c>
      <c r="C66">
        <v>3068.67</v>
      </c>
      <c r="D66">
        <v>2766.64</v>
      </c>
      <c r="E66">
        <v>3044.31</v>
      </c>
      <c r="F66" s="27">
        <v>3044.31</v>
      </c>
      <c r="G66">
        <v>107135190000</v>
      </c>
    </row>
    <row r="67" spans="1:7">
      <c r="A67" s="32">
        <v>43983</v>
      </c>
      <c r="B67">
        <v>3038.78</v>
      </c>
      <c r="C67">
        <v>3233.13</v>
      </c>
      <c r="D67">
        <v>2965.66</v>
      </c>
      <c r="E67">
        <v>3100.29</v>
      </c>
      <c r="F67" s="27">
        <v>3100.29</v>
      </c>
      <c r="G67">
        <v>131458880000</v>
      </c>
    </row>
    <row r="68" spans="1:7">
      <c r="A68" s="32">
        <v>44013</v>
      </c>
      <c r="B68">
        <v>3105.92</v>
      </c>
      <c r="C68">
        <v>3279.99</v>
      </c>
      <c r="D68">
        <v>3101.17</v>
      </c>
      <c r="E68">
        <v>3271.12</v>
      </c>
      <c r="F68" s="27">
        <v>3271.12</v>
      </c>
      <c r="G68">
        <v>96928130000</v>
      </c>
    </row>
    <row r="69" spans="1:7">
      <c r="A69" s="32">
        <v>44044</v>
      </c>
      <c r="B69">
        <v>3288.26</v>
      </c>
      <c r="C69">
        <v>3514.77</v>
      </c>
      <c r="D69">
        <v>3284.53</v>
      </c>
      <c r="E69">
        <v>3500.31</v>
      </c>
      <c r="F69" s="27">
        <v>3500.31</v>
      </c>
      <c r="G69">
        <v>82466520000</v>
      </c>
    </row>
    <row r="70" spans="1:7">
      <c r="A70" s="32">
        <v>44075</v>
      </c>
      <c r="B70">
        <v>3507.44</v>
      </c>
      <c r="C70">
        <v>3588.11</v>
      </c>
      <c r="D70">
        <v>3209.45</v>
      </c>
      <c r="E70">
        <v>3363</v>
      </c>
      <c r="F70" s="27">
        <v>3363</v>
      </c>
      <c r="G70">
        <v>92310780000</v>
      </c>
    </row>
    <row r="71" spans="1:7">
      <c r="A71" s="32">
        <v>44105</v>
      </c>
      <c r="B71">
        <v>3385.87</v>
      </c>
      <c r="C71">
        <v>3549.85</v>
      </c>
      <c r="D71">
        <v>3233.94</v>
      </c>
      <c r="E71">
        <v>3269.96</v>
      </c>
      <c r="F71" s="27">
        <v>3269.96</v>
      </c>
      <c r="G71">
        <v>89938980000</v>
      </c>
    </row>
    <row r="72" spans="1:7">
      <c r="A72" s="32">
        <v>44136</v>
      </c>
      <c r="B72">
        <v>3296.2</v>
      </c>
      <c r="C72">
        <v>3645.99</v>
      </c>
      <c r="D72">
        <v>3279.74</v>
      </c>
      <c r="E72">
        <v>3621.63</v>
      </c>
      <c r="F72" s="27">
        <v>3621.63</v>
      </c>
      <c r="G72">
        <v>101247180000</v>
      </c>
    </row>
    <row r="73" spans="1:7">
      <c r="A73" s="32">
        <v>44166</v>
      </c>
      <c r="B73">
        <v>3645.87</v>
      </c>
      <c r="C73">
        <v>3760.2</v>
      </c>
      <c r="D73">
        <v>3633.4</v>
      </c>
      <c r="E73">
        <v>3756.07</v>
      </c>
      <c r="F73" s="27">
        <v>3756.07</v>
      </c>
      <c r="G73">
        <v>96375680000</v>
      </c>
    </row>
    <row r="74" spans="1:7">
      <c r="A74" s="32">
        <v>44197</v>
      </c>
      <c r="B74">
        <v>3764.61</v>
      </c>
      <c r="C74">
        <v>3870.9</v>
      </c>
      <c r="D74">
        <v>3662.71</v>
      </c>
      <c r="E74">
        <v>3714.24</v>
      </c>
      <c r="F74" s="27">
        <v>3714.24</v>
      </c>
      <c r="G74">
        <v>106117800000</v>
      </c>
    </row>
    <row r="75" spans="1:7">
      <c r="A75" s="32">
        <v>44228</v>
      </c>
      <c r="B75">
        <v>3731.17</v>
      </c>
      <c r="C75">
        <v>3950.43</v>
      </c>
      <c r="D75">
        <v>3725.62</v>
      </c>
      <c r="E75">
        <v>3811.15</v>
      </c>
      <c r="F75" s="27">
        <v>3811.15</v>
      </c>
      <c r="G75">
        <v>99082320000</v>
      </c>
    </row>
    <row r="76" spans="1:7">
      <c r="A76" s="32">
        <v>44256</v>
      </c>
      <c r="B76">
        <v>3842.51</v>
      </c>
      <c r="C76">
        <v>3994.41</v>
      </c>
      <c r="D76">
        <v>3723.34</v>
      </c>
      <c r="E76">
        <v>3972.89</v>
      </c>
      <c r="F76" s="27">
        <v>3972.89</v>
      </c>
      <c r="G76">
        <v>122371150000</v>
      </c>
    </row>
    <row r="77" spans="1:7">
      <c r="A77" s="32">
        <v>44287</v>
      </c>
      <c r="B77">
        <v>3992.78</v>
      </c>
      <c r="C77">
        <v>4218.78</v>
      </c>
      <c r="D77">
        <v>3992.78</v>
      </c>
      <c r="E77">
        <v>4181.17</v>
      </c>
      <c r="F77" s="27">
        <v>4181.17</v>
      </c>
      <c r="G77">
        <v>83124090000</v>
      </c>
    </row>
    <row r="78" spans="1:7">
      <c r="A78" s="32">
        <v>44317</v>
      </c>
      <c r="B78">
        <v>4191.9799999999996</v>
      </c>
      <c r="C78">
        <v>4238.04</v>
      </c>
      <c r="D78">
        <v>4056.88</v>
      </c>
      <c r="E78">
        <v>4204.1099999999997</v>
      </c>
      <c r="F78" s="27">
        <v>4204.1099999999997</v>
      </c>
      <c r="G78">
        <v>88321860000</v>
      </c>
    </row>
    <row r="79" spans="1:7">
      <c r="A79" s="32">
        <v>44348</v>
      </c>
      <c r="B79">
        <v>4216.5200000000004</v>
      </c>
      <c r="C79">
        <v>4302.43</v>
      </c>
      <c r="D79">
        <v>4164.3999999999996</v>
      </c>
      <c r="E79">
        <v>4297.5</v>
      </c>
      <c r="F79" s="27">
        <v>4297.5</v>
      </c>
      <c r="G79">
        <v>102544180000</v>
      </c>
    </row>
    <row r="80" spans="1:7">
      <c r="A80" s="32">
        <v>44378</v>
      </c>
      <c r="B80">
        <v>4300.7299999999996</v>
      </c>
      <c r="C80">
        <v>4429.97</v>
      </c>
      <c r="D80">
        <v>4233.13</v>
      </c>
      <c r="E80">
        <v>4395.26</v>
      </c>
      <c r="F80" s="27">
        <v>4395.26</v>
      </c>
      <c r="G80">
        <v>84255620000</v>
      </c>
    </row>
    <row r="81" spans="1:7">
      <c r="A81" s="32">
        <v>44409</v>
      </c>
      <c r="B81">
        <v>4406.8599999999997</v>
      </c>
      <c r="C81">
        <v>4537.3599999999997</v>
      </c>
      <c r="D81">
        <v>4367.7299999999996</v>
      </c>
      <c r="E81">
        <v>4522.68</v>
      </c>
      <c r="F81" s="27">
        <v>4522.68</v>
      </c>
      <c r="G81">
        <v>80500760000</v>
      </c>
    </row>
    <row r="82" spans="1:7">
      <c r="A82" s="32">
        <v>44440</v>
      </c>
      <c r="B82">
        <v>4528.8</v>
      </c>
      <c r="C82">
        <v>4545.8500000000004</v>
      </c>
      <c r="D82">
        <v>4305.91</v>
      </c>
      <c r="E82">
        <v>4307.54</v>
      </c>
      <c r="F82" s="27">
        <v>4307.54</v>
      </c>
      <c r="G82">
        <v>85528860000</v>
      </c>
    </row>
    <row r="83" spans="1:7">
      <c r="A83" s="32">
        <v>44470</v>
      </c>
      <c r="B83">
        <v>4317.16</v>
      </c>
      <c r="C83">
        <v>4608.08</v>
      </c>
      <c r="D83">
        <v>4278.9399999999996</v>
      </c>
      <c r="E83">
        <v>4605.38</v>
      </c>
      <c r="F83" s="27">
        <v>4605.38</v>
      </c>
      <c r="G83">
        <v>80253600000</v>
      </c>
    </row>
    <row r="84" spans="1:7">
      <c r="A84" s="32">
        <v>44501</v>
      </c>
      <c r="B84">
        <v>4610.62</v>
      </c>
      <c r="C84">
        <v>4743.83</v>
      </c>
      <c r="D84">
        <v>4560</v>
      </c>
      <c r="E84">
        <v>4567</v>
      </c>
      <c r="F84" s="27">
        <v>4567</v>
      </c>
      <c r="G84">
        <v>88268840000</v>
      </c>
    </row>
    <row r="85" spans="1:7">
      <c r="A85" s="32">
        <v>44531</v>
      </c>
      <c r="B85">
        <v>4602.82</v>
      </c>
      <c r="C85">
        <v>4808.93</v>
      </c>
      <c r="D85">
        <v>4495.12</v>
      </c>
      <c r="E85">
        <v>4766.18</v>
      </c>
      <c r="F85" s="27">
        <v>4766.18</v>
      </c>
      <c r="G85">
        <v>92750180000</v>
      </c>
    </row>
    <row r="86" spans="1:7">
      <c r="A86" s="32">
        <v>44562</v>
      </c>
      <c r="B86">
        <v>4778.1400000000003</v>
      </c>
      <c r="C86">
        <v>4818.62</v>
      </c>
      <c r="D86">
        <v>4222.62</v>
      </c>
      <c r="E86">
        <v>4515.55</v>
      </c>
      <c r="F86" s="27">
        <v>4515.55</v>
      </c>
      <c r="G86">
        <v>95562890000</v>
      </c>
    </row>
    <row r="87" spans="1:7">
      <c r="A87" s="32">
        <v>44593</v>
      </c>
      <c r="B87">
        <v>4519.57</v>
      </c>
      <c r="C87">
        <v>4595.3100000000004</v>
      </c>
      <c r="D87">
        <v>4114.6499999999996</v>
      </c>
      <c r="E87">
        <v>4373.9399999999996</v>
      </c>
      <c r="F87" s="27">
        <v>4373.9399999999996</v>
      </c>
      <c r="G87">
        <v>92667710000</v>
      </c>
    </row>
    <row r="88" spans="1:7">
      <c r="A88" s="32">
        <v>44621</v>
      </c>
      <c r="B88">
        <v>4363.1400000000003</v>
      </c>
      <c r="C88">
        <v>4637.3</v>
      </c>
      <c r="D88">
        <v>4157.87</v>
      </c>
      <c r="E88">
        <v>4530.41</v>
      </c>
      <c r="F88" s="27">
        <v>4530.41</v>
      </c>
      <c r="G88">
        <v>123546260000</v>
      </c>
    </row>
    <row r="89" spans="1:7">
      <c r="A89" s="32">
        <v>44652</v>
      </c>
      <c r="B89">
        <v>4540.32</v>
      </c>
      <c r="C89">
        <v>4593.45</v>
      </c>
      <c r="D89">
        <v>4124.28</v>
      </c>
      <c r="E89">
        <v>4131.93</v>
      </c>
      <c r="F89" s="27">
        <v>4131.93</v>
      </c>
      <c r="G89">
        <v>90367840000</v>
      </c>
    </row>
    <row r="90" spans="1:7">
      <c r="A90" s="32">
        <v>44682</v>
      </c>
      <c r="B90">
        <v>4130.6099999999997</v>
      </c>
      <c r="C90">
        <v>4307.66</v>
      </c>
      <c r="D90">
        <v>3810.32</v>
      </c>
      <c r="E90">
        <v>4132.1499999999996</v>
      </c>
      <c r="F90" s="27">
        <v>4132.1499999999996</v>
      </c>
      <c r="G90">
        <v>108860390000</v>
      </c>
    </row>
    <row r="91" spans="1:7">
      <c r="A91" s="32">
        <v>44713</v>
      </c>
      <c r="B91">
        <v>4149.78</v>
      </c>
      <c r="C91">
        <v>4177.51</v>
      </c>
      <c r="D91">
        <v>3636.87</v>
      </c>
      <c r="E91">
        <v>3785.38</v>
      </c>
      <c r="F91" s="27">
        <v>3785.38</v>
      </c>
      <c r="G91">
        <v>106116710000</v>
      </c>
    </row>
    <row r="92" spans="1:7">
      <c r="A92" s="32">
        <v>44743</v>
      </c>
      <c r="B92">
        <v>3781</v>
      </c>
      <c r="C92">
        <v>4140.1499999999996</v>
      </c>
      <c r="D92">
        <v>3721.56</v>
      </c>
      <c r="E92">
        <v>4130.29</v>
      </c>
      <c r="F92" s="27">
        <v>4130.29</v>
      </c>
      <c r="G92">
        <v>81688320000</v>
      </c>
    </row>
    <row r="93" spans="1:7">
      <c r="A93" s="32">
        <v>44774</v>
      </c>
      <c r="B93">
        <v>4112.38</v>
      </c>
      <c r="C93">
        <v>4325.28</v>
      </c>
      <c r="D93">
        <v>3954.53</v>
      </c>
      <c r="E93">
        <v>3955</v>
      </c>
      <c r="F93" s="27">
        <v>3955</v>
      </c>
      <c r="G93">
        <v>92252350000</v>
      </c>
    </row>
    <row r="94" spans="1:7">
      <c r="A94" s="32">
        <v>44805</v>
      </c>
      <c r="B94">
        <v>3936.73</v>
      </c>
      <c r="C94">
        <v>4119.28</v>
      </c>
      <c r="D94">
        <v>3584.13</v>
      </c>
      <c r="E94">
        <v>3585.62</v>
      </c>
      <c r="F94" s="27">
        <v>3585.62</v>
      </c>
      <c r="G94">
        <v>94241020000</v>
      </c>
    </row>
    <row r="95" spans="1:7">
      <c r="A95" s="32">
        <v>44835</v>
      </c>
      <c r="B95">
        <v>3609.78</v>
      </c>
      <c r="C95">
        <v>3905.42</v>
      </c>
      <c r="D95">
        <v>3491.58</v>
      </c>
      <c r="E95">
        <v>3871.98</v>
      </c>
      <c r="F95" s="27">
        <v>3871.98</v>
      </c>
      <c r="G95">
        <v>95823760000</v>
      </c>
    </row>
    <row r="96" spans="1:7">
      <c r="A96" s="32">
        <v>44866</v>
      </c>
      <c r="B96">
        <v>3901.79</v>
      </c>
      <c r="C96">
        <v>4080.11</v>
      </c>
      <c r="D96">
        <v>3698.15</v>
      </c>
      <c r="E96">
        <v>4080.11</v>
      </c>
      <c r="F96" s="27">
        <v>4080.11</v>
      </c>
      <c r="G96">
        <v>92671910000</v>
      </c>
    </row>
    <row r="97" spans="1:7">
      <c r="A97" s="32">
        <v>44896</v>
      </c>
      <c r="B97">
        <v>4087.14</v>
      </c>
      <c r="C97">
        <v>4100.96</v>
      </c>
      <c r="D97">
        <v>3764.49</v>
      </c>
      <c r="E97">
        <v>3839.5</v>
      </c>
      <c r="F97" s="27">
        <v>3839.5</v>
      </c>
      <c r="G97">
        <v>85249330000</v>
      </c>
    </row>
    <row r="98" spans="1:7">
      <c r="A98" s="32">
        <v>44927</v>
      </c>
      <c r="B98">
        <v>3853.29</v>
      </c>
      <c r="C98">
        <v>4094.21</v>
      </c>
      <c r="D98">
        <v>3794.33</v>
      </c>
      <c r="E98">
        <v>4076.6</v>
      </c>
      <c r="F98" s="27">
        <v>4076.6</v>
      </c>
      <c r="G98">
        <v>80763810000</v>
      </c>
    </row>
    <row r="99" spans="1:7">
      <c r="A99" s="32">
        <v>44958</v>
      </c>
      <c r="B99">
        <v>4070.07</v>
      </c>
      <c r="C99">
        <v>4195.4399999999996</v>
      </c>
      <c r="D99">
        <v>3943.08</v>
      </c>
      <c r="E99">
        <v>3970.15</v>
      </c>
      <c r="F99" s="27">
        <v>3970.15</v>
      </c>
      <c r="G99">
        <v>80392280000</v>
      </c>
    </row>
    <row r="100" spans="1:7">
      <c r="A100" s="32">
        <v>44986</v>
      </c>
      <c r="B100">
        <v>3963.34</v>
      </c>
      <c r="C100">
        <v>4110.75</v>
      </c>
      <c r="D100">
        <v>3808.86</v>
      </c>
      <c r="E100">
        <v>4109.3100000000004</v>
      </c>
      <c r="F100" s="27">
        <v>4109.3100000000004</v>
      </c>
      <c r="G100">
        <v>113094800000</v>
      </c>
    </row>
    <row r="101" spans="1:7">
      <c r="A101" s="32">
        <v>45017</v>
      </c>
      <c r="B101">
        <v>4102.2</v>
      </c>
      <c r="C101">
        <v>4170.0600000000004</v>
      </c>
      <c r="D101">
        <v>4049.35</v>
      </c>
      <c r="E101">
        <v>4169.4799999999996</v>
      </c>
      <c r="F101" s="27">
        <v>4169.4799999999996</v>
      </c>
      <c r="G101">
        <v>70861260000</v>
      </c>
    </row>
    <row r="102" spans="1:7">
      <c r="A102" s="32">
        <v>45047</v>
      </c>
      <c r="B102">
        <v>4166.79</v>
      </c>
      <c r="C102">
        <v>4231.1000000000004</v>
      </c>
      <c r="D102">
        <v>4048.28</v>
      </c>
      <c r="E102">
        <v>4179.83</v>
      </c>
      <c r="F102" s="27">
        <v>4179.83</v>
      </c>
      <c r="G102">
        <v>88929200000</v>
      </c>
    </row>
    <row r="103" spans="1:7">
      <c r="A103" s="32">
        <v>45078</v>
      </c>
      <c r="B103">
        <v>4183.03</v>
      </c>
      <c r="C103">
        <v>4458.4799999999996</v>
      </c>
      <c r="D103">
        <v>4171.6400000000003</v>
      </c>
      <c r="E103">
        <v>4450.38</v>
      </c>
      <c r="F103" s="27">
        <v>4450.38</v>
      </c>
      <c r="G103">
        <v>87983140000</v>
      </c>
    </row>
    <row r="104" spans="1:7">
      <c r="A104" s="32">
        <v>45108</v>
      </c>
      <c r="B104">
        <v>4450.4799999999996</v>
      </c>
      <c r="C104">
        <v>4607.07</v>
      </c>
      <c r="D104">
        <v>4385.05</v>
      </c>
      <c r="E104">
        <v>4588.96</v>
      </c>
      <c r="F104" s="27">
        <v>4588.96</v>
      </c>
      <c r="G104">
        <v>75063200000</v>
      </c>
    </row>
    <row r="105" spans="1:7">
      <c r="A105" s="32">
        <v>45139</v>
      </c>
      <c r="B105">
        <v>4578.83</v>
      </c>
      <c r="C105">
        <v>4584.62</v>
      </c>
      <c r="D105">
        <v>4335.3100000000004</v>
      </c>
      <c r="E105">
        <v>4507.66</v>
      </c>
      <c r="F105" s="27">
        <v>4507.66</v>
      </c>
      <c r="G105">
        <v>8684080000</v>
      </c>
    </row>
    <row r="106" spans="1:7">
      <c r="A106" s="32">
        <v>45170</v>
      </c>
      <c r="B106">
        <v>4530.6000000000004</v>
      </c>
      <c r="C106">
        <v>4541.25</v>
      </c>
      <c r="D106">
        <v>4238.63</v>
      </c>
      <c r="E106" s="27">
        <v>4288.05</v>
      </c>
      <c r="F106" s="27">
        <v>4288.05</v>
      </c>
      <c r="G106">
        <v>7348298000</v>
      </c>
    </row>
    <row r="107" spans="1:7">
      <c r="A107" s="33">
        <v>45200</v>
      </c>
      <c r="B107">
        <v>4284.5200000000004</v>
      </c>
      <c r="C107">
        <v>4393.57</v>
      </c>
      <c r="D107">
        <v>4103.78</v>
      </c>
      <c r="E107" s="27">
        <v>4193.8</v>
      </c>
      <c r="F107" s="27">
        <v>4193.8</v>
      </c>
      <c r="G107">
        <v>8351964000</v>
      </c>
    </row>
    <row r="108" spans="1:7">
      <c r="A108" s="33">
        <v>45231</v>
      </c>
      <c r="B108">
        <v>4201.2700000000004</v>
      </c>
      <c r="C108">
        <v>4587.6400000000003</v>
      </c>
      <c r="D108">
        <v>4197.74</v>
      </c>
      <c r="E108" s="27">
        <v>4567.8</v>
      </c>
      <c r="F108" s="27">
        <v>4567.8</v>
      </c>
      <c r="G108">
        <v>8097079000</v>
      </c>
    </row>
    <row r="109" spans="1:7">
      <c r="A109" s="33">
        <v>45261</v>
      </c>
      <c r="B109">
        <v>4559.43</v>
      </c>
      <c r="C109">
        <v>4793.3</v>
      </c>
      <c r="D109">
        <v>4546.5</v>
      </c>
      <c r="E109" s="27">
        <v>4769.83</v>
      </c>
      <c r="F109" s="27">
        <v>4769.83</v>
      </c>
      <c r="G109">
        <v>8153067000</v>
      </c>
    </row>
    <row r="110" spans="1:7">
      <c r="A110" s="33">
        <v>45292</v>
      </c>
      <c r="B110">
        <v>4745.2</v>
      </c>
      <c r="C110">
        <v>4931.09</v>
      </c>
      <c r="D110">
        <v>4682.1099999999997</v>
      </c>
      <c r="E110" s="27">
        <v>4845.6499999999996</v>
      </c>
      <c r="F110" s="27">
        <v>4845.6499999999996</v>
      </c>
      <c r="G110">
        <v>8173788000</v>
      </c>
    </row>
    <row r="111" spans="1:7">
      <c r="A111" s="33">
        <v>45323</v>
      </c>
      <c r="B111">
        <v>4861.1099999999997</v>
      </c>
      <c r="C111">
        <v>5111.0600000000004</v>
      </c>
      <c r="D111">
        <v>4853.5200000000004</v>
      </c>
      <c r="E111" s="27">
        <v>5096.2700000000004</v>
      </c>
      <c r="F111" s="27">
        <v>5096.2700000000004</v>
      </c>
      <c r="G111">
        <v>8206693000</v>
      </c>
    </row>
    <row r="112" spans="1:7">
      <c r="A112" s="33">
        <v>45352</v>
      </c>
      <c r="B112">
        <v>5098.51</v>
      </c>
      <c r="C112">
        <v>5264.85</v>
      </c>
      <c r="D112">
        <v>5056.82</v>
      </c>
      <c r="E112" s="27">
        <v>5254.35</v>
      </c>
      <c r="F112" s="27">
        <v>5254.35</v>
      </c>
      <c r="G112">
        <v>8629951000</v>
      </c>
    </row>
    <row r="113" spans="1:7">
      <c r="A113" s="33">
        <v>45383</v>
      </c>
      <c r="B113">
        <v>5257.97</v>
      </c>
      <c r="C113">
        <v>5263.95</v>
      </c>
      <c r="D113">
        <v>4953.5600000000004</v>
      </c>
      <c r="E113" s="27">
        <v>5035.6899999999996</v>
      </c>
      <c r="F113" s="27">
        <v>5035.6899999999996</v>
      </c>
      <c r="G113">
        <v>8174717000</v>
      </c>
    </row>
    <row r="114" spans="1:7">
      <c r="A114" s="33">
        <v>45413</v>
      </c>
      <c r="B114">
        <v>5029.03</v>
      </c>
      <c r="C114">
        <v>5341.88</v>
      </c>
      <c r="D114">
        <v>5011.05</v>
      </c>
      <c r="E114" s="27">
        <v>5277.51</v>
      </c>
      <c r="F114" s="27">
        <v>5277.51</v>
      </c>
      <c r="G114">
        <v>8684972000</v>
      </c>
    </row>
    <row r="115" spans="1:7">
      <c r="A115" s="33">
        <v>45444</v>
      </c>
      <c r="B115">
        <v>5297.15</v>
      </c>
      <c r="C115">
        <v>5523.64</v>
      </c>
      <c r="D115">
        <v>5234.32</v>
      </c>
      <c r="E115" s="27">
        <v>5460.48</v>
      </c>
      <c r="F115" s="27">
        <v>5460.48</v>
      </c>
      <c r="G115">
        <v>7602562000</v>
      </c>
    </row>
    <row r="116" spans="1:7">
      <c r="A116" s="33">
        <v>45474</v>
      </c>
      <c r="B116">
        <v>5471.08</v>
      </c>
      <c r="C116">
        <v>5669.67</v>
      </c>
      <c r="D116">
        <v>5390.95</v>
      </c>
      <c r="E116" s="27">
        <v>5522.3</v>
      </c>
      <c r="F116" s="27">
        <v>5522.3</v>
      </c>
      <c r="G116">
        <v>8016039000</v>
      </c>
    </row>
    <row r="117" spans="1:7">
      <c r="A117" s="33">
        <v>45505</v>
      </c>
      <c r="B117">
        <v>5537.84</v>
      </c>
      <c r="C117">
        <v>5651.62</v>
      </c>
      <c r="D117">
        <v>5119.26</v>
      </c>
      <c r="E117" s="27">
        <v>5648.4</v>
      </c>
      <c r="F117" s="27">
        <v>5648.4</v>
      </c>
      <c r="G117">
        <v>8109730000</v>
      </c>
    </row>
    <row r="118" spans="1:7">
      <c r="A118" s="33">
        <v>45536</v>
      </c>
      <c r="B118">
        <v>5623.89</v>
      </c>
      <c r="C118">
        <v>5767.37</v>
      </c>
      <c r="D118">
        <v>5402.62</v>
      </c>
      <c r="E118" s="27">
        <v>5762.48</v>
      </c>
      <c r="F118" s="27">
        <v>5762.48</v>
      </c>
      <c r="G118">
        <v>7956483000</v>
      </c>
    </row>
    <row r="119" spans="1:7">
      <c r="A119" s="33">
        <v>45566</v>
      </c>
      <c r="B119">
        <v>5757.73</v>
      </c>
      <c r="C119">
        <v>5878.46</v>
      </c>
      <c r="D119">
        <v>5674</v>
      </c>
      <c r="E119" s="27">
        <v>5705.45</v>
      </c>
      <c r="F119" s="27">
        <v>5705.45</v>
      </c>
      <c r="G119">
        <v>8241243000</v>
      </c>
    </row>
    <row r="120" spans="1:7">
      <c r="A120" s="33">
        <v>45597</v>
      </c>
      <c r="B120">
        <v>5723.22</v>
      </c>
      <c r="C120">
        <v>6044.17</v>
      </c>
      <c r="D120">
        <v>5696.51</v>
      </c>
      <c r="E120" s="27">
        <v>6032.38</v>
      </c>
      <c r="F120" s="27">
        <v>6032.38</v>
      </c>
      <c r="G120">
        <v>8410198000</v>
      </c>
    </row>
    <row r="121" spans="1:7">
      <c r="A121" s="33">
        <v>45627</v>
      </c>
      <c r="B121">
        <v>6040.11</v>
      </c>
      <c r="C121">
        <v>6099.97</v>
      </c>
      <c r="D121">
        <v>5832.3</v>
      </c>
      <c r="E121" s="27">
        <v>5881.63</v>
      </c>
      <c r="F121" s="27">
        <v>5881.63</v>
      </c>
      <c r="G121">
        <v>8606490000</v>
      </c>
    </row>
    <row r="122" spans="1:7">
      <c r="A122" s="33">
        <v>45658</v>
      </c>
      <c r="B122">
        <v>5903.26</v>
      </c>
      <c r="C122">
        <v>6128.18</v>
      </c>
      <c r="D122">
        <v>5773.31</v>
      </c>
      <c r="E122" s="27">
        <v>6040.53</v>
      </c>
      <c r="F122" s="27">
        <v>6040.53</v>
      </c>
      <c r="G122">
        <v>8863983000</v>
      </c>
    </row>
    <row r="123" spans="1:7">
      <c r="A123" s="33">
        <v>45689</v>
      </c>
      <c r="B123">
        <v>5969.65</v>
      </c>
      <c r="C123">
        <v>6147.43</v>
      </c>
      <c r="D123">
        <v>5837.66</v>
      </c>
      <c r="E123" s="27">
        <v>5954.5</v>
      </c>
      <c r="F123" s="27">
        <v>5954.5</v>
      </c>
      <c r="G123">
        <v>9213700000</v>
      </c>
    </row>
    <row r="124" spans="1:7">
      <c r="A124" s="33">
        <v>45717</v>
      </c>
      <c r="B124">
        <v>5968.33</v>
      </c>
      <c r="C124">
        <v>5986.09</v>
      </c>
      <c r="D124">
        <v>5504.65</v>
      </c>
      <c r="E124" s="27">
        <v>5580.94</v>
      </c>
      <c r="F124" s="27">
        <v>5580.94</v>
      </c>
      <c r="G124">
        <v>10613002000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2059-DBE8-40DA-8F7F-8E03001CE644}">
  <dimension ref="A1:F331"/>
  <sheetViews>
    <sheetView workbookViewId="0">
      <selection activeCell="K22" sqref="K22"/>
    </sheetView>
  </sheetViews>
  <sheetFormatPr defaultRowHeight="14.5"/>
  <cols>
    <col min="1" max="1" width="39.08984375" bestFit="1" customWidth="1"/>
    <col min="2" max="2" width="8.81640625" bestFit="1" customWidth="1"/>
    <col min="3" max="4" width="11.7265625" bestFit="1" customWidth="1"/>
    <col min="5" max="6" width="10.453125" bestFit="1" customWidth="1"/>
  </cols>
  <sheetData>
    <row r="1" spans="1:6">
      <c r="A1" s="20" t="s">
        <v>1331</v>
      </c>
      <c r="B1" s="20" t="s">
        <v>1332</v>
      </c>
      <c r="C1" s="20" t="s">
        <v>60</v>
      </c>
      <c r="D1" s="20" t="s">
        <v>1263</v>
      </c>
      <c r="E1" s="20" t="s">
        <v>1264</v>
      </c>
      <c r="F1" s="20" t="s">
        <v>813</v>
      </c>
    </row>
    <row r="2" spans="1:6">
      <c r="A2" t="s">
        <v>1265</v>
      </c>
      <c r="B2">
        <v>61643000</v>
      </c>
      <c r="C2">
        <v>61643000</v>
      </c>
      <c r="D2">
        <v>58048000</v>
      </c>
      <c r="E2">
        <v>50582000</v>
      </c>
      <c r="F2">
        <v>29899000</v>
      </c>
    </row>
    <row r="3" spans="1:6">
      <c r="A3" t="s">
        <v>1266</v>
      </c>
      <c r="B3">
        <v>46475000</v>
      </c>
      <c r="C3">
        <v>46475000</v>
      </c>
      <c r="D3">
        <v>43913000</v>
      </c>
      <c r="E3">
        <v>39885000</v>
      </c>
      <c r="F3">
        <v>27766000</v>
      </c>
    </row>
    <row r="4" spans="1:6">
      <c r="A4" t="s">
        <v>1267</v>
      </c>
      <c r="B4">
        <v>15168000</v>
      </c>
      <c r="C4">
        <v>15168000</v>
      </c>
      <c r="D4">
        <v>14135000</v>
      </c>
      <c r="E4">
        <v>10587000</v>
      </c>
      <c r="F4">
        <v>2133000</v>
      </c>
    </row>
    <row r="5" spans="1:6">
      <c r="A5" t="s">
        <v>1333</v>
      </c>
      <c r="B5">
        <v>9173000</v>
      </c>
      <c r="C5">
        <v>9173000</v>
      </c>
      <c r="D5">
        <v>8614000</v>
      </c>
      <c r="E5">
        <v>6936000</v>
      </c>
      <c r="F5">
        <v>-204000</v>
      </c>
    </row>
    <row r="6" spans="1:6">
      <c r="A6" t="s">
        <v>1269</v>
      </c>
      <c r="B6">
        <v>5995000</v>
      </c>
      <c r="C6">
        <v>5995000</v>
      </c>
      <c r="D6">
        <v>5521000</v>
      </c>
      <c r="E6">
        <v>3661000</v>
      </c>
      <c r="F6">
        <v>2337000</v>
      </c>
    </row>
    <row r="7" spans="1:6">
      <c r="A7" t="s">
        <v>1382</v>
      </c>
      <c r="B7">
        <v>-747000</v>
      </c>
      <c r="C7">
        <v>-747000</v>
      </c>
      <c r="D7">
        <v>-834000</v>
      </c>
      <c r="E7">
        <v>-1029000</v>
      </c>
      <c r="F7">
        <v>-1279000</v>
      </c>
    </row>
    <row r="8" spans="1:6">
      <c r="A8" t="s">
        <v>1335</v>
      </c>
      <c r="B8">
        <v>-590000</v>
      </c>
      <c r="C8">
        <v>-590000</v>
      </c>
      <c r="D8">
        <v>921000</v>
      </c>
      <c r="E8">
        <v>-718000</v>
      </c>
      <c r="F8">
        <v>-660000</v>
      </c>
    </row>
    <row r="9" spans="1:6">
      <c r="A9" t="s">
        <v>1336</v>
      </c>
      <c r="B9">
        <v>4658000</v>
      </c>
      <c r="C9">
        <v>4658000</v>
      </c>
      <c r="D9">
        <v>5608000</v>
      </c>
      <c r="E9">
        <v>1914000</v>
      </c>
      <c r="F9">
        <v>398000</v>
      </c>
    </row>
    <row r="10" spans="1:6">
      <c r="A10" t="s">
        <v>1337</v>
      </c>
      <c r="B10">
        <v>1201000</v>
      </c>
      <c r="C10">
        <v>1201000</v>
      </c>
      <c r="D10">
        <v>999000</v>
      </c>
      <c r="E10">
        <v>596000</v>
      </c>
      <c r="F10">
        <v>118000</v>
      </c>
    </row>
    <row r="11" spans="1:6">
      <c r="A11" t="s">
        <v>1338</v>
      </c>
      <c r="B11">
        <v>3457000</v>
      </c>
      <c r="C11">
        <v>3457000</v>
      </c>
      <c r="D11">
        <v>4609000</v>
      </c>
      <c r="E11">
        <v>1318000</v>
      </c>
      <c r="F11">
        <v>280000</v>
      </c>
    </row>
    <row r="12" spans="1:6">
      <c r="A12" t="s">
        <v>1383</v>
      </c>
      <c r="B12">
        <v>3457000</v>
      </c>
      <c r="C12">
        <v>3457000</v>
      </c>
      <c r="D12">
        <v>4609000</v>
      </c>
      <c r="E12">
        <v>1318000</v>
      </c>
      <c r="F12">
        <v>280000</v>
      </c>
    </row>
    <row r="13" spans="1:6">
      <c r="A13" t="s">
        <v>1340</v>
      </c>
      <c r="B13">
        <v>7.26</v>
      </c>
      <c r="C13">
        <v>5.39</v>
      </c>
      <c r="D13">
        <v>7.21</v>
      </c>
      <c r="E13">
        <v>2.0699999999999998</v>
      </c>
      <c r="F13">
        <v>0.44</v>
      </c>
    </row>
    <row r="14" spans="1:6">
      <c r="A14" t="s">
        <v>1341</v>
      </c>
      <c r="B14">
        <v>7.21</v>
      </c>
      <c r="C14">
        <v>5.33</v>
      </c>
      <c r="D14">
        <v>7.17</v>
      </c>
      <c r="E14">
        <v>2.06</v>
      </c>
      <c r="F14">
        <v>0.44</v>
      </c>
    </row>
    <row r="15" spans="1:6">
      <c r="A15" t="s">
        <v>1342</v>
      </c>
      <c r="B15">
        <v>639750</v>
      </c>
      <c r="C15">
        <v>641000</v>
      </c>
      <c r="D15">
        <v>639000</v>
      </c>
      <c r="E15">
        <v>638000</v>
      </c>
      <c r="F15">
        <v>636000</v>
      </c>
    </row>
    <row r="16" spans="1:6">
      <c r="A16" t="s">
        <v>1343</v>
      </c>
      <c r="B16">
        <v>646000</v>
      </c>
      <c r="C16">
        <v>648000</v>
      </c>
      <c r="D16">
        <v>643000</v>
      </c>
      <c r="E16">
        <v>641000</v>
      </c>
      <c r="F16">
        <v>641000</v>
      </c>
    </row>
    <row r="17" spans="1:6">
      <c r="A17" t="s">
        <v>1344</v>
      </c>
      <c r="B17">
        <v>5995000</v>
      </c>
      <c r="C17">
        <v>5995000</v>
      </c>
      <c r="D17">
        <v>5521000</v>
      </c>
      <c r="E17">
        <v>3661000</v>
      </c>
      <c r="F17">
        <v>1886000</v>
      </c>
    </row>
    <row r="18" spans="1:6">
      <c r="A18" t="s">
        <v>1345</v>
      </c>
      <c r="B18">
        <v>3698000</v>
      </c>
      <c r="C18">
        <v>3698000</v>
      </c>
      <c r="D18">
        <v>3095000</v>
      </c>
      <c r="E18">
        <v>2689000</v>
      </c>
      <c r="F18">
        <v>2449000</v>
      </c>
    </row>
    <row r="19" spans="1:6">
      <c r="A19" t="s">
        <v>1346</v>
      </c>
      <c r="B19">
        <v>55648000</v>
      </c>
      <c r="C19">
        <v>55648000</v>
      </c>
      <c r="D19">
        <v>52527000</v>
      </c>
      <c r="E19">
        <v>46921000</v>
      </c>
      <c r="F19">
        <v>27662000</v>
      </c>
    </row>
    <row r="20" spans="1:6">
      <c r="A20" t="s">
        <v>1270</v>
      </c>
      <c r="B20">
        <v>747000</v>
      </c>
      <c r="C20">
        <v>747000</v>
      </c>
      <c r="D20">
        <v>834000</v>
      </c>
      <c r="E20">
        <v>1029000</v>
      </c>
      <c r="F20">
        <v>1279000</v>
      </c>
    </row>
    <row r="21" spans="1:6">
      <c r="A21" t="s">
        <v>1347</v>
      </c>
      <c r="B21">
        <v>-747000</v>
      </c>
      <c r="C21">
        <v>-747000</v>
      </c>
      <c r="D21">
        <v>-834000</v>
      </c>
      <c r="E21">
        <v>-1029000</v>
      </c>
      <c r="F21">
        <v>-1279000</v>
      </c>
    </row>
    <row r="22" spans="1:6">
      <c r="A22" t="s">
        <v>1384</v>
      </c>
      <c r="B22">
        <v>3457000</v>
      </c>
      <c r="C22">
        <v>3457000</v>
      </c>
      <c r="D22">
        <v>4609000</v>
      </c>
      <c r="E22">
        <v>1318000</v>
      </c>
      <c r="F22">
        <v>280000</v>
      </c>
    </row>
    <row r="23" spans="1:6">
      <c r="A23" t="s">
        <v>1349</v>
      </c>
      <c r="B23">
        <v>3722636</v>
      </c>
      <c r="C23">
        <v>3722636</v>
      </c>
      <c r="D23">
        <v>3622600</v>
      </c>
      <c r="E23">
        <v>1925504</v>
      </c>
      <c r="F23">
        <v>464626</v>
      </c>
    </row>
    <row r="24" spans="1:6">
      <c r="A24" t="s">
        <v>1350</v>
      </c>
      <c r="B24">
        <v>5405000</v>
      </c>
      <c r="C24">
        <v>5405000</v>
      </c>
      <c r="D24">
        <v>6442000</v>
      </c>
      <c r="E24">
        <v>2943000</v>
      </c>
      <c r="F24">
        <v>1677000</v>
      </c>
    </row>
    <row r="25" spans="1:6">
      <c r="A25" t="s">
        <v>1351</v>
      </c>
      <c r="B25">
        <v>7918000</v>
      </c>
      <c r="C25">
        <v>7918000</v>
      </c>
      <c r="D25">
        <v>8783000</v>
      </c>
      <c r="E25">
        <v>5050000</v>
      </c>
      <c r="F25">
        <v>3675000</v>
      </c>
    </row>
    <row r="26" spans="1:6">
      <c r="A26" t="s">
        <v>1352</v>
      </c>
      <c r="B26">
        <v>46475000</v>
      </c>
      <c r="C26">
        <v>46475000</v>
      </c>
      <c r="D26">
        <v>43913000</v>
      </c>
      <c r="E26">
        <v>39885000</v>
      </c>
      <c r="F26">
        <v>27766000</v>
      </c>
    </row>
    <row r="27" spans="1:6">
      <c r="A27" t="s">
        <v>1353</v>
      </c>
      <c r="B27">
        <v>2513000</v>
      </c>
      <c r="C27">
        <v>2513000</v>
      </c>
      <c r="D27">
        <v>2341000</v>
      </c>
      <c r="E27">
        <v>2107000</v>
      </c>
      <c r="F27">
        <v>1988000</v>
      </c>
    </row>
    <row r="28" spans="1:6">
      <c r="A28" t="s">
        <v>1384</v>
      </c>
      <c r="B28">
        <v>3457000</v>
      </c>
      <c r="C28">
        <v>3457000</v>
      </c>
      <c r="D28">
        <v>4609000</v>
      </c>
      <c r="E28">
        <v>1318000</v>
      </c>
      <c r="F28">
        <v>280000</v>
      </c>
    </row>
    <row r="29" spans="1:6">
      <c r="A29" t="s">
        <v>1355</v>
      </c>
      <c r="B29">
        <v>-358000</v>
      </c>
      <c r="C29">
        <v>-358000</v>
      </c>
      <c r="D29">
        <v>1200000</v>
      </c>
      <c r="E29">
        <v>-883000</v>
      </c>
      <c r="F29">
        <v>-263000</v>
      </c>
    </row>
    <row r="30" spans="1:6">
      <c r="A30" t="s">
        <v>1356</v>
      </c>
      <c r="B30">
        <v>-358000</v>
      </c>
      <c r="C30">
        <v>-358000</v>
      </c>
      <c r="D30">
        <v>1200000</v>
      </c>
      <c r="E30">
        <v>-883000</v>
      </c>
      <c r="F30">
        <v>-263000</v>
      </c>
    </row>
    <row r="31" spans="1:6">
      <c r="A31" t="s">
        <v>1357</v>
      </c>
      <c r="B31">
        <v>8276000</v>
      </c>
      <c r="C31">
        <v>8276000</v>
      </c>
      <c r="D31">
        <v>7583000</v>
      </c>
      <c r="E31">
        <v>5933000</v>
      </c>
      <c r="F31">
        <v>3938000</v>
      </c>
    </row>
    <row r="32" spans="1:6">
      <c r="A32" t="s">
        <v>1385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1359</v>
      </c>
      <c r="B33">
        <v>-92364</v>
      </c>
      <c r="C33">
        <v>-92364</v>
      </c>
      <c r="D33">
        <v>213600</v>
      </c>
      <c r="E33">
        <v>-275496</v>
      </c>
      <c r="F33">
        <v>-78374</v>
      </c>
    </row>
    <row r="34" spans="1:6">
      <c r="A34" s="12" t="s">
        <v>1360</v>
      </c>
    </row>
    <row r="35" spans="1:6">
      <c r="A35" s="11">
        <v>3698000</v>
      </c>
    </row>
    <row r="36" spans="1:6">
      <c r="A36" s="11">
        <v>3698000</v>
      </c>
    </row>
    <row r="37" spans="1:6">
      <c r="A37" s="11">
        <v>3095000</v>
      </c>
    </row>
    <row r="38" spans="1:6">
      <c r="A38" s="11">
        <v>2689000</v>
      </c>
    </row>
    <row r="39" spans="1:6">
      <c r="A39" s="11">
        <v>2449000</v>
      </c>
    </row>
    <row r="40" spans="1:6">
      <c r="A40" s="12" t="s">
        <v>1361</v>
      </c>
    </row>
    <row r="41" spans="1:6">
      <c r="A41" s="11">
        <v>2513000</v>
      </c>
    </row>
    <row r="42" spans="1:6">
      <c r="A42" s="11">
        <v>2513000</v>
      </c>
    </row>
    <row r="43" spans="1:6">
      <c r="A43" s="11">
        <v>2341000</v>
      </c>
    </row>
    <row r="44" spans="1:6">
      <c r="A44" s="11">
        <v>2107000</v>
      </c>
    </row>
    <row r="45" spans="1:6">
      <c r="A45" s="11">
        <v>1998000</v>
      </c>
    </row>
    <row r="46" spans="1:6">
      <c r="A46" s="12" t="s">
        <v>1362</v>
      </c>
    </row>
    <row r="47" spans="1:6">
      <c r="A47" s="11">
        <v>27082000</v>
      </c>
    </row>
    <row r="48" spans="1:6">
      <c r="A48" s="11">
        <v>27082000</v>
      </c>
    </row>
    <row r="49" spans="1:1">
      <c r="A49" s="11">
        <v>24976000</v>
      </c>
    </row>
    <row r="50" spans="1:1">
      <c r="A50" s="11">
        <v>21725000</v>
      </c>
    </row>
    <row r="51" spans="1:1">
      <c r="A51" s="11">
        <v>16285000</v>
      </c>
    </row>
    <row r="52" spans="1:1">
      <c r="A52" s="9" t="s">
        <v>1267</v>
      </c>
    </row>
    <row r="53" spans="1:1">
      <c r="A53" s="11">
        <v>15168000</v>
      </c>
    </row>
    <row r="54" spans="1:1">
      <c r="A54" s="11">
        <v>15168000</v>
      </c>
    </row>
    <row r="55" spans="1:1">
      <c r="A55" s="11">
        <v>14135000</v>
      </c>
    </row>
    <row r="56" spans="1:1">
      <c r="A56" s="11">
        <v>10597000</v>
      </c>
    </row>
    <row r="57" spans="1:1">
      <c r="A57" s="11">
        <v>2133000</v>
      </c>
    </row>
    <row r="58" spans="1:1">
      <c r="A58" s="9" t="s">
        <v>1333</v>
      </c>
    </row>
    <row r="59" spans="1:1">
      <c r="A59" s="11">
        <v>9173000</v>
      </c>
    </row>
    <row r="60" spans="1:1">
      <c r="A60" s="11">
        <v>9173000</v>
      </c>
    </row>
    <row r="61" spans="1:1">
      <c r="A61" s="11">
        <v>8614000</v>
      </c>
    </row>
    <row r="62" spans="1:1">
      <c r="A62" s="11">
        <v>6936000</v>
      </c>
    </row>
    <row r="63" spans="1:1">
      <c r="A63" s="11">
        <v>-204000</v>
      </c>
    </row>
    <row r="64" spans="1:1">
      <c r="A64" s="12" t="s">
        <v>1363</v>
      </c>
    </row>
    <row r="65" spans="1:1">
      <c r="A65" s="11">
        <v>2485000</v>
      </c>
    </row>
    <row r="66" spans="1:1">
      <c r="A66" s="11">
        <v>2485000</v>
      </c>
    </row>
    <row r="67" spans="1:1">
      <c r="A67" s="11">
        <v>2334000</v>
      </c>
    </row>
    <row r="68" spans="1:1">
      <c r="A68" s="11">
        <v>1891000</v>
      </c>
    </row>
    <row r="69" spans="1:1">
      <c r="A69" s="11">
        <v>502000</v>
      </c>
    </row>
    <row r="70" spans="1:1">
      <c r="A70" s="13" t="s">
        <v>1364</v>
      </c>
    </row>
    <row r="71" spans="1:1">
      <c r="A71" s="9" t="s">
        <v>1268</v>
      </c>
    </row>
    <row r="72" spans="1:1">
      <c r="A72" s="9" t="s">
        <v>1268</v>
      </c>
    </row>
    <row r="73" spans="1:1">
      <c r="A73" s="11">
        <v>244000</v>
      </c>
    </row>
    <row r="74" spans="1:1">
      <c r="A74" s="11">
        <v>-292000</v>
      </c>
    </row>
    <row r="75" spans="1:1">
      <c r="A75" s="11">
        <v>-451000</v>
      </c>
    </row>
    <row r="76" spans="1:1">
      <c r="A76" s="14" t="s">
        <v>1365</v>
      </c>
    </row>
    <row r="77" spans="1:1">
      <c r="A77" s="9" t="s">
        <v>1268</v>
      </c>
    </row>
    <row r="78" spans="1:1">
      <c r="A78" s="9" t="s">
        <v>1268</v>
      </c>
    </row>
    <row r="79" spans="1:1">
      <c r="A79" s="11">
        <v>244000</v>
      </c>
    </row>
    <row r="80" spans="1:1">
      <c r="A80" s="11">
        <v>-292000</v>
      </c>
    </row>
    <row r="81" spans="1:1">
      <c r="A81" s="11">
        <v>-451000</v>
      </c>
    </row>
    <row r="82" spans="1:1">
      <c r="A82" s="13" t="s">
        <v>1366</v>
      </c>
    </row>
    <row r="83" spans="1:1">
      <c r="A83" s="11">
        <v>2485000</v>
      </c>
    </row>
    <row r="84" spans="1:1">
      <c r="A84" s="11">
        <v>2485000</v>
      </c>
    </row>
    <row r="85" spans="1:1">
      <c r="A85" s="11">
        <v>2334000</v>
      </c>
    </row>
    <row r="86" spans="1:1">
      <c r="A86" s="11">
        <v>1891000</v>
      </c>
    </row>
    <row r="87" spans="1:1">
      <c r="A87" s="11">
        <v>953000</v>
      </c>
    </row>
    <row r="88" spans="1:1">
      <c r="A88" s="12" t="s">
        <v>1367</v>
      </c>
    </row>
    <row r="89" spans="1:1">
      <c r="A89" s="11">
        <v>6688000</v>
      </c>
    </row>
    <row r="90" spans="1:1">
      <c r="A90" s="11">
        <v>6688000</v>
      </c>
    </row>
    <row r="91" spans="1:1">
      <c r="A91" s="11">
        <v>6280000</v>
      </c>
    </row>
    <row r="92" spans="1:1">
      <c r="A92" s="11">
        <v>5045000</v>
      </c>
    </row>
    <row r="93" spans="1:1">
      <c r="A93" s="11">
        <v>-706000</v>
      </c>
    </row>
    <row r="94" spans="1:1">
      <c r="A94" s="9" t="s">
        <v>1269</v>
      </c>
    </row>
    <row r="95" spans="1:1">
      <c r="A95" s="11">
        <v>5995000</v>
      </c>
    </row>
    <row r="96" spans="1:1">
      <c r="A96" s="11">
        <v>5995000</v>
      </c>
    </row>
    <row r="97" spans="1:1">
      <c r="A97" s="11">
        <v>5521000</v>
      </c>
    </row>
    <row r="98" spans="1:1">
      <c r="A98" s="11">
        <v>3661000</v>
      </c>
    </row>
    <row r="99" spans="1:1">
      <c r="A99" s="11">
        <v>2337000</v>
      </c>
    </row>
    <row r="100" spans="1:1">
      <c r="A100" s="9" t="s">
        <v>1334</v>
      </c>
    </row>
    <row r="101" spans="1:1">
      <c r="A101" s="11">
        <v>-747000</v>
      </c>
    </row>
    <row r="102" spans="1:1">
      <c r="A102" s="11">
        <v>-747000</v>
      </c>
    </row>
    <row r="103" spans="1:1">
      <c r="A103" s="11">
        <v>-834000</v>
      </c>
    </row>
    <row r="104" spans="1:1">
      <c r="A104" s="11">
        <v>-1029000</v>
      </c>
    </row>
    <row r="105" spans="1:1">
      <c r="A105" s="11">
        <v>-1279000</v>
      </c>
    </row>
    <row r="106" spans="1:1">
      <c r="A106" s="12" t="s">
        <v>1368</v>
      </c>
    </row>
    <row r="107" spans="1:1">
      <c r="A107" s="11">
        <v>747000</v>
      </c>
    </row>
    <row r="108" spans="1:1">
      <c r="A108" s="11">
        <v>747000</v>
      </c>
    </row>
    <row r="109" spans="1:1">
      <c r="A109" s="11">
        <v>834000</v>
      </c>
    </row>
    <row r="110" spans="1:1">
      <c r="A110" s="11">
        <v>1029000</v>
      </c>
    </row>
    <row r="111" spans="1:1">
      <c r="A111" s="11">
        <v>1279000</v>
      </c>
    </row>
    <row r="112" spans="1:1">
      <c r="A112" s="9" t="s">
        <v>1335</v>
      </c>
    </row>
    <row r="113" spans="1:1">
      <c r="A113" s="11">
        <v>-590000</v>
      </c>
    </row>
    <row r="114" spans="1:1">
      <c r="A114" s="11">
        <v>-590000</v>
      </c>
    </row>
    <row r="115" spans="1:1">
      <c r="A115" s="11">
        <v>921000</v>
      </c>
    </row>
    <row r="116" spans="1:1">
      <c r="A116" s="11">
        <v>-718000</v>
      </c>
    </row>
    <row r="117" spans="1:1">
      <c r="A117" s="11">
        <v>-660000</v>
      </c>
    </row>
    <row r="118" spans="1:1">
      <c r="A118" s="12" t="s">
        <v>1369</v>
      </c>
    </row>
    <row r="119" spans="1:1">
      <c r="A119" s="11">
        <v>-319000</v>
      </c>
    </row>
    <row r="120" spans="1:1">
      <c r="A120" s="11">
        <v>-319000</v>
      </c>
    </row>
    <row r="121" spans="1:1">
      <c r="A121" s="11">
        <v>1263000</v>
      </c>
    </row>
    <row r="122" spans="1:1">
      <c r="A122" s="11">
        <v>-783000</v>
      </c>
    </row>
    <row r="123" spans="1:1">
      <c r="A123" s="11">
        <v>56000</v>
      </c>
    </row>
    <row r="124" spans="1:1">
      <c r="A124" s="12" t="s">
        <v>1370</v>
      </c>
    </row>
    <row r="125" spans="1:1">
      <c r="A125" s="11">
        <v>-39000</v>
      </c>
    </row>
    <row r="126" spans="1:1">
      <c r="A126" s="11">
        <v>-39000</v>
      </c>
    </row>
    <row r="127" spans="1:1">
      <c r="A127" s="11">
        <v>-63000</v>
      </c>
    </row>
    <row r="128" spans="1:1">
      <c r="A128" s="11">
        <v>-100000</v>
      </c>
    </row>
    <row r="129" spans="1:1">
      <c r="A129" s="11">
        <v>-319000</v>
      </c>
    </row>
    <row r="130" spans="1:1">
      <c r="A130" s="13" t="s">
        <v>1371</v>
      </c>
    </row>
    <row r="131" spans="1:1">
      <c r="A131" s="9" t="s">
        <v>1268</v>
      </c>
    </row>
    <row r="132" spans="1:1">
      <c r="A132" s="9" t="s">
        <v>1268</v>
      </c>
    </row>
    <row r="133" spans="1:1">
      <c r="A133" s="9" t="s">
        <v>1268</v>
      </c>
    </row>
    <row r="134" spans="1:1">
      <c r="A134" s="11">
        <v>-124000</v>
      </c>
    </row>
    <row r="135" spans="1:1">
      <c r="A135" s="11">
        <v>-19000</v>
      </c>
    </row>
    <row r="136" spans="1:1">
      <c r="A136" s="13" t="s">
        <v>1372</v>
      </c>
    </row>
    <row r="137" spans="1:1">
      <c r="A137" s="9" t="s">
        <v>1268</v>
      </c>
    </row>
    <row r="138" spans="1:1">
      <c r="A138" s="9" t="s">
        <v>1268</v>
      </c>
    </row>
    <row r="139" spans="1:1">
      <c r="A139" s="9" t="s">
        <v>1268</v>
      </c>
    </row>
    <row r="140" spans="1:1">
      <c r="A140" s="11">
        <v>20000</v>
      </c>
    </row>
    <row r="141" spans="1:1">
      <c r="A141" s="11">
        <v>337000</v>
      </c>
    </row>
    <row r="142" spans="1:1">
      <c r="A142" s="13" t="s">
        <v>1373</v>
      </c>
    </row>
    <row r="143" spans="1:1">
      <c r="A143" s="11">
        <v>39000</v>
      </c>
    </row>
    <row r="144" spans="1:1">
      <c r="A144" s="11">
        <v>39000</v>
      </c>
    </row>
    <row r="145" spans="1:1">
      <c r="A145" s="11">
        <v>63000</v>
      </c>
    </row>
    <row r="146" spans="1:1">
      <c r="A146" s="11">
        <v>100000</v>
      </c>
    </row>
    <row r="147" spans="1:1">
      <c r="A147" s="11">
        <v>319000</v>
      </c>
    </row>
    <row r="148" spans="1:1">
      <c r="A148" s="12" t="s">
        <v>1374</v>
      </c>
    </row>
    <row r="149" spans="1:1">
      <c r="A149" s="11">
        <v>-232000</v>
      </c>
    </row>
    <row r="150" spans="1:1">
      <c r="A150" s="11">
        <v>-232000</v>
      </c>
    </row>
    <row r="151" spans="1:1">
      <c r="A151" s="11">
        <v>-279000</v>
      </c>
    </row>
    <row r="152" spans="1:1">
      <c r="A152" s="11">
        <v>165000</v>
      </c>
    </row>
    <row r="153" spans="1:1">
      <c r="A153" s="11">
        <v>-397000</v>
      </c>
    </row>
    <row r="154" spans="1:1">
      <c r="A154" s="9" t="s">
        <v>1336</v>
      </c>
    </row>
    <row r="155" spans="1:1">
      <c r="A155" s="11">
        <v>4658000</v>
      </c>
    </row>
    <row r="156" spans="1:1">
      <c r="A156" s="11">
        <v>4658000</v>
      </c>
    </row>
    <row r="157" spans="1:1">
      <c r="A157" s="11">
        <v>5608000</v>
      </c>
    </row>
    <row r="158" spans="1:1">
      <c r="A158" s="11">
        <v>1914000</v>
      </c>
    </row>
    <row r="159" spans="1:1">
      <c r="A159" s="11">
        <v>398000</v>
      </c>
    </row>
    <row r="160" spans="1:1">
      <c r="A160" s="9" t="s">
        <v>1337</v>
      </c>
    </row>
    <row r="161" spans="1:1">
      <c r="A161" s="11">
        <v>1201000</v>
      </c>
    </row>
    <row r="162" spans="1:1">
      <c r="A162" s="11">
        <v>1201000</v>
      </c>
    </row>
    <row r="163" spans="1:1">
      <c r="A163" s="11">
        <v>999000</v>
      </c>
    </row>
    <row r="164" spans="1:1">
      <c r="A164" s="11">
        <v>596000</v>
      </c>
    </row>
    <row r="165" spans="1:1">
      <c r="A165" s="11">
        <v>118000</v>
      </c>
    </row>
    <row r="166" spans="1:1">
      <c r="A166" s="9" t="s">
        <v>1338</v>
      </c>
    </row>
    <row r="167" spans="1:1">
      <c r="A167" s="11">
        <v>3457000</v>
      </c>
    </row>
    <row r="168" spans="1:1">
      <c r="A168" s="11">
        <v>3457000</v>
      </c>
    </row>
    <row r="169" spans="1:1">
      <c r="A169" s="11">
        <v>4609000</v>
      </c>
    </row>
    <row r="170" spans="1:1">
      <c r="A170" s="11">
        <v>1318000</v>
      </c>
    </row>
    <row r="171" spans="1:1">
      <c r="A171" s="11">
        <v>280000</v>
      </c>
    </row>
    <row r="172" spans="1:1">
      <c r="A172" s="12" t="s">
        <v>1272</v>
      </c>
    </row>
    <row r="173" spans="1:1">
      <c r="A173" s="11">
        <v>3457000</v>
      </c>
    </row>
    <row r="174" spans="1:1">
      <c r="A174" s="11">
        <v>3457000</v>
      </c>
    </row>
    <row r="175" spans="1:1">
      <c r="A175" s="11">
        <v>4609000</v>
      </c>
    </row>
    <row r="176" spans="1:1">
      <c r="A176" s="11">
        <v>1318000</v>
      </c>
    </row>
    <row r="177" spans="1:1">
      <c r="A177" s="11">
        <v>280000</v>
      </c>
    </row>
    <row r="178" spans="1:1">
      <c r="A178" s="13" t="s">
        <v>1375</v>
      </c>
    </row>
    <row r="179" spans="1:1">
      <c r="A179" s="11">
        <v>3457000</v>
      </c>
    </row>
    <row r="180" spans="1:1">
      <c r="A180" s="11">
        <v>3457000</v>
      </c>
    </row>
    <row r="181" spans="1:1">
      <c r="A181" s="11">
        <v>4609000</v>
      </c>
    </row>
    <row r="182" spans="1:1">
      <c r="A182" s="11">
        <v>1318000</v>
      </c>
    </row>
    <row r="183" spans="1:1">
      <c r="A183" s="11">
        <v>280000</v>
      </c>
    </row>
    <row r="184" spans="1:1">
      <c r="A184" s="14" t="s">
        <v>1376</v>
      </c>
    </row>
    <row r="185" spans="1:1">
      <c r="A185" s="11">
        <v>3457000</v>
      </c>
    </row>
    <row r="186" spans="1:1">
      <c r="A186" s="11">
        <v>3457000</v>
      </c>
    </row>
    <row r="187" spans="1:1">
      <c r="A187" s="11">
        <v>4609000</v>
      </c>
    </row>
    <row r="188" spans="1:1">
      <c r="A188" s="11">
        <v>1318000</v>
      </c>
    </row>
    <row r="189" spans="1:1">
      <c r="A189" s="11">
        <v>280000</v>
      </c>
    </row>
    <row r="190" spans="1:1">
      <c r="A190" s="9" t="s">
        <v>1339</v>
      </c>
    </row>
    <row r="191" spans="1:1">
      <c r="A191" s="11">
        <v>3457000</v>
      </c>
    </row>
    <row r="192" spans="1:1">
      <c r="A192" s="11">
        <v>3457000</v>
      </c>
    </row>
    <row r="193" spans="1:1">
      <c r="A193" s="11">
        <v>4609000</v>
      </c>
    </row>
    <row r="194" spans="1:1">
      <c r="A194" s="11">
        <v>1318000</v>
      </c>
    </row>
    <row r="195" spans="1:1">
      <c r="A195" s="11">
        <v>280000</v>
      </c>
    </row>
    <row r="196" spans="1:1">
      <c r="A196" s="9" t="s">
        <v>1340</v>
      </c>
    </row>
    <row r="197" spans="1:1">
      <c r="A197" s="9">
        <v>7.26</v>
      </c>
    </row>
    <row r="198" spans="1:1">
      <c r="A198" s="9">
        <v>5.39</v>
      </c>
    </row>
    <row r="199" spans="1:1">
      <c r="A199" s="9">
        <v>7.21</v>
      </c>
    </row>
    <row r="200" spans="1:1">
      <c r="A200" s="9">
        <v>2.0699999999999998</v>
      </c>
    </row>
    <row r="201" spans="1:1">
      <c r="A201" s="9">
        <v>0.44</v>
      </c>
    </row>
    <row r="202" spans="1:1">
      <c r="A202" s="9" t="s">
        <v>1341</v>
      </c>
    </row>
    <row r="203" spans="1:1">
      <c r="A203" s="9">
        <v>7.21</v>
      </c>
    </row>
    <row r="204" spans="1:1">
      <c r="A204" s="9">
        <v>5.33</v>
      </c>
    </row>
    <row r="205" spans="1:1">
      <c r="A205" s="9">
        <v>7.17</v>
      </c>
    </row>
    <row r="206" spans="1:1">
      <c r="A206" s="9">
        <v>2.06</v>
      </c>
    </row>
    <row r="207" spans="1:1">
      <c r="A207" s="9">
        <v>0.44</v>
      </c>
    </row>
    <row r="208" spans="1:1">
      <c r="A208" s="9" t="s">
        <v>1342</v>
      </c>
    </row>
    <row r="209" spans="1:1">
      <c r="A209" s="11">
        <v>639750</v>
      </c>
    </row>
    <row r="210" spans="1:1">
      <c r="A210" s="11">
        <v>641000</v>
      </c>
    </row>
    <row r="211" spans="1:1">
      <c r="A211" s="11">
        <v>639000</v>
      </c>
    </row>
    <row r="212" spans="1:1">
      <c r="A212" s="11">
        <v>638000</v>
      </c>
    </row>
    <row r="213" spans="1:1">
      <c r="A213" s="11">
        <v>636000</v>
      </c>
    </row>
    <row r="214" spans="1:1">
      <c r="A214" s="9" t="s">
        <v>1343</v>
      </c>
    </row>
    <row r="215" spans="1:1">
      <c r="A215" s="11">
        <v>646000</v>
      </c>
    </row>
    <row r="216" spans="1:1">
      <c r="A216" s="11">
        <v>648000</v>
      </c>
    </row>
    <row r="217" spans="1:1">
      <c r="A217" s="11">
        <v>643000</v>
      </c>
    </row>
    <row r="218" spans="1:1">
      <c r="A218" s="11">
        <v>641000</v>
      </c>
    </row>
    <row r="219" spans="1:1">
      <c r="A219" s="11">
        <v>641000</v>
      </c>
    </row>
    <row r="220" spans="1:1">
      <c r="A220" s="9" t="s">
        <v>1344</v>
      </c>
    </row>
    <row r="221" spans="1:1">
      <c r="A221" s="11">
        <v>5995000</v>
      </c>
    </row>
    <row r="222" spans="1:1">
      <c r="A222" s="11">
        <v>5995000</v>
      </c>
    </row>
    <row r="223" spans="1:1">
      <c r="A223" s="11">
        <v>5521000</v>
      </c>
    </row>
    <row r="224" spans="1:1">
      <c r="A224" s="11">
        <v>3661000</v>
      </c>
    </row>
    <row r="225" spans="1:1">
      <c r="A225" s="11">
        <v>1886000</v>
      </c>
    </row>
    <row r="226" spans="1:1">
      <c r="A226" s="9" t="s">
        <v>1345</v>
      </c>
    </row>
    <row r="227" spans="1:1">
      <c r="A227" s="11">
        <v>3698000</v>
      </c>
    </row>
    <row r="228" spans="1:1">
      <c r="A228" s="11">
        <v>3698000</v>
      </c>
    </row>
    <row r="229" spans="1:1">
      <c r="A229" s="11">
        <v>3095000</v>
      </c>
    </row>
    <row r="230" spans="1:1">
      <c r="A230" s="11">
        <v>2689000</v>
      </c>
    </row>
    <row r="231" spans="1:1">
      <c r="A231" s="11">
        <v>2449000</v>
      </c>
    </row>
    <row r="232" spans="1:1">
      <c r="A232" s="9" t="s">
        <v>1346</v>
      </c>
    </row>
    <row r="233" spans="1:1">
      <c r="A233" s="11">
        <v>55648000</v>
      </c>
    </row>
    <row r="234" spans="1:1">
      <c r="A234" s="11">
        <v>55648000</v>
      </c>
    </row>
    <row r="235" spans="1:1">
      <c r="A235" s="11">
        <v>52527000</v>
      </c>
    </row>
    <row r="236" spans="1:1">
      <c r="A236" s="11">
        <v>46921000</v>
      </c>
    </row>
    <row r="237" spans="1:1">
      <c r="A237" s="11">
        <v>27562000</v>
      </c>
    </row>
    <row r="238" spans="1:1">
      <c r="A238" s="9" t="s">
        <v>1270</v>
      </c>
    </row>
    <row r="239" spans="1:1">
      <c r="A239" s="11">
        <v>747000</v>
      </c>
    </row>
    <row r="240" spans="1:1">
      <c r="A240" s="11">
        <v>747000</v>
      </c>
    </row>
    <row r="241" spans="1:1">
      <c r="A241" s="11">
        <v>834000</v>
      </c>
    </row>
    <row r="242" spans="1:1">
      <c r="A242" s="11">
        <v>1029000</v>
      </c>
    </row>
    <row r="243" spans="1:1">
      <c r="A243" s="11">
        <v>1279000</v>
      </c>
    </row>
    <row r="244" spans="1:1">
      <c r="A244" s="9" t="s">
        <v>1347</v>
      </c>
    </row>
    <row r="245" spans="1:1">
      <c r="A245" s="11">
        <v>-747000</v>
      </c>
    </row>
    <row r="246" spans="1:1">
      <c r="A246" s="11">
        <v>-747000</v>
      </c>
    </row>
    <row r="247" spans="1:1">
      <c r="A247" s="11">
        <v>-834000</v>
      </c>
    </row>
    <row r="248" spans="1:1">
      <c r="A248" s="11">
        <v>-1029000</v>
      </c>
    </row>
    <row r="249" spans="1:1">
      <c r="A249" s="11">
        <v>-1279000</v>
      </c>
    </row>
    <row r="250" spans="1:1">
      <c r="A250" s="9" t="s">
        <v>1348</v>
      </c>
    </row>
    <row r="251" spans="1:1">
      <c r="A251" s="11">
        <v>3457000</v>
      </c>
    </row>
    <row r="252" spans="1:1">
      <c r="A252" s="11">
        <v>3457000</v>
      </c>
    </row>
    <row r="253" spans="1:1">
      <c r="A253" s="11">
        <v>4609000</v>
      </c>
    </row>
    <row r="254" spans="1:1">
      <c r="A254" s="11">
        <v>1318000</v>
      </c>
    </row>
    <row r="255" spans="1:1">
      <c r="A255" s="11">
        <v>280000</v>
      </c>
    </row>
    <row r="256" spans="1:1">
      <c r="A256" s="9" t="s">
        <v>1349</v>
      </c>
    </row>
    <row r="257" spans="1:1">
      <c r="A257" s="11">
        <v>3722636</v>
      </c>
    </row>
    <row r="258" spans="1:1">
      <c r="A258" s="11">
        <v>3722636</v>
      </c>
    </row>
    <row r="259" spans="1:1">
      <c r="A259" s="11">
        <v>3622600</v>
      </c>
    </row>
    <row r="260" spans="1:1">
      <c r="A260" s="11">
        <v>1925504</v>
      </c>
    </row>
    <row r="261" spans="1:1">
      <c r="A261" s="11">
        <v>464626</v>
      </c>
    </row>
    <row r="262" spans="1:1">
      <c r="A262" s="9" t="s">
        <v>1350</v>
      </c>
    </row>
    <row r="263" spans="1:1">
      <c r="A263" s="11">
        <v>5405000</v>
      </c>
    </row>
    <row r="264" spans="1:1">
      <c r="A264" s="11">
        <v>5405000</v>
      </c>
    </row>
    <row r="265" spans="1:1">
      <c r="A265" s="11">
        <v>6442000</v>
      </c>
    </row>
    <row r="266" spans="1:1">
      <c r="A266" s="11">
        <v>2943000</v>
      </c>
    </row>
    <row r="267" spans="1:1">
      <c r="A267" s="11">
        <v>1677000</v>
      </c>
    </row>
    <row r="268" spans="1:1">
      <c r="A268" s="9" t="s">
        <v>1351</v>
      </c>
    </row>
    <row r="269" spans="1:1">
      <c r="A269" s="11">
        <v>7918000</v>
      </c>
    </row>
    <row r="270" spans="1:1">
      <c r="A270" s="11">
        <v>7918000</v>
      </c>
    </row>
    <row r="271" spans="1:1">
      <c r="A271" s="11">
        <v>8783000</v>
      </c>
    </row>
    <row r="272" spans="1:1">
      <c r="A272" s="11">
        <v>5050000</v>
      </c>
    </row>
    <row r="273" spans="1:1">
      <c r="A273" s="11">
        <v>3675000</v>
      </c>
    </row>
    <row r="274" spans="1:1">
      <c r="A274" s="9" t="s">
        <v>1352</v>
      </c>
    </row>
    <row r="275" spans="1:1">
      <c r="A275" s="11">
        <v>46475000</v>
      </c>
    </row>
    <row r="276" spans="1:1">
      <c r="A276" s="11">
        <v>46475000</v>
      </c>
    </row>
    <row r="277" spans="1:1">
      <c r="A277" s="11">
        <v>43913000</v>
      </c>
    </row>
    <row r="278" spans="1:1">
      <c r="A278" s="11">
        <v>39985000</v>
      </c>
    </row>
    <row r="279" spans="1:1">
      <c r="A279" s="11">
        <v>27766000</v>
      </c>
    </row>
    <row r="280" spans="1:1">
      <c r="A280" s="9" t="s">
        <v>1353</v>
      </c>
    </row>
    <row r="281" spans="1:1">
      <c r="A281" s="11">
        <v>2513000</v>
      </c>
    </row>
    <row r="282" spans="1:1">
      <c r="A282" s="11">
        <v>2513000</v>
      </c>
    </row>
    <row r="283" spans="1:1">
      <c r="A283" s="11">
        <v>2341000</v>
      </c>
    </row>
    <row r="284" spans="1:1">
      <c r="A284" s="11">
        <v>2107000</v>
      </c>
    </row>
    <row r="285" spans="1:1">
      <c r="A285" s="11">
        <v>1998000</v>
      </c>
    </row>
    <row r="286" spans="1:1">
      <c r="A286" s="9" t="s">
        <v>1354</v>
      </c>
    </row>
    <row r="287" spans="1:1">
      <c r="A287" s="11">
        <v>3457000</v>
      </c>
    </row>
    <row r="288" spans="1:1">
      <c r="A288" s="11">
        <v>3457000</v>
      </c>
    </row>
    <row r="289" spans="1:1">
      <c r="A289" s="11">
        <v>4609000</v>
      </c>
    </row>
    <row r="290" spans="1:1">
      <c r="A290" s="11">
        <v>1318000</v>
      </c>
    </row>
    <row r="291" spans="1:1">
      <c r="A291" s="11">
        <v>280000</v>
      </c>
    </row>
    <row r="292" spans="1:1">
      <c r="A292" s="9" t="s">
        <v>1355</v>
      </c>
    </row>
    <row r="293" spans="1:1">
      <c r="A293" s="11">
        <v>-358000</v>
      </c>
    </row>
    <row r="294" spans="1:1">
      <c r="A294" s="11">
        <v>-358000</v>
      </c>
    </row>
    <row r="295" spans="1:1">
      <c r="A295" s="11">
        <v>1200000</v>
      </c>
    </row>
    <row r="296" spans="1:1">
      <c r="A296" s="11">
        <v>-883000</v>
      </c>
    </row>
    <row r="297" spans="1:1">
      <c r="A297" s="11">
        <v>-263000</v>
      </c>
    </row>
    <row r="298" spans="1:1">
      <c r="A298" s="9" t="s">
        <v>1356</v>
      </c>
    </row>
    <row r="299" spans="1:1">
      <c r="A299" s="11">
        <v>-358000</v>
      </c>
    </row>
    <row r="300" spans="1:1">
      <c r="A300" s="11">
        <v>-358000</v>
      </c>
    </row>
    <row r="301" spans="1:1">
      <c r="A301" s="11">
        <v>1200000</v>
      </c>
    </row>
    <row r="302" spans="1:1">
      <c r="A302" s="11">
        <v>-883000</v>
      </c>
    </row>
    <row r="303" spans="1:1">
      <c r="A303" s="11">
        <v>-263000</v>
      </c>
    </row>
    <row r="304" spans="1:1">
      <c r="A304" s="9" t="s">
        <v>1357</v>
      </c>
    </row>
    <row r="305" spans="1:1">
      <c r="A305" s="11">
        <v>8276000</v>
      </c>
    </row>
    <row r="306" spans="1:1">
      <c r="A306" s="11">
        <v>8276000</v>
      </c>
    </row>
    <row r="307" spans="1:1">
      <c r="A307" s="11">
        <v>7583000</v>
      </c>
    </row>
    <row r="308" spans="1:1">
      <c r="A308" s="11">
        <v>5933000</v>
      </c>
    </row>
    <row r="309" spans="1:1">
      <c r="A309" s="11">
        <v>3938000</v>
      </c>
    </row>
    <row r="310" spans="1:1">
      <c r="A310" s="9" t="s">
        <v>1358</v>
      </c>
    </row>
    <row r="311" spans="1:1">
      <c r="A311" s="9">
        <v>0</v>
      </c>
    </row>
    <row r="312" spans="1:1">
      <c r="A312" s="9">
        <v>0</v>
      </c>
    </row>
    <row r="313" spans="1:1">
      <c r="A313" s="9">
        <v>0</v>
      </c>
    </row>
    <row r="314" spans="1:1">
      <c r="A314" s="9">
        <v>0</v>
      </c>
    </row>
    <row r="315" spans="1:1">
      <c r="A315" s="9">
        <v>0</v>
      </c>
    </row>
    <row r="316" spans="1:1">
      <c r="A316" s="9" t="s">
        <v>1359</v>
      </c>
    </row>
    <row r="317" spans="1:1">
      <c r="A317" s="11">
        <v>-92364</v>
      </c>
    </row>
    <row r="318" spans="1:1">
      <c r="A318" s="11">
        <v>-92364</v>
      </c>
    </row>
    <row r="319" spans="1:1">
      <c r="A319" s="11">
        <v>213600</v>
      </c>
    </row>
    <row r="320" spans="1:1">
      <c r="A320" s="11">
        <v>-275496</v>
      </c>
    </row>
    <row r="321" spans="1:1">
      <c r="A321" s="10">
        <v>-92364</v>
      </c>
    </row>
    <row r="322" spans="1:1">
      <c r="A322" s="10">
        <v>-92364</v>
      </c>
    </row>
    <row r="323" spans="1:1">
      <c r="A323" s="10">
        <v>213600</v>
      </c>
    </row>
    <row r="324" spans="1:1">
      <c r="A324" s="10">
        <v>-275496</v>
      </c>
    </row>
    <row r="325" spans="1:1">
      <c r="A325" s="10">
        <v>-78374</v>
      </c>
    </row>
    <row r="326" spans="1:1">
      <c r="A326" s="8"/>
    </row>
    <row r="327" spans="1:1">
      <c r="A327" s="15" t="s">
        <v>1377</v>
      </c>
    </row>
    <row r="328" spans="1:1" ht="52.5">
      <c r="A328" s="17" t="s">
        <v>1378</v>
      </c>
    </row>
    <row r="329" spans="1:1" ht="43.5">
      <c r="A329" s="16" t="s">
        <v>1379</v>
      </c>
    </row>
    <row r="330" spans="1:1">
      <c r="A330" s="18" t="s">
        <v>1380</v>
      </c>
    </row>
    <row r="331" spans="1:1" ht="17.5">
      <c r="A331" s="19" t="s">
        <v>1381</v>
      </c>
    </row>
  </sheetData>
  <hyperlinks>
    <hyperlink ref="A330" r:id="rId1" display="https://ca.finance.yahoo.com/about/plans/select-plan/historicalFinancials/?.done=%2Fquote%2FDAL%2Ffinancials%2F&amp;ncid=100001119" xr:uid="{865694B1-A55C-4BF3-8E6F-3D140ED17FD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3F40-0356-41D1-8697-1AE36B3D0033}">
  <dimension ref="A1:E38"/>
  <sheetViews>
    <sheetView workbookViewId="0">
      <selection activeCell="C40" sqref="C40"/>
    </sheetView>
  </sheetViews>
  <sheetFormatPr defaultRowHeight="14.5"/>
  <cols>
    <col min="1" max="1" width="32.54296875" customWidth="1"/>
    <col min="2" max="2" width="25.7265625" customWidth="1"/>
    <col min="3" max="3" width="24.6328125" customWidth="1"/>
    <col min="4" max="4" width="21.90625" customWidth="1"/>
    <col min="5" max="5" width="20" customWidth="1"/>
  </cols>
  <sheetData>
    <row r="1" spans="1:5">
      <c r="A1" s="2" t="s">
        <v>1262</v>
      </c>
      <c r="B1" s="3" t="s">
        <v>60</v>
      </c>
      <c r="C1" s="3" t="s">
        <v>1263</v>
      </c>
      <c r="D1" s="3" t="s">
        <v>1264</v>
      </c>
      <c r="E1" s="3" t="s">
        <v>813</v>
      </c>
    </row>
    <row r="2" spans="1:5">
      <c r="A2" s="6" t="s">
        <v>1273</v>
      </c>
      <c r="B2" s="21"/>
      <c r="C2" s="22"/>
      <c r="D2" s="22"/>
      <c r="E2" s="22"/>
    </row>
    <row r="3" spans="1:5" ht="16.5">
      <c r="A3" s="4" t="s">
        <v>1274</v>
      </c>
      <c r="B3" s="5">
        <v>3069000</v>
      </c>
      <c r="C3" s="5">
        <v>2741000</v>
      </c>
      <c r="D3" s="5">
        <v>3266000</v>
      </c>
      <c r="E3" s="5">
        <v>7933000</v>
      </c>
    </row>
    <row r="4" spans="1:5" ht="16.5">
      <c r="A4" s="4" t="s">
        <v>1275</v>
      </c>
      <c r="B4" s="7" t="s">
        <v>1268</v>
      </c>
      <c r="C4" s="5">
        <v>1127000</v>
      </c>
      <c r="D4" s="5">
        <v>3268000</v>
      </c>
      <c r="E4" s="5">
        <v>3386000</v>
      </c>
    </row>
    <row r="5" spans="1:5" ht="16.5">
      <c r="A5" s="4" t="s">
        <v>1276</v>
      </c>
      <c r="B5" s="5">
        <v>3224000</v>
      </c>
      <c r="C5" s="5">
        <v>3130000</v>
      </c>
      <c r="D5" s="5">
        <v>3176000</v>
      </c>
      <c r="E5" s="5">
        <v>2404000</v>
      </c>
    </row>
    <row r="6" spans="1:5" ht="16.5">
      <c r="A6" s="4" t="s">
        <v>1277</v>
      </c>
      <c r="B6" s="5">
        <v>1428000</v>
      </c>
      <c r="C6" s="5">
        <v>1314000</v>
      </c>
      <c r="D6" s="5">
        <v>1424000</v>
      </c>
      <c r="E6" s="5">
        <v>1098000</v>
      </c>
    </row>
    <row r="7" spans="1:5" ht="16.5">
      <c r="A7" s="4" t="s">
        <v>1278</v>
      </c>
      <c r="B7" s="5">
        <v>2123000</v>
      </c>
      <c r="C7" s="5">
        <v>1957000</v>
      </c>
      <c r="D7" s="5">
        <v>1877000</v>
      </c>
      <c r="E7" s="5">
        <v>1119000</v>
      </c>
    </row>
    <row r="8" spans="1:5" ht="16.5">
      <c r="A8" s="23" t="s">
        <v>1279</v>
      </c>
      <c r="B8" s="5">
        <v>9844000</v>
      </c>
      <c r="C8" s="5">
        <v>10269000</v>
      </c>
      <c r="D8" s="5">
        <v>13011000</v>
      </c>
      <c r="E8" s="5">
        <v>15940000</v>
      </c>
    </row>
    <row r="9" spans="1:5">
      <c r="A9" s="6" t="s">
        <v>1280</v>
      </c>
      <c r="B9" s="7"/>
      <c r="C9" s="7"/>
      <c r="D9" s="7"/>
      <c r="E9" s="7"/>
    </row>
    <row r="10" spans="1:5" ht="16.5">
      <c r="A10" s="4" t="s">
        <v>1281</v>
      </c>
      <c r="B10" s="5">
        <v>2846000</v>
      </c>
      <c r="C10" s="5">
        <v>3457000</v>
      </c>
      <c r="D10" s="5">
        <v>2128000</v>
      </c>
      <c r="E10" s="5">
        <v>1712000</v>
      </c>
    </row>
    <row r="11" spans="1:5" ht="16.5">
      <c r="A11" s="4" t="s">
        <v>1282</v>
      </c>
      <c r="B11" s="5">
        <v>44239000</v>
      </c>
      <c r="C11" s="5">
        <v>42490000</v>
      </c>
      <c r="D11" s="5">
        <v>40145000</v>
      </c>
      <c r="E11" s="5">
        <v>35986000</v>
      </c>
    </row>
    <row r="12" spans="1:5" ht="16.5">
      <c r="A12" s="4" t="s">
        <v>1283</v>
      </c>
      <c r="B12" s="5">
        <v>9753000</v>
      </c>
      <c r="C12" s="5">
        <v>9753000</v>
      </c>
      <c r="D12" s="5">
        <v>9753000</v>
      </c>
      <c r="E12" s="5">
        <v>9753000</v>
      </c>
    </row>
    <row r="13" spans="1:5" ht="16.5">
      <c r="A13" s="4" t="s">
        <v>1284</v>
      </c>
      <c r="B13" s="5">
        <v>5975000</v>
      </c>
      <c r="C13" s="5">
        <v>5983000</v>
      </c>
      <c r="D13" s="5">
        <v>5992000</v>
      </c>
      <c r="E13" s="5">
        <v>6001000</v>
      </c>
    </row>
    <row r="14" spans="1:5" ht="16.5">
      <c r="A14" s="4" t="s">
        <v>1285</v>
      </c>
      <c r="B14" s="5">
        <v>2715000</v>
      </c>
      <c r="C14" s="5">
        <v>1692000</v>
      </c>
      <c r="D14" s="5">
        <v>1259000</v>
      </c>
      <c r="E14" s="5">
        <v>1773000</v>
      </c>
    </row>
    <row r="15" spans="1:5" ht="16.5">
      <c r="A15" s="4" t="s">
        <v>1286</v>
      </c>
      <c r="B15" s="7" t="s">
        <v>1268</v>
      </c>
      <c r="C15" s="7" t="s">
        <v>1268</v>
      </c>
      <c r="D15" s="7" t="s">
        <v>1268</v>
      </c>
      <c r="E15" s="5">
        <v>1294000</v>
      </c>
    </row>
    <row r="16" spans="1:5" ht="16.5">
      <c r="A16" s="23" t="s">
        <v>1287</v>
      </c>
      <c r="B16" s="5">
        <v>75372000</v>
      </c>
      <c r="C16" s="5">
        <v>73644000</v>
      </c>
      <c r="D16" s="5">
        <v>72288000</v>
      </c>
      <c r="E16" s="5">
        <v>72459000</v>
      </c>
    </row>
    <row r="17" spans="1:5">
      <c r="A17" s="6" t="s">
        <v>1288</v>
      </c>
      <c r="B17" s="7"/>
      <c r="C17" s="7"/>
      <c r="D17" s="7"/>
      <c r="E17" s="7"/>
    </row>
    <row r="18" spans="1:5" ht="16.5">
      <c r="A18" s="4" t="s">
        <v>1289</v>
      </c>
      <c r="B18" s="5">
        <v>11224000</v>
      </c>
      <c r="C18" s="5">
        <v>10624000</v>
      </c>
      <c r="D18" s="5">
        <v>10173000</v>
      </c>
      <c r="E18" s="5">
        <v>8443000</v>
      </c>
    </row>
    <row r="19" spans="1:5" ht="33">
      <c r="A19" s="4" t="s">
        <v>1290</v>
      </c>
      <c r="B19" s="5">
        <v>2175000</v>
      </c>
      <c r="C19" s="5">
        <v>2983000</v>
      </c>
      <c r="D19" s="5">
        <v>2359000</v>
      </c>
      <c r="E19" s="5">
        <v>1782000</v>
      </c>
    </row>
    <row r="20" spans="1:5" ht="16.5">
      <c r="A20" s="4" t="s">
        <v>1291</v>
      </c>
      <c r="B20" s="5">
        <v>13271000</v>
      </c>
      <c r="C20" s="5">
        <v>12811000</v>
      </c>
      <c r="D20" s="5">
        <v>13408000</v>
      </c>
      <c r="E20" s="5">
        <v>10741000</v>
      </c>
    </row>
    <row r="21" spans="1:5" ht="16.5">
      <c r="A21" s="23" t="s">
        <v>1292</v>
      </c>
      <c r="B21" s="5">
        <v>26670000</v>
      </c>
      <c r="C21" s="5">
        <v>26418000</v>
      </c>
      <c r="D21" s="5">
        <v>25940000</v>
      </c>
      <c r="E21" s="5">
        <v>20966000</v>
      </c>
    </row>
    <row r="22" spans="1:5" ht="16.5">
      <c r="A22" s="4" t="s">
        <v>1293</v>
      </c>
      <c r="B22" s="5">
        <v>14019000</v>
      </c>
      <c r="C22" s="5">
        <v>17071000</v>
      </c>
      <c r="D22" s="5">
        <v>20671000</v>
      </c>
      <c r="E22" s="5">
        <v>25138000</v>
      </c>
    </row>
    <row r="23" spans="1:5" ht="16.5">
      <c r="A23" s="4" t="s">
        <v>1294</v>
      </c>
      <c r="B23" s="5">
        <v>12702000</v>
      </c>
      <c r="C23" s="5">
        <v>13630000</v>
      </c>
      <c r="D23" s="5">
        <v>14623000</v>
      </c>
      <c r="E23" s="5">
        <v>17619000</v>
      </c>
    </row>
    <row r="24" spans="1:5" ht="16.5">
      <c r="A24" s="4" t="s">
        <v>1295</v>
      </c>
      <c r="B24" s="5">
        <v>6688000</v>
      </c>
      <c r="C24" s="5">
        <v>5420000</v>
      </c>
      <c r="D24" s="5">
        <v>4472000</v>
      </c>
      <c r="E24" s="5">
        <v>4849000</v>
      </c>
    </row>
    <row r="25" spans="1:5" ht="16.5">
      <c r="A25" s="4" t="s">
        <v>1296</v>
      </c>
      <c r="B25" s="7" t="s">
        <v>1268</v>
      </c>
      <c r="C25" s="7" t="s">
        <v>1268</v>
      </c>
      <c r="D25" s="7" t="s">
        <v>1268</v>
      </c>
      <c r="E25" s="7" t="s">
        <v>1268</v>
      </c>
    </row>
    <row r="26" spans="1:5" ht="16.5">
      <c r="A26" s="4" t="s">
        <v>1271</v>
      </c>
      <c r="B26" s="7" t="s">
        <v>1268</v>
      </c>
      <c r="C26" s="7" t="s">
        <v>1268</v>
      </c>
      <c r="D26" s="7" t="s">
        <v>1268</v>
      </c>
      <c r="E26" s="7" t="s">
        <v>1268</v>
      </c>
    </row>
    <row r="27" spans="1:5" ht="16.5">
      <c r="A27" s="23" t="s">
        <v>1297</v>
      </c>
      <c r="B27" s="5">
        <v>60079000</v>
      </c>
      <c r="C27" s="5">
        <v>62539000</v>
      </c>
      <c r="D27" s="5">
        <v>65706000</v>
      </c>
      <c r="E27" s="5">
        <v>68572000</v>
      </c>
    </row>
    <row r="28" spans="1:5">
      <c r="A28" s="6" t="s">
        <v>1298</v>
      </c>
      <c r="B28" s="7"/>
      <c r="C28" s="7"/>
      <c r="D28" s="7"/>
      <c r="E28" s="7"/>
    </row>
    <row r="29" spans="1:5" ht="16.5">
      <c r="A29" s="4" t="s">
        <v>1299</v>
      </c>
      <c r="B29" s="29">
        <v>15293000</v>
      </c>
      <c r="C29" s="29">
        <v>11105000</v>
      </c>
      <c r="D29" s="30">
        <v>6582000</v>
      </c>
      <c r="E29" s="29">
        <v>3887000</v>
      </c>
    </row>
    <row r="30" spans="1:5" ht="16.5">
      <c r="A30" s="4" t="s">
        <v>1300</v>
      </c>
      <c r="B30" s="5">
        <v>8783000</v>
      </c>
      <c r="C30" s="5">
        <v>5650000</v>
      </c>
      <c r="D30" s="5">
        <v>1170000</v>
      </c>
      <c r="E30" s="5">
        <v>-148000</v>
      </c>
    </row>
    <row r="31" spans="1:5" ht="16.5">
      <c r="A31" s="4" t="s">
        <v>1301</v>
      </c>
      <c r="B31" s="5">
        <v>-251000</v>
      </c>
      <c r="C31" s="5">
        <v>-341000</v>
      </c>
      <c r="D31" s="5">
        <v>-313000</v>
      </c>
      <c r="E31" s="5">
        <v>-282000</v>
      </c>
    </row>
    <row r="32" spans="1:5" ht="16.5">
      <c r="A32" s="4" t="s">
        <v>1302</v>
      </c>
      <c r="B32" s="5">
        <v>11740000</v>
      </c>
      <c r="C32" s="5">
        <v>11641000</v>
      </c>
      <c r="D32" s="5">
        <v>11526000</v>
      </c>
      <c r="E32" s="5">
        <v>11447000</v>
      </c>
    </row>
    <row r="33" spans="1:5" ht="16.5">
      <c r="A33" s="4" t="s">
        <v>1303</v>
      </c>
      <c r="B33" s="5">
        <v>-4979000</v>
      </c>
      <c r="C33" s="5">
        <v>-5845000</v>
      </c>
      <c r="D33" s="5">
        <v>-5801000</v>
      </c>
      <c r="E33" s="5">
        <v>-7130000</v>
      </c>
    </row>
    <row r="34" spans="1:5" ht="16.5">
      <c r="A34" s="4" t="s">
        <v>1304</v>
      </c>
      <c r="B34" s="5">
        <v>15293000</v>
      </c>
      <c r="C34" s="5">
        <v>11105000</v>
      </c>
      <c r="D34" s="5">
        <v>6582000</v>
      </c>
      <c r="E34" s="5">
        <v>3887000</v>
      </c>
    </row>
    <row r="35" spans="1:5" ht="16.5">
      <c r="A35" s="23" t="s">
        <v>1305</v>
      </c>
      <c r="B35" s="5">
        <v>75372000</v>
      </c>
      <c r="C35" s="5">
        <v>73644000</v>
      </c>
      <c r="D35" s="5">
        <v>72288000</v>
      </c>
      <c r="E35" s="5">
        <v>72459000</v>
      </c>
    </row>
    <row r="36" spans="1:5" ht="16.5">
      <c r="A36" s="4" t="s">
        <v>1411</v>
      </c>
      <c r="B36" s="31">
        <v>29312000</v>
      </c>
      <c r="C36" s="31">
        <v>28176000</v>
      </c>
      <c r="D36" s="31">
        <v>27253000</v>
      </c>
      <c r="E36" s="31">
        <v>29025000</v>
      </c>
    </row>
    <row r="37" spans="1:5" ht="16.5">
      <c r="A37" s="4" t="s">
        <v>1469</v>
      </c>
      <c r="B37" s="30">
        <v>22771000</v>
      </c>
      <c r="C37" s="29">
        <v>27281000</v>
      </c>
      <c r="D37" s="30">
        <v>30610000</v>
      </c>
      <c r="E37" s="29">
        <v>34679000</v>
      </c>
    </row>
    <row r="38" spans="1:5" ht="16.5">
      <c r="A38" s="4" t="s">
        <v>1470</v>
      </c>
      <c r="B38" s="46">
        <v>646472.64</v>
      </c>
      <c r="C38" s="46">
        <v>643446.94999999995</v>
      </c>
      <c r="D38" s="46">
        <v>641265.75</v>
      </c>
      <c r="E38" s="46">
        <v>639967.52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B00B-DF83-4462-A800-4BA4D590C69D}">
  <dimension ref="A1:E25"/>
  <sheetViews>
    <sheetView topLeftCell="A7" workbookViewId="0">
      <selection activeCell="B26" sqref="B26"/>
    </sheetView>
  </sheetViews>
  <sheetFormatPr defaultRowHeight="14.5"/>
  <cols>
    <col min="1" max="1" width="33.453125" customWidth="1"/>
    <col min="2" max="2" width="21.54296875" customWidth="1"/>
    <col min="3" max="4" width="24.36328125" customWidth="1"/>
    <col min="5" max="5" width="20.90625" customWidth="1"/>
  </cols>
  <sheetData>
    <row r="1" spans="1:5">
      <c r="A1" s="2" t="s">
        <v>1262</v>
      </c>
      <c r="B1" s="3" t="s">
        <v>60</v>
      </c>
      <c r="C1" s="3" t="s">
        <v>1263</v>
      </c>
      <c r="D1" s="3" t="s">
        <v>1264</v>
      </c>
      <c r="E1" s="3" t="s">
        <v>813</v>
      </c>
    </row>
    <row r="2" spans="1:5" ht="16.5">
      <c r="A2" s="4" t="s">
        <v>1272</v>
      </c>
      <c r="B2" s="5">
        <v>3457000</v>
      </c>
      <c r="C2" s="5">
        <v>4609000</v>
      </c>
      <c r="D2" s="5">
        <v>1318000</v>
      </c>
      <c r="E2" s="5">
        <v>280000</v>
      </c>
    </row>
    <row r="3" spans="1:5">
      <c r="A3" s="6" t="s">
        <v>1306</v>
      </c>
      <c r="B3" s="7"/>
      <c r="C3" s="7"/>
      <c r="D3" s="7"/>
      <c r="E3" s="7"/>
    </row>
    <row r="4" spans="1:5" ht="16.5">
      <c r="A4" s="4" t="s">
        <v>1307</v>
      </c>
      <c r="B4" s="5">
        <v>2513000</v>
      </c>
      <c r="C4" s="5">
        <v>2341000</v>
      </c>
      <c r="D4" s="5">
        <v>2107000</v>
      </c>
      <c r="E4" s="5">
        <v>1998000</v>
      </c>
    </row>
    <row r="5" spans="1:5" ht="16.5">
      <c r="A5" s="4" t="s">
        <v>1308</v>
      </c>
      <c r="B5" s="5">
        <v>1182000</v>
      </c>
      <c r="C5" s="5">
        <v>-424000</v>
      </c>
      <c r="D5" s="5">
        <v>1012000</v>
      </c>
      <c r="E5" s="5">
        <v>-1961000</v>
      </c>
    </row>
    <row r="6" spans="1:5">
      <c r="A6" s="6" t="s">
        <v>1309</v>
      </c>
      <c r="B6" s="7"/>
      <c r="C6" s="7"/>
      <c r="D6" s="7"/>
      <c r="E6" s="7"/>
    </row>
    <row r="7" spans="1:5" ht="16.5">
      <c r="A7" s="4" t="s">
        <v>1310</v>
      </c>
      <c r="B7" s="5">
        <v>-126000</v>
      </c>
      <c r="C7" s="5">
        <v>-7000</v>
      </c>
      <c r="D7" s="5">
        <v>-728000</v>
      </c>
      <c r="E7" s="5">
        <v>-981000</v>
      </c>
    </row>
    <row r="8" spans="1:5" ht="16.5">
      <c r="A8" s="4" t="s">
        <v>1311</v>
      </c>
      <c r="B8" s="7" t="s">
        <v>1268</v>
      </c>
      <c r="C8" s="7" t="s">
        <v>1268</v>
      </c>
      <c r="D8" s="7" t="s">
        <v>1268</v>
      </c>
      <c r="E8" s="5">
        <v>-318000</v>
      </c>
    </row>
    <row r="9" spans="1:5" ht="16.5">
      <c r="A9" s="4" t="s">
        <v>1312</v>
      </c>
      <c r="B9" s="5">
        <v>-72000</v>
      </c>
      <c r="C9" s="5">
        <v>908000</v>
      </c>
      <c r="D9" s="5">
        <v>-798000</v>
      </c>
      <c r="E9" s="5">
        <v>469000</v>
      </c>
    </row>
    <row r="10" spans="1:5" ht="16.5">
      <c r="A10" s="4" t="s">
        <v>1313</v>
      </c>
      <c r="B10" s="5">
        <v>1071000</v>
      </c>
      <c r="C10" s="5">
        <v>-963000</v>
      </c>
      <c r="D10" s="5">
        <v>3452000</v>
      </c>
      <c r="E10" s="5">
        <v>3777000</v>
      </c>
    </row>
    <row r="11" spans="1:5" ht="16.5">
      <c r="A11" s="23" t="s">
        <v>1314</v>
      </c>
      <c r="B11" s="5">
        <v>8025000</v>
      </c>
      <c r="C11" s="5">
        <v>6464000</v>
      </c>
      <c r="D11" s="5">
        <v>6363000</v>
      </c>
      <c r="E11" s="5">
        <v>3264000</v>
      </c>
    </row>
    <row r="12" spans="1:5">
      <c r="A12" s="6" t="s">
        <v>1315</v>
      </c>
      <c r="B12" s="7"/>
      <c r="C12" s="7"/>
      <c r="D12" s="7"/>
      <c r="E12" s="7"/>
    </row>
    <row r="13" spans="1:5" ht="16.5">
      <c r="A13" s="4" t="s">
        <v>1316</v>
      </c>
      <c r="B13" s="5">
        <v>-5140000</v>
      </c>
      <c r="C13" s="5">
        <v>-5323000</v>
      </c>
      <c r="D13" s="5">
        <v>-6366000</v>
      </c>
      <c r="E13" s="5">
        <v>-3247000</v>
      </c>
    </row>
    <row r="14" spans="1:5" ht="16.5">
      <c r="A14" s="4" t="s">
        <v>1317</v>
      </c>
      <c r="B14" s="5">
        <v>1137000</v>
      </c>
      <c r="C14" s="5">
        <v>2083000</v>
      </c>
      <c r="D14" s="5">
        <v>-770000</v>
      </c>
      <c r="E14" s="5">
        <v>2381000</v>
      </c>
    </row>
    <row r="15" spans="1:5" ht="16.5">
      <c r="A15" s="4" t="s">
        <v>1318</v>
      </c>
      <c r="B15" s="5">
        <v>264000</v>
      </c>
      <c r="C15" s="5">
        <v>92000</v>
      </c>
      <c r="D15" s="5">
        <v>212000</v>
      </c>
      <c r="E15" s="5">
        <v>-32000</v>
      </c>
    </row>
    <row r="16" spans="1:5" ht="16.5">
      <c r="A16" s="23" t="s">
        <v>1319</v>
      </c>
      <c r="B16" s="5">
        <v>-3739000</v>
      </c>
      <c r="C16" s="5">
        <v>-3148000</v>
      </c>
      <c r="D16" s="5">
        <v>-6924000</v>
      </c>
      <c r="E16" s="5">
        <v>-898000</v>
      </c>
    </row>
    <row r="17" spans="1:5">
      <c r="A17" s="6" t="s">
        <v>1320</v>
      </c>
      <c r="B17" s="7"/>
      <c r="C17" s="7"/>
      <c r="D17" s="7"/>
      <c r="E17" s="7"/>
    </row>
    <row r="18" spans="1:5" ht="16.5">
      <c r="A18" s="4" t="s">
        <v>1321</v>
      </c>
      <c r="B18" s="7" t="s">
        <v>1268</v>
      </c>
      <c r="C18" s="7" t="s">
        <v>1268</v>
      </c>
      <c r="D18" s="7" t="s">
        <v>1268</v>
      </c>
      <c r="E18" s="7" t="s">
        <v>1268</v>
      </c>
    </row>
    <row r="19" spans="1:5" ht="16.5">
      <c r="A19" s="4" t="s">
        <v>1322</v>
      </c>
      <c r="B19" s="5">
        <v>-3953000</v>
      </c>
      <c r="C19" s="5">
        <v>-3193000</v>
      </c>
      <c r="D19" s="5">
        <v>-4475000</v>
      </c>
      <c r="E19" s="5">
        <v>-3932000</v>
      </c>
    </row>
    <row r="20" spans="1:5" ht="16.5">
      <c r="A20" s="4" t="s">
        <v>1323</v>
      </c>
      <c r="B20" s="5">
        <v>14000</v>
      </c>
      <c r="C20" s="5">
        <v>-73000</v>
      </c>
      <c r="D20" s="5">
        <v>-60000</v>
      </c>
      <c r="E20" s="5">
        <v>80000</v>
      </c>
    </row>
    <row r="21" spans="1:5" ht="16.5">
      <c r="A21" s="23" t="s">
        <v>1324</v>
      </c>
      <c r="B21" s="5">
        <v>-4260000</v>
      </c>
      <c r="C21" s="5">
        <v>-3394000</v>
      </c>
      <c r="D21" s="5">
        <v>-4535000</v>
      </c>
      <c r="E21" s="5">
        <v>-3852000</v>
      </c>
    </row>
    <row r="22" spans="1:5" ht="16.5">
      <c r="A22" s="4" t="s">
        <v>1325</v>
      </c>
      <c r="B22" s="7" t="s">
        <v>1268</v>
      </c>
      <c r="C22" s="7" t="s">
        <v>1268</v>
      </c>
      <c r="D22" s="7" t="s">
        <v>1268</v>
      </c>
      <c r="E22" s="7" t="s">
        <v>1268</v>
      </c>
    </row>
    <row r="23" spans="1:5" ht="16.5">
      <c r="A23" s="4" t="s">
        <v>1326</v>
      </c>
      <c r="B23" s="5">
        <v>26000</v>
      </c>
      <c r="C23" s="5">
        <v>-78000</v>
      </c>
      <c r="D23" s="5">
        <v>-5096000</v>
      </c>
      <c r="E23" s="5">
        <v>-1486000</v>
      </c>
    </row>
    <row r="25" spans="1:5" ht="16.5">
      <c r="A25" s="23" t="s">
        <v>1455</v>
      </c>
      <c r="B25" s="42">
        <f>B11+ (B13)</f>
        <v>2885000</v>
      </c>
      <c r="C25" s="42">
        <f t="shared" ref="C25:E25" si="0">C11+ (C13)</f>
        <v>1141000</v>
      </c>
      <c r="D25" s="42">
        <f t="shared" si="0"/>
        <v>-3000</v>
      </c>
      <c r="E25" s="42">
        <f t="shared" si="0"/>
        <v>17000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0C17-B88B-472B-9E39-D4DAB0EFAAD4}">
  <dimension ref="A1:G21"/>
  <sheetViews>
    <sheetView tabSelected="1" workbookViewId="0">
      <selection activeCell="C7" sqref="C7"/>
    </sheetView>
  </sheetViews>
  <sheetFormatPr defaultRowHeight="14.5"/>
  <cols>
    <col min="1" max="1" width="20.6328125" bestFit="1" customWidth="1"/>
    <col min="2" max="2" width="39.26953125" bestFit="1" customWidth="1"/>
  </cols>
  <sheetData>
    <row r="1" spans="1:3">
      <c r="A1" s="24" t="s">
        <v>1386</v>
      </c>
    </row>
    <row r="3" spans="1:3">
      <c r="A3" s="24" t="s">
        <v>1327</v>
      </c>
      <c r="B3" t="s">
        <v>1402</v>
      </c>
    </row>
    <row r="5" spans="1:3">
      <c r="A5" t="s">
        <v>1387</v>
      </c>
      <c r="B5" s="25" t="s">
        <v>1388</v>
      </c>
      <c r="C5" s="27">
        <f>'Balance sheet'!B8/'Balance sheet'!B21</f>
        <v>0.36910386201724782</v>
      </c>
    </row>
    <row r="6" spans="1:3">
      <c r="A6" t="s">
        <v>1328</v>
      </c>
      <c r="B6" s="25" t="s">
        <v>1389</v>
      </c>
      <c r="C6" s="27">
        <f>('Balance sheet'!B8-'Balance sheet'!B6)/'Balance sheet'!B21</f>
        <v>0.31556055493063367</v>
      </c>
    </row>
    <row r="7" spans="1:3">
      <c r="A7" t="s">
        <v>1329</v>
      </c>
      <c r="B7" s="25" t="s">
        <v>1390</v>
      </c>
      <c r="C7" s="27">
        <f>'Balance sheet'!B3/'Balance sheet'!B21</f>
        <v>0.11507311586051744</v>
      </c>
    </row>
    <row r="9" spans="1:3">
      <c r="A9" s="24" t="s">
        <v>1330</v>
      </c>
    </row>
    <row r="10" spans="1:3">
      <c r="A10" t="s">
        <v>1391</v>
      </c>
      <c r="B10" s="25" t="s">
        <v>1397</v>
      </c>
      <c r="C10" s="26">
        <f>('Income statement'!C4/'Income statement'!C2)</f>
        <v>0.24606200217380725</v>
      </c>
    </row>
    <row r="11" spans="1:3">
      <c r="A11" t="s">
        <v>1392</v>
      </c>
      <c r="B11" s="25" t="s">
        <v>1399</v>
      </c>
      <c r="C11" s="26">
        <f>('Income statement'!C6/'Income statement'!C2)</f>
        <v>9.7253540547994094E-2</v>
      </c>
    </row>
    <row r="12" spans="1:3">
      <c r="A12" t="s">
        <v>1393</v>
      </c>
      <c r="B12" s="25" t="s">
        <v>1400</v>
      </c>
      <c r="C12" s="26">
        <f>'Income statement'!B22/'Balance sheet'!B16</f>
        <v>4.5865838773019162E-2</v>
      </c>
    </row>
    <row r="13" spans="1:3" ht="29">
      <c r="A13" t="s">
        <v>1394</v>
      </c>
      <c r="B13" s="28" t="s">
        <v>1401</v>
      </c>
      <c r="C13" s="26">
        <f>'Income statement'!C11/'Balance sheet'!B29</f>
        <v>0.22605113450598313</v>
      </c>
    </row>
    <row r="14" spans="1:3">
      <c r="A14" t="s">
        <v>1395</v>
      </c>
      <c r="B14" s="25" t="s">
        <v>1398</v>
      </c>
      <c r="C14" s="26">
        <f>'Income statement'!C24/'Income statement'!C2</f>
        <v>8.7682299693395846E-2</v>
      </c>
    </row>
    <row r="15" spans="1:3">
      <c r="A15" t="s">
        <v>1396</v>
      </c>
      <c r="B15" s="25" t="s">
        <v>1403</v>
      </c>
      <c r="C15" s="26">
        <f>'Income statement'!B11/'Balance sheet'!B36</f>
        <v>0.11793804585152838</v>
      </c>
    </row>
    <row r="17" spans="1:7">
      <c r="A17" s="24" t="s">
        <v>1404</v>
      </c>
      <c r="B17" s="25" t="s">
        <v>1408</v>
      </c>
      <c r="C17" s="27">
        <f>43.34/'Income statement'!C14</f>
        <v>8.1313320825515945</v>
      </c>
      <c r="G17" t="s">
        <v>1480</v>
      </c>
    </row>
    <row r="18" spans="1:7">
      <c r="A18" s="24" t="s">
        <v>1405</v>
      </c>
      <c r="B18" s="25" t="s">
        <v>1409</v>
      </c>
      <c r="C18" s="26">
        <f>0.6/'Income statement'!C14</f>
        <v>0.11257035647279549</v>
      </c>
      <c r="G18" t="s">
        <v>1410</v>
      </c>
    </row>
    <row r="19" spans="1:7">
      <c r="A19" s="24" t="s">
        <v>1414</v>
      </c>
      <c r="B19" s="25"/>
      <c r="C19" s="26"/>
    </row>
    <row r="20" spans="1:7">
      <c r="A20" t="s">
        <v>1406</v>
      </c>
      <c r="B20" s="25" t="s">
        <v>1407</v>
      </c>
      <c r="C20" s="27">
        <f>'Balance sheet'!B37/'Balance sheet'!B29</f>
        <v>1.4889818871379061</v>
      </c>
    </row>
    <row r="21" spans="1:7">
      <c r="A21" t="s">
        <v>1412</v>
      </c>
      <c r="B21" s="25" t="s">
        <v>1413</v>
      </c>
      <c r="C21" s="26">
        <f>('Income statement'!C11+'Cash flows'!B4)/('Balance sheet'!B19+'Balance sheet'!B22)</f>
        <v>0.36865505742867727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76DE-65B2-4BC4-AECA-CF294D5D7C3E}">
  <dimension ref="A1:I18"/>
  <sheetViews>
    <sheetView workbookViewId="0"/>
  </sheetViews>
  <sheetFormatPr defaultRowHeight="14.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>
      <c r="A1" s="24" t="s">
        <v>1423</v>
      </c>
    </row>
    <row r="2" spans="1:9" ht="15" thickBot="1"/>
    <row r="3" spans="1:9">
      <c r="A3" s="38" t="s">
        <v>1424</v>
      </c>
      <c r="B3" s="38"/>
    </row>
    <row r="4" spans="1:9">
      <c r="A4" t="s">
        <v>1425</v>
      </c>
      <c r="B4">
        <v>0.54969517789656164</v>
      </c>
    </row>
    <row r="5" spans="1:9">
      <c r="A5" t="s">
        <v>1426</v>
      </c>
      <c r="B5">
        <v>0.30216478860273255</v>
      </c>
    </row>
    <row r="6" spans="1:9">
      <c r="A6" t="s">
        <v>1427</v>
      </c>
      <c r="B6">
        <v>0.29634949517442194</v>
      </c>
    </row>
    <row r="7" spans="1:9">
      <c r="A7" t="s">
        <v>1428</v>
      </c>
      <c r="B7">
        <v>9.0714752217025671E-2</v>
      </c>
    </row>
    <row r="8" spans="1:9" ht="15" thickBot="1">
      <c r="A8" s="36" t="s">
        <v>1429</v>
      </c>
      <c r="B8" s="36">
        <v>122</v>
      </c>
    </row>
    <row r="10" spans="1:9" ht="15" thickBot="1">
      <c r="A10" t="s">
        <v>1430</v>
      </c>
    </row>
    <row r="11" spans="1:9">
      <c r="A11" s="37"/>
      <c r="B11" s="37" t="s">
        <v>1435</v>
      </c>
      <c r="C11" s="37" t="s">
        <v>1436</v>
      </c>
      <c r="D11" s="37" t="s">
        <v>1437</v>
      </c>
      <c r="E11" s="37" t="s">
        <v>1438</v>
      </c>
      <c r="F11" s="37" t="s">
        <v>1439</v>
      </c>
    </row>
    <row r="12" spans="1:9">
      <c r="A12" t="s">
        <v>1431</v>
      </c>
      <c r="B12">
        <v>1</v>
      </c>
      <c r="C12">
        <v>0.42759051059821462</v>
      </c>
      <c r="D12">
        <v>0.42759051059821462</v>
      </c>
      <c r="E12">
        <v>51.960368350753427</v>
      </c>
      <c r="F12">
        <v>5.4780413070909544E-11</v>
      </c>
    </row>
    <row r="13" spans="1:9">
      <c r="A13" t="s">
        <v>1432</v>
      </c>
      <c r="B13">
        <v>120</v>
      </c>
      <c r="C13">
        <v>0.98749995237556354</v>
      </c>
      <c r="D13">
        <v>8.2291662697963636E-3</v>
      </c>
    </row>
    <row r="14" spans="1:9" ht="15" thickBot="1">
      <c r="A14" s="36" t="s">
        <v>1433</v>
      </c>
      <c r="B14" s="36">
        <v>121</v>
      </c>
      <c r="C14" s="36">
        <v>1.4150904629737782</v>
      </c>
      <c r="D14" s="36"/>
      <c r="E14" s="36"/>
      <c r="F14" s="36"/>
    </row>
    <row r="15" spans="1:9" ht="15" thickBot="1"/>
    <row r="16" spans="1:9">
      <c r="A16" s="37"/>
      <c r="B16" s="37" t="s">
        <v>1440</v>
      </c>
      <c r="C16" s="37" t="s">
        <v>1428</v>
      </c>
      <c r="D16" s="37" t="s">
        <v>1441</v>
      </c>
      <c r="E16" s="37" t="s">
        <v>1442</v>
      </c>
      <c r="F16" s="37" t="s">
        <v>1443</v>
      </c>
      <c r="G16" s="37" t="s">
        <v>1444</v>
      </c>
      <c r="H16" s="37" t="s">
        <v>1445</v>
      </c>
      <c r="I16" s="37" t="s">
        <v>1446</v>
      </c>
    </row>
    <row r="17" spans="1:9">
      <c r="A17" t="s">
        <v>1434</v>
      </c>
      <c r="B17">
        <v>-0.34717841759000412</v>
      </c>
      <c r="C17">
        <v>0.18795126430693157</v>
      </c>
      <c r="D17">
        <v>-1.8471725575788016</v>
      </c>
      <c r="E17">
        <v>6.7185346127249718E-2</v>
      </c>
      <c r="F17">
        <v>-0.71930884046498411</v>
      </c>
      <c r="G17">
        <v>2.4952005284975931E-2</v>
      </c>
      <c r="H17">
        <v>-0.71930884046498411</v>
      </c>
      <c r="I17">
        <v>2.4952005284975931E-2</v>
      </c>
    </row>
    <row r="18" spans="1:9" ht="15" thickBot="1">
      <c r="A18" s="36" t="s">
        <v>1447</v>
      </c>
      <c r="B18" s="36">
        <v>1.3408583403070606</v>
      </c>
      <c r="C18" s="36">
        <v>0.18601449483500951</v>
      </c>
      <c r="D18" s="36">
        <v>7.2083540666891066</v>
      </c>
      <c r="E18" s="36">
        <v>5.478041307091072E-11</v>
      </c>
      <c r="F18" s="36">
        <v>0.97256258619717451</v>
      </c>
      <c r="G18" s="36">
        <v>1.7091540944169468</v>
      </c>
      <c r="H18" s="36">
        <v>0.97256258619717451</v>
      </c>
      <c r="I18" s="36">
        <v>1.7091540944169468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C460-0443-43A4-8545-E7408A16D136}">
  <dimension ref="A1:K126"/>
  <sheetViews>
    <sheetView workbookViewId="0">
      <selection activeCell="I8" sqref="I8"/>
    </sheetView>
  </sheetViews>
  <sheetFormatPr defaultRowHeight="14.5"/>
  <cols>
    <col min="1" max="1" width="10.08984375" bestFit="1" customWidth="1"/>
    <col min="2" max="2" width="10.81640625" bestFit="1" customWidth="1"/>
    <col min="3" max="3" width="9.453125" bestFit="1" customWidth="1"/>
    <col min="4" max="4" width="16.36328125" bestFit="1" customWidth="1"/>
    <col min="5" max="5" width="12" bestFit="1" customWidth="1"/>
    <col min="8" max="8" width="32.7265625" customWidth="1"/>
    <col min="9" max="9" width="20" bestFit="1" customWidth="1"/>
    <col min="10" max="10" width="11.7265625" customWidth="1"/>
    <col min="11" max="11" width="14.08984375" customWidth="1"/>
  </cols>
  <sheetData>
    <row r="1" spans="1:11">
      <c r="A1" t="s">
        <v>0</v>
      </c>
      <c r="B1" t="s">
        <v>1416</v>
      </c>
      <c r="C1" s="35" t="s">
        <v>1419</v>
      </c>
      <c r="D1" t="s">
        <v>1420</v>
      </c>
      <c r="E1" s="35" t="s">
        <v>1421</v>
      </c>
    </row>
    <row r="2" spans="1:11" ht="12.5" customHeight="1">
      <c r="A2" s="32"/>
      <c r="H2" s="39" t="s">
        <v>1422</v>
      </c>
    </row>
    <row r="3" spans="1:11">
      <c r="A3" s="32">
        <v>42005</v>
      </c>
      <c r="B3">
        <v>41.82</v>
      </c>
      <c r="D3" s="27">
        <v>1994.99</v>
      </c>
    </row>
    <row r="4" spans="1:11" ht="16" customHeight="1">
      <c r="A4" s="32">
        <v>42036</v>
      </c>
      <c r="B4">
        <v>39.36</v>
      </c>
      <c r="C4" s="34">
        <f>B4/B3</f>
        <v>0.94117647058823528</v>
      </c>
      <c r="D4" s="27">
        <v>2104.5</v>
      </c>
      <c r="E4" s="34">
        <f>D4/D3</f>
        <v>1.0548925057268457</v>
      </c>
      <c r="H4" s="40" t="s">
        <v>1448</v>
      </c>
      <c r="I4">
        <f>SLOPE(C4:C125,E4:E125)</f>
        <v>1.3408583403070597</v>
      </c>
      <c r="K4" s="28"/>
    </row>
    <row r="5" spans="1:11">
      <c r="A5" s="32">
        <v>42064</v>
      </c>
      <c r="B5">
        <v>39.83</v>
      </c>
      <c r="C5" s="34">
        <f t="shared" ref="C5:C68" si="0">B5/B4</f>
        <v>1.0119410569105691</v>
      </c>
      <c r="D5" s="27">
        <v>2067.89</v>
      </c>
      <c r="E5" s="34">
        <f t="shared" ref="E5:E68" si="1">D5/D4</f>
        <v>0.98260394392967443</v>
      </c>
      <c r="H5" t="s">
        <v>1449</v>
      </c>
      <c r="I5" s="26">
        <f>GEOMEAN(E4:E125)-1</f>
        <v>8.4677666803145701E-3</v>
      </c>
    </row>
    <row r="6" spans="1:11">
      <c r="A6" s="32">
        <v>42095</v>
      </c>
      <c r="B6">
        <v>39.54</v>
      </c>
      <c r="C6" s="34">
        <f t="shared" si="0"/>
        <v>0.99271905598794885</v>
      </c>
      <c r="D6" s="27">
        <v>2085.5100000000002</v>
      </c>
      <c r="E6" s="34">
        <f t="shared" si="1"/>
        <v>1.0085207627098154</v>
      </c>
      <c r="H6" s="40" t="s">
        <v>1450</v>
      </c>
      <c r="I6" s="26">
        <f>EFFECT(I5*12,12)</f>
        <v>0.10648175900967982</v>
      </c>
    </row>
    <row r="7" spans="1:11">
      <c r="A7" s="32">
        <v>42125</v>
      </c>
      <c r="B7">
        <v>38.020000000000003</v>
      </c>
      <c r="C7" s="34">
        <f t="shared" si="0"/>
        <v>0.96155791603439567</v>
      </c>
      <c r="D7" s="27">
        <v>2107.39</v>
      </c>
      <c r="E7" s="34">
        <f t="shared" si="1"/>
        <v>1.0104914385450081</v>
      </c>
      <c r="H7" s="40" t="s">
        <v>1451</v>
      </c>
      <c r="I7" s="26">
        <v>3.1300000000000001E-2</v>
      </c>
    </row>
    <row r="8" spans="1:11">
      <c r="A8" s="32">
        <v>42156</v>
      </c>
      <c r="B8">
        <v>36.450000000000003</v>
      </c>
      <c r="C8" s="34">
        <f t="shared" si="0"/>
        <v>0.95870594423987376</v>
      </c>
      <c r="D8" s="27">
        <v>2063.11</v>
      </c>
      <c r="E8" s="34">
        <f t="shared" si="1"/>
        <v>0.9789882271435284</v>
      </c>
      <c r="H8" s="41" t="s">
        <v>1452</v>
      </c>
      <c r="I8" s="26">
        <f>I7+I4*(I6-I7)</f>
        <v>0.13210808860708462</v>
      </c>
    </row>
    <row r="9" spans="1:11">
      <c r="A9" s="32">
        <v>42186</v>
      </c>
      <c r="B9">
        <v>39.36</v>
      </c>
      <c r="C9" s="34">
        <f t="shared" si="0"/>
        <v>1.0798353909465019</v>
      </c>
      <c r="D9" s="27">
        <v>2103.84</v>
      </c>
      <c r="E9" s="34">
        <f t="shared" si="1"/>
        <v>1.0197420399300086</v>
      </c>
    </row>
    <row r="10" spans="1:11">
      <c r="A10" s="32">
        <v>42217</v>
      </c>
      <c r="B10">
        <v>38.86</v>
      </c>
      <c r="C10" s="34">
        <f t="shared" si="0"/>
        <v>0.98729674796747968</v>
      </c>
      <c r="D10" s="27">
        <v>1972.18</v>
      </c>
      <c r="E10" s="34">
        <f t="shared" si="1"/>
        <v>0.93741919537607421</v>
      </c>
    </row>
    <row r="11" spans="1:11">
      <c r="A11" s="32">
        <v>42248</v>
      </c>
      <c r="B11">
        <v>39.94</v>
      </c>
      <c r="C11" s="34">
        <f t="shared" si="0"/>
        <v>1.0277920741121975</v>
      </c>
      <c r="D11" s="27">
        <v>1920.03</v>
      </c>
      <c r="E11" s="34">
        <f t="shared" si="1"/>
        <v>0.97355718037907291</v>
      </c>
    </row>
    <row r="12" spans="1:11">
      <c r="A12" s="32">
        <v>42278</v>
      </c>
      <c r="B12">
        <v>45.26</v>
      </c>
      <c r="C12" s="34">
        <f t="shared" si="0"/>
        <v>1.1331997996995493</v>
      </c>
      <c r="D12" s="27">
        <v>2079.36</v>
      </c>
      <c r="E12" s="34">
        <f t="shared" si="1"/>
        <v>1.0829830783894003</v>
      </c>
    </row>
    <row r="13" spans="1:11">
      <c r="A13" s="32">
        <v>42309</v>
      </c>
      <c r="B13">
        <v>41.36</v>
      </c>
      <c r="C13" s="34">
        <f t="shared" si="0"/>
        <v>0.91383119752540876</v>
      </c>
      <c r="D13" s="27">
        <v>2080.41</v>
      </c>
      <c r="E13" s="34">
        <f t="shared" si="1"/>
        <v>1.0005049630655585</v>
      </c>
    </row>
    <row r="14" spans="1:11">
      <c r="A14" s="32">
        <v>42339</v>
      </c>
      <c r="B14">
        <v>45.24</v>
      </c>
      <c r="C14" s="34">
        <f t="shared" si="0"/>
        <v>1.0938104448742747</v>
      </c>
      <c r="D14" s="27">
        <v>2043.94</v>
      </c>
      <c r="E14" s="34">
        <f t="shared" si="1"/>
        <v>0.98246980162564124</v>
      </c>
    </row>
    <row r="15" spans="1:11">
      <c r="A15" s="32">
        <v>42370</v>
      </c>
      <c r="B15">
        <v>39.53</v>
      </c>
      <c r="C15" s="34">
        <f t="shared" si="0"/>
        <v>0.87378426171529622</v>
      </c>
      <c r="D15" s="27">
        <v>1940.24</v>
      </c>
      <c r="E15" s="34">
        <f t="shared" si="1"/>
        <v>0.94926465551826378</v>
      </c>
    </row>
    <row r="16" spans="1:11">
      <c r="A16" s="32">
        <v>42401</v>
      </c>
      <c r="B16">
        <v>43.05</v>
      </c>
      <c r="C16" s="34">
        <f t="shared" si="0"/>
        <v>1.0890462939539589</v>
      </c>
      <c r="D16" s="27">
        <v>1932.23</v>
      </c>
      <c r="E16" s="34">
        <f t="shared" si="1"/>
        <v>0.99587164474498002</v>
      </c>
    </row>
    <row r="17" spans="1:5">
      <c r="A17" s="32">
        <v>42430</v>
      </c>
      <c r="B17">
        <v>43.59</v>
      </c>
      <c r="C17" s="34">
        <f t="shared" si="0"/>
        <v>1.0125435540069687</v>
      </c>
      <c r="D17" s="27">
        <v>2059.7399999999998</v>
      </c>
      <c r="E17" s="34">
        <f t="shared" si="1"/>
        <v>1.0659911087189411</v>
      </c>
    </row>
    <row r="18" spans="1:5">
      <c r="A18" s="32">
        <v>42461</v>
      </c>
      <c r="B18">
        <v>37.31</v>
      </c>
      <c r="C18" s="34">
        <f t="shared" si="0"/>
        <v>0.8559302592337692</v>
      </c>
      <c r="D18" s="27">
        <v>2065.3000000000002</v>
      </c>
      <c r="E18" s="34">
        <f t="shared" si="1"/>
        <v>1.0026993698233759</v>
      </c>
    </row>
    <row r="19" spans="1:5">
      <c r="A19" s="32">
        <v>42491</v>
      </c>
      <c r="B19">
        <v>38.909999999999997</v>
      </c>
      <c r="C19" s="34">
        <f t="shared" si="0"/>
        <v>1.0428839453229695</v>
      </c>
      <c r="D19" s="27">
        <v>2096.9499999999998</v>
      </c>
      <c r="E19" s="34">
        <f t="shared" si="1"/>
        <v>1.0153246501718878</v>
      </c>
    </row>
    <row r="20" spans="1:5">
      <c r="A20" s="32">
        <v>42522</v>
      </c>
      <c r="B20">
        <v>32.72</v>
      </c>
      <c r="C20" s="34">
        <f t="shared" si="0"/>
        <v>0.8409149318941147</v>
      </c>
      <c r="D20" s="27">
        <v>2098.86</v>
      </c>
      <c r="E20" s="34">
        <f t="shared" si="1"/>
        <v>1.0009108467059302</v>
      </c>
    </row>
    <row r="21" spans="1:5">
      <c r="A21" s="32">
        <v>42552</v>
      </c>
      <c r="B21">
        <v>34.81</v>
      </c>
      <c r="C21" s="34">
        <f t="shared" si="0"/>
        <v>1.063875305623472</v>
      </c>
      <c r="D21" s="27">
        <v>2173.6</v>
      </c>
      <c r="E21" s="34">
        <f t="shared" si="1"/>
        <v>1.0356098072286859</v>
      </c>
    </row>
    <row r="22" spans="1:5">
      <c r="A22" s="32">
        <v>42583</v>
      </c>
      <c r="B22">
        <v>33.01</v>
      </c>
      <c r="C22" s="34">
        <f t="shared" si="0"/>
        <v>0.94829072105716739</v>
      </c>
      <c r="D22" s="27">
        <v>2170.9499999999998</v>
      </c>
      <c r="E22" s="34">
        <f t="shared" si="1"/>
        <v>0.99878082443871918</v>
      </c>
    </row>
    <row r="23" spans="1:5">
      <c r="A23" s="32">
        <v>42614</v>
      </c>
      <c r="B23">
        <v>35.549999999999997</v>
      </c>
      <c r="C23" s="34">
        <f t="shared" si="0"/>
        <v>1.0769463798848833</v>
      </c>
      <c r="D23" s="27">
        <v>2168.27</v>
      </c>
      <c r="E23" s="34">
        <f t="shared" si="1"/>
        <v>0.99876551740021657</v>
      </c>
    </row>
    <row r="24" spans="1:5">
      <c r="A24" s="32">
        <v>42644</v>
      </c>
      <c r="B24">
        <v>37.729999999999997</v>
      </c>
      <c r="C24" s="34">
        <f t="shared" si="0"/>
        <v>1.0613220815752462</v>
      </c>
      <c r="D24" s="27">
        <v>2126.15</v>
      </c>
      <c r="E24" s="34">
        <f t="shared" si="1"/>
        <v>0.98057437496252775</v>
      </c>
    </row>
    <row r="25" spans="1:5">
      <c r="A25" s="32">
        <v>42675</v>
      </c>
      <c r="B25">
        <v>43.52</v>
      </c>
      <c r="C25" s="34">
        <f t="shared" si="0"/>
        <v>1.1534587861118475</v>
      </c>
      <c r="D25" s="27">
        <v>2198.81</v>
      </c>
      <c r="E25" s="34">
        <f t="shared" si="1"/>
        <v>1.0341744467699832</v>
      </c>
    </row>
    <row r="26" spans="1:5">
      <c r="A26" s="32">
        <v>42705</v>
      </c>
      <c r="B26">
        <v>44.63</v>
      </c>
      <c r="C26" s="34">
        <f t="shared" si="0"/>
        <v>1.0255055147058822</v>
      </c>
      <c r="D26" s="27">
        <v>2238.83</v>
      </c>
      <c r="E26" s="34">
        <f t="shared" si="1"/>
        <v>1.018200754044233</v>
      </c>
    </row>
    <row r="27" spans="1:5">
      <c r="A27" s="32">
        <v>42736</v>
      </c>
      <c r="B27">
        <v>42.87</v>
      </c>
      <c r="C27" s="34">
        <f t="shared" si="0"/>
        <v>0.96056464261707364</v>
      </c>
      <c r="D27" s="27">
        <v>2278.87</v>
      </c>
      <c r="E27" s="34">
        <f t="shared" si="1"/>
        <v>1.0178843413747358</v>
      </c>
    </row>
    <row r="28" spans="1:5">
      <c r="A28" s="32">
        <v>42767</v>
      </c>
      <c r="B28">
        <v>45.31</v>
      </c>
      <c r="C28" s="34">
        <f t="shared" si="0"/>
        <v>1.0569162584557967</v>
      </c>
      <c r="D28" s="27">
        <v>2363.64</v>
      </c>
      <c r="E28" s="34">
        <f t="shared" si="1"/>
        <v>1.0371982605414087</v>
      </c>
    </row>
    <row r="29" spans="1:5">
      <c r="A29" s="32">
        <v>42795</v>
      </c>
      <c r="B29">
        <v>41.87</v>
      </c>
      <c r="C29" s="34">
        <f t="shared" si="0"/>
        <v>0.92407856985212966</v>
      </c>
      <c r="D29" s="27">
        <v>2362.7199999999998</v>
      </c>
      <c r="E29" s="34">
        <f t="shared" si="1"/>
        <v>0.99961076982958486</v>
      </c>
    </row>
    <row r="30" spans="1:5">
      <c r="A30" s="32">
        <v>42826</v>
      </c>
      <c r="B30">
        <v>41.4</v>
      </c>
      <c r="C30" s="34">
        <f t="shared" si="0"/>
        <v>0.98877477907809885</v>
      </c>
      <c r="D30" s="27">
        <v>2384.1999999999998</v>
      </c>
      <c r="E30" s="34">
        <f t="shared" si="1"/>
        <v>1.009091216902553</v>
      </c>
    </row>
    <row r="31" spans="1:5">
      <c r="A31" s="32">
        <v>42856</v>
      </c>
      <c r="B31">
        <v>44.76</v>
      </c>
      <c r="C31" s="34">
        <f t="shared" si="0"/>
        <v>1.0811594202898551</v>
      </c>
      <c r="D31" s="27">
        <v>2411.8000000000002</v>
      </c>
      <c r="E31" s="34">
        <f t="shared" si="1"/>
        <v>1.0115762100494927</v>
      </c>
    </row>
    <row r="32" spans="1:5">
      <c r="A32" s="32">
        <v>42887</v>
      </c>
      <c r="B32">
        <v>49.16</v>
      </c>
      <c r="C32" s="34">
        <f t="shared" si="0"/>
        <v>1.098302055406613</v>
      </c>
      <c r="D32" s="27">
        <v>2423.41</v>
      </c>
      <c r="E32" s="34">
        <f t="shared" si="1"/>
        <v>1.0048138319927025</v>
      </c>
    </row>
    <row r="33" spans="1:5">
      <c r="A33" s="32">
        <v>42917</v>
      </c>
      <c r="B33">
        <v>45.15</v>
      </c>
      <c r="C33" s="34">
        <f t="shared" si="0"/>
        <v>0.91842961757526442</v>
      </c>
      <c r="D33" s="27">
        <v>2470.3000000000002</v>
      </c>
      <c r="E33" s="34">
        <f t="shared" si="1"/>
        <v>1.0193487688835154</v>
      </c>
    </row>
    <row r="34" spans="1:5">
      <c r="A34" s="32">
        <v>42948</v>
      </c>
      <c r="B34">
        <v>45.31</v>
      </c>
      <c r="C34" s="34">
        <f t="shared" si="0"/>
        <v>1.0035437430786269</v>
      </c>
      <c r="D34" s="27">
        <v>2471.65</v>
      </c>
      <c r="E34" s="34">
        <f t="shared" si="1"/>
        <v>1.0005464923288669</v>
      </c>
    </row>
    <row r="35" spans="1:5">
      <c r="A35" s="32">
        <v>42979</v>
      </c>
      <c r="B35">
        <v>44.39</v>
      </c>
      <c r="C35" s="34">
        <f t="shared" si="0"/>
        <v>0.97969543147208116</v>
      </c>
      <c r="D35" s="27">
        <v>2519.36</v>
      </c>
      <c r="E35" s="34">
        <f t="shared" si="1"/>
        <v>1.0193028948273422</v>
      </c>
    </row>
    <row r="36" spans="1:5">
      <c r="A36" s="32">
        <v>43009</v>
      </c>
      <c r="B36">
        <v>46.06</v>
      </c>
      <c r="C36" s="34">
        <f t="shared" si="0"/>
        <v>1.037621085830142</v>
      </c>
      <c r="D36" s="27">
        <v>2575.2600000000002</v>
      </c>
      <c r="E36" s="34">
        <f t="shared" si="1"/>
        <v>1.022188174774546</v>
      </c>
    </row>
    <row r="37" spans="1:5">
      <c r="A37" s="32">
        <v>43040</v>
      </c>
      <c r="B37">
        <v>48.72</v>
      </c>
      <c r="C37" s="34">
        <f t="shared" si="0"/>
        <v>1.0577507598784193</v>
      </c>
      <c r="D37" s="27">
        <v>2647.58</v>
      </c>
      <c r="E37" s="34">
        <f t="shared" si="1"/>
        <v>1.0280826013684055</v>
      </c>
    </row>
    <row r="38" spans="1:5">
      <c r="A38" s="32">
        <v>43070</v>
      </c>
      <c r="B38">
        <v>51.88</v>
      </c>
      <c r="C38" s="34">
        <f t="shared" si="0"/>
        <v>1.0648604269293924</v>
      </c>
      <c r="D38" s="27">
        <v>2673.61</v>
      </c>
      <c r="E38" s="34">
        <f t="shared" si="1"/>
        <v>1.0098316198188535</v>
      </c>
    </row>
    <row r="39" spans="1:5">
      <c r="A39" s="32">
        <v>43101</v>
      </c>
      <c r="B39">
        <v>52.59</v>
      </c>
      <c r="C39" s="34">
        <f t="shared" si="0"/>
        <v>1.0136854279105629</v>
      </c>
      <c r="D39" s="27">
        <v>2823.81</v>
      </c>
      <c r="E39" s="34">
        <f t="shared" si="1"/>
        <v>1.0561787246457037</v>
      </c>
    </row>
    <row r="40" spans="1:5">
      <c r="A40" s="32">
        <v>43132</v>
      </c>
      <c r="B40">
        <v>49.93</v>
      </c>
      <c r="C40" s="34">
        <f t="shared" si="0"/>
        <v>0.94942004183304807</v>
      </c>
      <c r="D40" s="27">
        <v>2713.83</v>
      </c>
      <c r="E40" s="34">
        <f t="shared" si="1"/>
        <v>0.96105262039584816</v>
      </c>
    </row>
    <row r="41" spans="1:5">
      <c r="A41" s="32">
        <v>43160</v>
      </c>
      <c r="B41">
        <v>51.07</v>
      </c>
      <c r="C41" s="34">
        <f t="shared" si="0"/>
        <v>1.022831964750651</v>
      </c>
      <c r="D41" s="27">
        <v>2640.87</v>
      </c>
      <c r="E41" s="34">
        <f t="shared" si="1"/>
        <v>0.97311548623163568</v>
      </c>
    </row>
    <row r="42" spans="1:5">
      <c r="A42" s="32">
        <v>43191</v>
      </c>
      <c r="B42">
        <v>48.66</v>
      </c>
      <c r="C42" s="34">
        <f t="shared" si="0"/>
        <v>0.95280986880751906</v>
      </c>
      <c r="D42" s="27">
        <v>2648.05</v>
      </c>
      <c r="E42" s="34">
        <f t="shared" si="1"/>
        <v>1.0027188010011854</v>
      </c>
    </row>
    <row r="43" spans="1:5">
      <c r="A43" s="32">
        <v>43221</v>
      </c>
      <c r="B43">
        <v>50.36</v>
      </c>
      <c r="C43" s="34">
        <f t="shared" si="0"/>
        <v>1.0349362926428278</v>
      </c>
      <c r="D43" s="27">
        <v>2705.27</v>
      </c>
      <c r="E43" s="34">
        <f t="shared" si="1"/>
        <v>1.0216083533165914</v>
      </c>
    </row>
    <row r="44" spans="1:5">
      <c r="A44" s="32">
        <v>43252</v>
      </c>
      <c r="B44">
        <v>46.43</v>
      </c>
      <c r="C44" s="34">
        <f t="shared" si="0"/>
        <v>0.92196187450357425</v>
      </c>
      <c r="D44" s="27">
        <v>2718.37</v>
      </c>
      <c r="E44" s="34">
        <f t="shared" si="1"/>
        <v>1.0048424002040461</v>
      </c>
    </row>
    <row r="45" spans="1:5">
      <c r="A45" s="32">
        <v>43282</v>
      </c>
      <c r="B45">
        <v>51.01</v>
      </c>
      <c r="C45" s="34">
        <f t="shared" si="0"/>
        <v>1.0986431186732715</v>
      </c>
      <c r="D45" s="27">
        <v>2816.29</v>
      </c>
      <c r="E45" s="34">
        <f t="shared" si="1"/>
        <v>1.0360215864654188</v>
      </c>
    </row>
    <row r="46" spans="1:5">
      <c r="A46" s="32">
        <v>43313</v>
      </c>
      <c r="B46">
        <v>55.19</v>
      </c>
      <c r="C46" s="34">
        <f t="shared" si="0"/>
        <v>1.0819447167222114</v>
      </c>
      <c r="D46" s="27">
        <v>2901.52</v>
      </c>
      <c r="E46" s="34">
        <f t="shared" si="1"/>
        <v>1.0302632186316041</v>
      </c>
    </row>
    <row r="47" spans="1:5">
      <c r="A47" s="32">
        <v>43344</v>
      </c>
      <c r="B47">
        <v>54.57</v>
      </c>
      <c r="C47" s="34">
        <f t="shared" si="0"/>
        <v>0.98876608081174133</v>
      </c>
      <c r="D47" s="27">
        <v>2913.98</v>
      </c>
      <c r="E47" s="34">
        <f t="shared" si="1"/>
        <v>1.0042943009181395</v>
      </c>
    </row>
    <row r="48" spans="1:5">
      <c r="A48" s="32">
        <v>43374</v>
      </c>
      <c r="B48">
        <v>51.65</v>
      </c>
      <c r="C48" s="34">
        <f t="shared" si="0"/>
        <v>0.94649074583104265</v>
      </c>
      <c r="D48" s="27">
        <v>2711.74</v>
      </c>
      <c r="E48" s="34">
        <f t="shared" si="1"/>
        <v>0.93059664102018536</v>
      </c>
    </row>
    <row r="49" spans="1:5">
      <c r="A49" s="32">
        <v>43405</v>
      </c>
      <c r="B49">
        <v>57.29</v>
      </c>
      <c r="C49" s="34">
        <f t="shared" si="0"/>
        <v>1.1091965150048402</v>
      </c>
      <c r="D49" s="27">
        <v>2760.17</v>
      </c>
      <c r="E49" s="34">
        <f t="shared" si="1"/>
        <v>1.0178593817991402</v>
      </c>
    </row>
    <row r="50" spans="1:5">
      <c r="A50" s="32">
        <v>43435</v>
      </c>
      <c r="B50">
        <v>47.38</v>
      </c>
      <c r="C50" s="34">
        <f t="shared" si="0"/>
        <v>0.82702042241228846</v>
      </c>
      <c r="D50" s="27">
        <v>2506.85</v>
      </c>
      <c r="E50" s="34">
        <f t="shared" si="1"/>
        <v>0.90822304423278266</v>
      </c>
    </row>
    <row r="51" spans="1:5">
      <c r="A51" s="32">
        <v>43466</v>
      </c>
      <c r="B51">
        <v>46.94</v>
      </c>
      <c r="C51" s="34">
        <f t="shared" si="0"/>
        <v>0.99071338117349084</v>
      </c>
      <c r="D51" s="27">
        <v>2704.1</v>
      </c>
      <c r="E51" s="34">
        <f t="shared" si="1"/>
        <v>1.0786844047310369</v>
      </c>
    </row>
    <row r="52" spans="1:5">
      <c r="A52" s="32">
        <v>43497</v>
      </c>
      <c r="B52">
        <v>47.08</v>
      </c>
      <c r="C52" s="34">
        <f t="shared" si="0"/>
        <v>1.0029825308904985</v>
      </c>
      <c r="D52" s="27">
        <v>2784.49</v>
      </c>
      <c r="E52" s="34">
        <f t="shared" si="1"/>
        <v>1.0297289301431161</v>
      </c>
    </row>
    <row r="53" spans="1:5">
      <c r="A53" s="32">
        <v>43525</v>
      </c>
      <c r="B53">
        <v>49.39</v>
      </c>
      <c r="C53" s="34">
        <f t="shared" si="0"/>
        <v>1.0490654205607477</v>
      </c>
      <c r="D53" s="27">
        <v>2834.4</v>
      </c>
      <c r="E53" s="34">
        <f t="shared" si="1"/>
        <v>1.0179242877510783</v>
      </c>
    </row>
    <row r="54" spans="1:5">
      <c r="A54" s="32">
        <v>43556</v>
      </c>
      <c r="B54">
        <v>55.74</v>
      </c>
      <c r="C54" s="34">
        <f t="shared" si="0"/>
        <v>1.1285685361409192</v>
      </c>
      <c r="D54" s="27">
        <v>2945.83</v>
      </c>
      <c r="E54" s="34">
        <f t="shared" si="1"/>
        <v>1.0393134349421393</v>
      </c>
    </row>
    <row r="55" spans="1:5">
      <c r="A55" s="32">
        <v>43586</v>
      </c>
      <c r="B55">
        <v>49.25</v>
      </c>
      <c r="C55" s="34">
        <f t="shared" si="0"/>
        <v>0.88356655902404013</v>
      </c>
      <c r="D55" s="27">
        <v>2752.06</v>
      </c>
      <c r="E55" s="34">
        <f t="shared" si="1"/>
        <v>0.93422227351883846</v>
      </c>
    </row>
    <row r="56" spans="1:5">
      <c r="A56" s="32">
        <v>43617</v>
      </c>
      <c r="B56">
        <v>54.59</v>
      </c>
      <c r="C56" s="34">
        <f t="shared" si="0"/>
        <v>1.1084263959390863</v>
      </c>
      <c r="D56" s="27">
        <v>2941.76</v>
      </c>
      <c r="E56" s="34">
        <f t="shared" si="1"/>
        <v>1.068930183208215</v>
      </c>
    </row>
    <row r="57" spans="1:5">
      <c r="A57" s="32">
        <v>43647</v>
      </c>
      <c r="B57">
        <v>58.72</v>
      </c>
      <c r="C57" s="34">
        <f t="shared" si="0"/>
        <v>1.0756548818464919</v>
      </c>
      <c r="D57" s="27">
        <v>2980.38</v>
      </c>
      <c r="E57" s="34">
        <f t="shared" si="1"/>
        <v>1.0131281953660394</v>
      </c>
    </row>
    <row r="58" spans="1:5">
      <c r="A58" s="32">
        <v>43678</v>
      </c>
      <c r="B58">
        <v>56.02</v>
      </c>
      <c r="C58" s="34">
        <f t="shared" si="0"/>
        <v>0.95401907356948235</v>
      </c>
      <c r="D58" s="27">
        <v>2926.46</v>
      </c>
      <c r="E58" s="34">
        <f t="shared" si="1"/>
        <v>0.98190834725773224</v>
      </c>
    </row>
    <row r="59" spans="1:5">
      <c r="A59" s="32">
        <v>43709</v>
      </c>
      <c r="B59">
        <v>55.77</v>
      </c>
      <c r="C59" s="34">
        <f t="shared" si="0"/>
        <v>0.99553730810424845</v>
      </c>
      <c r="D59" s="27">
        <v>2976.74</v>
      </c>
      <c r="E59" s="34">
        <f t="shared" si="1"/>
        <v>1.0171811676906568</v>
      </c>
    </row>
    <row r="60" spans="1:5">
      <c r="A60" s="32">
        <v>43739</v>
      </c>
      <c r="B60">
        <v>53.33</v>
      </c>
      <c r="C60" s="34">
        <f t="shared" si="0"/>
        <v>0.95624887932580227</v>
      </c>
      <c r="D60" s="27">
        <v>3037.56</v>
      </c>
      <c r="E60" s="34">
        <f t="shared" si="1"/>
        <v>1.0204317474821449</v>
      </c>
    </row>
    <row r="61" spans="1:5">
      <c r="A61" s="32">
        <v>43770</v>
      </c>
      <c r="B61">
        <v>55.9</v>
      </c>
      <c r="C61" s="34">
        <f t="shared" si="0"/>
        <v>1.0481905119069943</v>
      </c>
      <c r="D61" s="27">
        <v>3140.98</v>
      </c>
      <c r="E61" s="34">
        <f t="shared" si="1"/>
        <v>1.0340470640909152</v>
      </c>
    </row>
    <row r="62" spans="1:5">
      <c r="A62" s="32">
        <v>43800</v>
      </c>
      <c r="B62">
        <v>57.04</v>
      </c>
      <c r="C62" s="34">
        <f t="shared" si="0"/>
        <v>1.0203935599284437</v>
      </c>
      <c r="D62" s="27">
        <v>3230.78</v>
      </c>
      <c r="E62" s="34">
        <f t="shared" si="1"/>
        <v>1.0285898031824463</v>
      </c>
    </row>
    <row r="63" spans="1:5">
      <c r="A63" s="32">
        <v>43831</v>
      </c>
      <c r="B63">
        <v>54.37</v>
      </c>
      <c r="C63" s="34">
        <f t="shared" si="0"/>
        <v>0.95319074333800835</v>
      </c>
      <c r="D63" s="27">
        <v>3225.52</v>
      </c>
      <c r="E63" s="34">
        <f t="shared" si="1"/>
        <v>0.99837191018887073</v>
      </c>
    </row>
    <row r="64" spans="1:5">
      <c r="A64" s="32">
        <v>43862</v>
      </c>
      <c r="B64">
        <v>44.99</v>
      </c>
      <c r="C64" s="34">
        <f t="shared" si="0"/>
        <v>0.82747838881736258</v>
      </c>
      <c r="D64" s="27">
        <v>2954.22</v>
      </c>
      <c r="E64" s="34">
        <f t="shared" si="1"/>
        <v>0.91588953099035186</v>
      </c>
    </row>
    <row r="65" spans="1:5">
      <c r="A65" s="32">
        <v>43891</v>
      </c>
      <c r="B65">
        <v>28.02</v>
      </c>
      <c r="C65" s="34">
        <f t="shared" si="0"/>
        <v>0.62280506779284284</v>
      </c>
      <c r="D65" s="27">
        <v>2584.59</v>
      </c>
      <c r="E65" s="34">
        <f t="shared" si="1"/>
        <v>0.87488067916404344</v>
      </c>
    </row>
    <row r="66" spans="1:5">
      <c r="A66" s="32">
        <v>43922</v>
      </c>
      <c r="B66">
        <v>25.45</v>
      </c>
      <c r="C66" s="34">
        <f t="shared" si="0"/>
        <v>0.90827980014275511</v>
      </c>
      <c r="D66" s="27">
        <v>2912.43</v>
      </c>
      <c r="E66" s="34">
        <f t="shared" si="1"/>
        <v>1.1268441029331537</v>
      </c>
    </row>
    <row r="67" spans="1:5">
      <c r="A67" s="32">
        <v>43952</v>
      </c>
      <c r="B67">
        <v>24.76</v>
      </c>
      <c r="C67" s="34">
        <f t="shared" si="0"/>
        <v>0.97288801571709238</v>
      </c>
      <c r="D67" s="27">
        <v>3044.31</v>
      </c>
      <c r="E67" s="34">
        <f t="shared" si="1"/>
        <v>1.0452817750126184</v>
      </c>
    </row>
    <row r="68" spans="1:5">
      <c r="A68" s="32">
        <v>43983</v>
      </c>
      <c r="B68">
        <v>27.55</v>
      </c>
      <c r="C68" s="34">
        <f t="shared" si="0"/>
        <v>1.112681744749596</v>
      </c>
      <c r="D68" s="27">
        <v>3100.29</v>
      </c>
      <c r="E68" s="34">
        <f t="shared" si="1"/>
        <v>1.0183884032835027</v>
      </c>
    </row>
    <row r="69" spans="1:5">
      <c r="A69" s="32">
        <v>44013</v>
      </c>
      <c r="B69">
        <v>24.52</v>
      </c>
      <c r="C69" s="34">
        <f t="shared" ref="C69:C125" si="2">B69/B68</f>
        <v>0.89001814882032659</v>
      </c>
      <c r="D69" s="27">
        <v>3271.12</v>
      </c>
      <c r="E69" s="34">
        <f t="shared" ref="E69:E125" si="3">D69/D68</f>
        <v>1.0551012969754443</v>
      </c>
    </row>
    <row r="70" spans="1:5">
      <c r="A70" s="32">
        <v>44044</v>
      </c>
      <c r="B70">
        <v>30.3</v>
      </c>
      <c r="C70" s="34">
        <f t="shared" si="2"/>
        <v>1.235725938009788</v>
      </c>
      <c r="D70" s="27">
        <v>3500.31</v>
      </c>
      <c r="E70" s="34">
        <f t="shared" si="3"/>
        <v>1.0700646873242192</v>
      </c>
    </row>
    <row r="71" spans="1:5">
      <c r="A71" s="32">
        <v>44075</v>
      </c>
      <c r="B71">
        <v>30.03</v>
      </c>
      <c r="C71" s="34">
        <f t="shared" si="2"/>
        <v>0.99108910891089108</v>
      </c>
      <c r="D71" s="27">
        <v>3363</v>
      </c>
      <c r="E71" s="34">
        <f t="shared" si="3"/>
        <v>0.9607720459045056</v>
      </c>
    </row>
    <row r="72" spans="1:5">
      <c r="A72" s="32">
        <v>44105</v>
      </c>
      <c r="B72">
        <v>30.09</v>
      </c>
      <c r="C72" s="34">
        <f t="shared" si="2"/>
        <v>1.0019980019980019</v>
      </c>
      <c r="D72" s="27">
        <v>3269.96</v>
      </c>
      <c r="E72" s="34">
        <f t="shared" si="3"/>
        <v>0.9723342253939935</v>
      </c>
    </row>
    <row r="73" spans="1:5">
      <c r="A73" s="32">
        <v>44136</v>
      </c>
      <c r="B73">
        <v>39.53</v>
      </c>
      <c r="C73" s="34">
        <f t="shared" si="2"/>
        <v>1.3137254901960784</v>
      </c>
      <c r="D73" s="27">
        <v>3621.63</v>
      </c>
      <c r="E73" s="34">
        <f t="shared" si="3"/>
        <v>1.1075456580508631</v>
      </c>
    </row>
    <row r="74" spans="1:5">
      <c r="A74" s="32">
        <v>44166</v>
      </c>
      <c r="B74">
        <v>38.49</v>
      </c>
      <c r="C74" s="34">
        <f t="shared" si="2"/>
        <v>0.97369086769542124</v>
      </c>
      <c r="D74" s="27">
        <v>3756.07</v>
      </c>
      <c r="E74" s="34">
        <f t="shared" si="3"/>
        <v>1.0371214066594323</v>
      </c>
    </row>
    <row r="75" spans="1:5">
      <c r="A75" s="32">
        <v>44197</v>
      </c>
      <c r="B75">
        <v>37.28</v>
      </c>
      <c r="C75" s="34">
        <f t="shared" si="2"/>
        <v>0.96856326318524288</v>
      </c>
      <c r="D75" s="27">
        <v>3714.24</v>
      </c>
      <c r="E75" s="34">
        <f t="shared" si="3"/>
        <v>0.98886335984153639</v>
      </c>
    </row>
    <row r="76" spans="1:5">
      <c r="A76" s="32">
        <v>44228</v>
      </c>
      <c r="B76">
        <v>47.08</v>
      </c>
      <c r="C76" s="34">
        <f t="shared" si="2"/>
        <v>1.2628755364806865</v>
      </c>
      <c r="D76" s="27">
        <v>3811.15</v>
      </c>
      <c r="E76" s="34">
        <f t="shared" si="3"/>
        <v>1.0260914749719998</v>
      </c>
    </row>
    <row r="77" spans="1:5">
      <c r="A77" s="32">
        <v>44256</v>
      </c>
      <c r="B77">
        <v>47.42</v>
      </c>
      <c r="C77" s="34">
        <f t="shared" si="2"/>
        <v>1.0072217502124046</v>
      </c>
      <c r="D77" s="27">
        <v>3972.89</v>
      </c>
      <c r="E77" s="34">
        <f t="shared" si="3"/>
        <v>1.0424386340081078</v>
      </c>
    </row>
    <row r="78" spans="1:5">
      <c r="A78" s="32">
        <v>44287</v>
      </c>
      <c r="B78">
        <v>46.08</v>
      </c>
      <c r="C78" s="34">
        <f t="shared" si="2"/>
        <v>0.97174188106284265</v>
      </c>
      <c r="D78" s="27">
        <v>4181.17</v>
      </c>
      <c r="E78" s="34">
        <f t="shared" si="3"/>
        <v>1.0524253125558474</v>
      </c>
    </row>
    <row r="79" spans="1:5">
      <c r="A79" s="32">
        <v>44317</v>
      </c>
      <c r="B79">
        <v>46.83</v>
      </c>
      <c r="C79" s="34">
        <f t="shared" si="2"/>
        <v>1.0162760416666667</v>
      </c>
      <c r="D79" s="27">
        <v>4204.1099999999997</v>
      </c>
      <c r="E79" s="34">
        <f t="shared" si="3"/>
        <v>1.0054865025818132</v>
      </c>
    </row>
    <row r="80" spans="1:5">
      <c r="A80" s="32">
        <v>44348</v>
      </c>
      <c r="B80">
        <v>42.49</v>
      </c>
      <c r="C80" s="34">
        <f t="shared" si="2"/>
        <v>0.90732436472346789</v>
      </c>
      <c r="D80" s="27">
        <v>4297.5</v>
      </c>
      <c r="E80" s="34">
        <f t="shared" si="3"/>
        <v>1.0222139763231695</v>
      </c>
    </row>
    <row r="81" spans="1:5">
      <c r="A81" s="32">
        <v>44378</v>
      </c>
      <c r="B81">
        <v>39.19</v>
      </c>
      <c r="C81" s="34">
        <f t="shared" si="2"/>
        <v>0.92233466698046584</v>
      </c>
      <c r="D81" s="27">
        <v>4395.26</v>
      </c>
      <c r="E81" s="34">
        <f t="shared" si="3"/>
        <v>1.0227481093659105</v>
      </c>
    </row>
    <row r="82" spans="1:5">
      <c r="A82" s="32">
        <v>44409</v>
      </c>
      <c r="B82">
        <v>39.72</v>
      </c>
      <c r="C82" s="34">
        <f t="shared" si="2"/>
        <v>1.0135238581270734</v>
      </c>
      <c r="D82" s="27">
        <v>4522.68</v>
      </c>
      <c r="E82" s="34">
        <f t="shared" si="3"/>
        <v>1.0289903213916811</v>
      </c>
    </row>
    <row r="83" spans="1:5">
      <c r="A83" s="32">
        <v>44440</v>
      </c>
      <c r="B83">
        <v>41.85</v>
      </c>
      <c r="C83" s="34">
        <f t="shared" si="2"/>
        <v>1.0536253776435045</v>
      </c>
      <c r="D83" s="27">
        <v>4307.54</v>
      </c>
      <c r="E83" s="34">
        <f t="shared" si="3"/>
        <v>0.95243085957883367</v>
      </c>
    </row>
    <row r="84" spans="1:5">
      <c r="A84" s="32">
        <v>44470</v>
      </c>
      <c r="B84">
        <v>38.43</v>
      </c>
      <c r="C84" s="34">
        <f t="shared" si="2"/>
        <v>0.91827956989247306</v>
      </c>
      <c r="D84" s="27">
        <v>4605.38</v>
      </c>
      <c r="E84" s="34">
        <f t="shared" si="3"/>
        <v>1.0691438733012346</v>
      </c>
    </row>
    <row r="85" spans="1:5">
      <c r="A85" s="32">
        <v>44501</v>
      </c>
      <c r="B85">
        <v>35.549999999999997</v>
      </c>
      <c r="C85" s="34">
        <f t="shared" si="2"/>
        <v>0.9250585480093676</v>
      </c>
      <c r="D85" s="27">
        <v>4567</v>
      </c>
      <c r="E85" s="34">
        <f t="shared" si="3"/>
        <v>0.99166626858152851</v>
      </c>
    </row>
    <row r="86" spans="1:5">
      <c r="A86" s="32">
        <v>44531</v>
      </c>
      <c r="B86">
        <v>38.380000000000003</v>
      </c>
      <c r="C86" s="34">
        <f t="shared" si="2"/>
        <v>1.0796061884669481</v>
      </c>
      <c r="D86" s="27">
        <v>4766.18</v>
      </c>
      <c r="E86" s="34">
        <f t="shared" si="3"/>
        <v>1.0436128749726299</v>
      </c>
    </row>
    <row r="87" spans="1:5">
      <c r="A87" s="32">
        <v>44562</v>
      </c>
      <c r="B87">
        <v>38.979999999999997</v>
      </c>
      <c r="C87" s="34">
        <f t="shared" si="2"/>
        <v>1.0156331422615945</v>
      </c>
      <c r="D87" s="27">
        <v>4515.55</v>
      </c>
      <c r="E87" s="34">
        <f t="shared" si="3"/>
        <v>0.94741491089300023</v>
      </c>
    </row>
    <row r="88" spans="1:5">
      <c r="A88" s="32">
        <v>44593</v>
      </c>
      <c r="B88">
        <v>39.21</v>
      </c>
      <c r="C88" s="34">
        <f t="shared" si="2"/>
        <v>1.0059004617752694</v>
      </c>
      <c r="D88" s="27">
        <v>4373.9399999999996</v>
      </c>
      <c r="E88" s="34">
        <f t="shared" si="3"/>
        <v>0.96863947913321735</v>
      </c>
    </row>
    <row r="89" spans="1:5">
      <c r="A89" s="32">
        <v>44621</v>
      </c>
      <c r="B89">
        <v>38.86</v>
      </c>
      <c r="C89" s="34">
        <f t="shared" si="2"/>
        <v>0.99107370568732467</v>
      </c>
      <c r="D89" s="27">
        <v>4530.41</v>
      </c>
      <c r="E89" s="34">
        <f t="shared" si="3"/>
        <v>1.0357732387732801</v>
      </c>
    </row>
    <row r="90" spans="1:5">
      <c r="A90" s="32">
        <v>44652</v>
      </c>
      <c r="B90">
        <v>42.26</v>
      </c>
      <c r="C90" s="34">
        <f t="shared" si="2"/>
        <v>1.0874935666495111</v>
      </c>
      <c r="D90" s="27">
        <v>4131.93</v>
      </c>
      <c r="E90" s="34">
        <f t="shared" si="3"/>
        <v>0.91204328085096065</v>
      </c>
    </row>
    <row r="91" spans="1:5">
      <c r="A91" s="32">
        <v>44682</v>
      </c>
      <c r="B91">
        <v>40.94</v>
      </c>
      <c r="C91" s="34">
        <f t="shared" si="2"/>
        <v>0.96876478939895883</v>
      </c>
      <c r="D91" s="27">
        <v>4132.1499999999996</v>
      </c>
      <c r="E91" s="34">
        <f t="shared" si="3"/>
        <v>1.0000532438836087</v>
      </c>
    </row>
    <row r="92" spans="1:5">
      <c r="A92" s="32">
        <v>44713</v>
      </c>
      <c r="B92">
        <v>28.45</v>
      </c>
      <c r="C92" s="34">
        <f t="shared" si="2"/>
        <v>0.69491939423546656</v>
      </c>
      <c r="D92" s="27">
        <v>3785.38</v>
      </c>
      <c r="E92" s="34">
        <f t="shared" si="3"/>
        <v>0.91608000677613355</v>
      </c>
    </row>
    <row r="93" spans="1:5">
      <c r="A93" s="32">
        <v>44743</v>
      </c>
      <c r="B93">
        <v>31.23</v>
      </c>
      <c r="C93" s="34">
        <f t="shared" si="2"/>
        <v>1.0977152899824254</v>
      </c>
      <c r="D93" s="27">
        <v>4130.29</v>
      </c>
      <c r="E93" s="34">
        <f t="shared" si="3"/>
        <v>1.0911163476322059</v>
      </c>
    </row>
    <row r="94" spans="1:5">
      <c r="A94" s="32">
        <v>44774</v>
      </c>
      <c r="B94">
        <v>30.51</v>
      </c>
      <c r="C94" s="34">
        <f t="shared" si="2"/>
        <v>0.97694524495677237</v>
      </c>
      <c r="D94" s="27">
        <v>3955</v>
      </c>
      <c r="E94" s="34">
        <f t="shared" si="3"/>
        <v>0.95755988078318954</v>
      </c>
    </row>
    <row r="95" spans="1:5">
      <c r="A95" s="32">
        <v>44805</v>
      </c>
      <c r="B95">
        <v>27.56</v>
      </c>
      <c r="C95" s="34">
        <f t="shared" si="2"/>
        <v>0.90331039003605362</v>
      </c>
      <c r="D95" s="27">
        <v>3585.62</v>
      </c>
      <c r="E95" s="34">
        <f t="shared" si="3"/>
        <v>0.90660429835651068</v>
      </c>
    </row>
    <row r="96" spans="1:5">
      <c r="A96" s="32">
        <v>44835</v>
      </c>
      <c r="B96">
        <v>33.32</v>
      </c>
      <c r="C96" s="34">
        <f t="shared" si="2"/>
        <v>1.2089985486211903</v>
      </c>
      <c r="D96" s="27">
        <v>3871.98</v>
      </c>
      <c r="E96" s="34">
        <f t="shared" si="3"/>
        <v>1.0798634545768933</v>
      </c>
    </row>
    <row r="97" spans="1:5">
      <c r="A97" s="32">
        <v>44866</v>
      </c>
      <c r="B97">
        <v>34.74</v>
      </c>
      <c r="C97" s="34">
        <f t="shared" si="2"/>
        <v>1.0426170468187275</v>
      </c>
      <c r="D97" s="27">
        <v>4080.11</v>
      </c>
      <c r="E97" s="34">
        <f t="shared" si="3"/>
        <v>1.0537528602936999</v>
      </c>
    </row>
    <row r="98" spans="1:5">
      <c r="A98" s="32">
        <v>44896</v>
      </c>
      <c r="B98">
        <v>32.270000000000003</v>
      </c>
      <c r="C98" s="34">
        <f t="shared" si="2"/>
        <v>0.92890040299366727</v>
      </c>
      <c r="D98" s="27">
        <v>3839.5</v>
      </c>
      <c r="E98" s="34">
        <f t="shared" si="3"/>
        <v>0.94102855070083891</v>
      </c>
    </row>
    <row r="99" spans="1:5">
      <c r="A99" s="32">
        <v>44927</v>
      </c>
      <c r="B99">
        <v>38.4</v>
      </c>
      <c r="C99" s="34">
        <f t="shared" si="2"/>
        <v>1.1899597149054848</v>
      </c>
      <c r="D99" s="27">
        <v>4076.6</v>
      </c>
      <c r="E99" s="34">
        <f t="shared" si="3"/>
        <v>1.061752832400052</v>
      </c>
    </row>
    <row r="100" spans="1:5">
      <c r="A100" s="32">
        <v>44958</v>
      </c>
      <c r="B100">
        <v>37.65</v>
      </c>
      <c r="C100" s="34">
        <f t="shared" si="2"/>
        <v>0.98046875</v>
      </c>
      <c r="D100" s="27">
        <v>3970.15</v>
      </c>
      <c r="E100" s="34">
        <f t="shared" si="3"/>
        <v>0.9738875533532847</v>
      </c>
    </row>
    <row r="101" spans="1:5">
      <c r="A101" s="32">
        <v>44986</v>
      </c>
      <c r="B101">
        <v>34.299999999999997</v>
      </c>
      <c r="C101" s="34">
        <f t="shared" si="2"/>
        <v>0.91102257636122175</v>
      </c>
      <c r="D101" s="27">
        <v>4109.3100000000004</v>
      </c>
      <c r="E101" s="34">
        <f t="shared" si="3"/>
        <v>1.035051572358727</v>
      </c>
    </row>
    <row r="102" spans="1:5">
      <c r="A102" s="32">
        <v>45017</v>
      </c>
      <c r="B102">
        <v>33.700000000000003</v>
      </c>
      <c r="C102" s="34">
        <f t="shared" si="2"/>
        <v>0.9825072886297378</v>
      </c>
      <c r="D102" s="27">
        <v>4169.4799999999996</v>
      </c>
      <c r="E102" s="34">
        <f t="shared" si="3"/>
        <v>1.0146423608829704</v>
      </c>
    </row>
    <row r="103" spans="1:5">
      <c r="A103" s="32">
        <v>45047</v>
      </c>
      <c r="B103">
        <v>35.68</v>
      </c>
      <c r="C103" s="34">
        <f t="shared" si="2"/>
        <v>1.0587537091988131</v>
      </c>
      <c r="D103" s="27">
        <v>4179.83</v>
      </c>
      <c r="E103" s="34">
        <f t="shared" si="3"/>
        <v>1.0024823239348792</v>
      </c>
    </row>
    <row r="104" spans="1:5">
      <c r="A104" s="32">
        <v>45078</v>
      </c>
      <c r="B104">
        <v>46.69</v>
      </c>
      <c r="C104" s="34">
        <f t="shared" si="2"/>
        <v>1.3085762331838564</v>
      </c>
      <c r="D104" s="27">
        <v>4450.38</v>
      </c>
      <c r="E104" s="34">
        <f t="shared" si="3"/>
        <v>1.0647275128414313</v>
      </c>
    </row>
    <row r="105" spans="1:5">
      <c r="A105" s="32">
        <v>45108</v>
      </c>
      <c r="B105">
        <v>45.43</v>
      </c>
      <c r="C105" s="34">
        <f t="shared" si="2"/>
        <v>0.97301349325337338</v>
      </c>
      <c r="D105" s="27">
        <v>4588.96</v>
      </c>
      <c r="E105" s="34">
        <f t="shared" si="3"/>
        <v>1.0311389139803793</v>
      </c>
    </row>
    <row r="106" spans="1:5">
      <c r="A106" s="32">
        <v>45139</v>
      </c>
      <c r="B106">
        <v>42.2</v>
      </c>
      <c r="C106" s="34">
        <f t="shared" si="2"/>
        <v>0.92890160686770862</v>
      </c>
      <c r="D106" s="27">
        <v>4507.66</v>
      </c>
      <c r="E106" s="34">
        <f t="shared" si="3"/>
        <v>0.98228356751856627</v>
      </c>
    </row>
    <row r="107" spans="1:5">
      <c r="A107" s="32">
        <v>45170</v>
      </c>
      <c r="B107">
        <v>36.42</v>
      </c>
      <c r="C107" s="34">
        <f t="shared" si="2"/>
        <v>0.86303317535545021</v>
      </c>
      <c r="D107" s="27">
        <v>4288.05</v>
      </c>
      <c r="E107" s="34">
        <f t="shared" si="3"/>
        <v>0.95128070883784499</v>
      </c>
    </row>
    <row r="108" spans="1:5">
      <c r="A108" s="32">
        <v>45200</v>
      </c>
      <c r="B108">
        <v>30.75</v>
      </c>
      <c r="C108" s="34">
        <f t="shared" si="2"/>
        <v>0.8443163097199341</v>
      </c>
      <c r="D108" s="27">
        <v>4193.8</v>
      </c>
      <c r="E108" s="34">
        <f t="shared" si="3"/>
        <v>0.97802031226314989</v>
      </c>
    </row>
    <row r="109" spans="1:5">
      <c r="A109" s="32">
        <v>45231</v>
      </c>
      <c r="B109">
        <v>36.450000000000003</v>
      </c>
      <c r="C109" s="34">
        <f t="shared" si="2"/>
        <v>1.1853658536585368</v>
      </c>
      <c r="D109" s="27">
        <v>4567.8</v>
      </c>
      <c r="E109" s="34">
        <f t="shared" si="3"/>
        <v>1.0891792646287377</v>
      </c>
    </row>
    <row r="110" spans="1:5">
      <c r="A110" s="32">
        <v>45261</v>
      </c>
      <c r="B110">
        <v>39.700000000000003</v>
      </c>
      <c r="C110" s="34">
        <f t="shared" si="2"/>
        <v>1.0891632373113855</v>
      </c>
      <c r="D110" s="27">
        <v>4769.83</v>
      </c>
      <c r="E110" s="34">
        <f t="shared" si="3"/>
        <v>1.0442291694032138</v>
      </c>
    </row>
    <row r="111" spans="1:5">
      <c r="A111" s="32">
        <v>45292</v>
      </c>
      <c r="B111">
        <v>38.630000000000003</v>
      </c>
      <c r="C111" s="34">
        <f t="shared" si="2"/>
        <v>0.97304785894206547</v>
      </c>
      <c r="D111" s="27">
        <v>4845.6499999999996</v>
      </c>
      <c r="E111" s="34">
        <f t="shared" si="3"/>
        <v>1.0158957447120756</v>
      </c>
    </row>
    <row r="112" spans="1:5">
      <c r="A112" s="32">
        <v>45323</v>
      </c>
      <c r="B112">
        <v>41.72</v>
      </c>
      <c r="C112" s="34">
        <f t="shared" si="2"/>
        <v>1.0799896453533522</v>
      </c>
      <c r="D112" s="27">
        <v>5096.2700000000004</v>
      </c>
      <c r="E112" s="34">
        <f t="shared" si="3"/>
        <v>1.0517206153973153</v>
      </c>
    </row>
    <row r="113" spans="1:5">
      <c r="A113" s="32">
        <v>45352</v>
      </c>
      <c r="B113">
        <v>47.36</v>
      </c>
      <c r="C113" s="34">
        <f t="shared" si="2"/>
        <v>1.1351869606903164</v>
      </c>
      <c r="D113" s="27">
        <v>5254.35</v>
      </c>
      <c r="E113" s="34">
        <f t="shared" si="3"/>
        <v>1.0310187647043818</v>
      </c>
    </row>
    <row r="114" spans="1:5">
      <c r="A114" s="32">
        <v>45383</v>
      </c>
      <c r="B114">
        <v>49.53</v>
      </c>
      <c r="C114" s="34">
        <f t="shared" si="2"/>
        <v>1.0458192567567568</v>
      </c>
      <c r="D114" s="27">
        <v>5035.6899999999996</v>
      </c>
      <c r="E114" s="34">
        <f t="shared" si="3"/>
        <v>0.95838495722591743</v>
      </c>
    </row>
    <row r="115" spans="1:5">
      <c r="A115" s="32">
        <v>45413</v>
      </c>
      <c r="B115">
        <v>50.47</v>
      </c>
      <c r="C115" s="34">
        <f t="shared" si="2"/>
        <v>1.0189783969311528</v>
      </c>
      <c r="D115" s="27">
        <v>5277.51</v>
      </c>
      <c r="E115" s="34">
        <f t="shared" si="3"/>
        <v>1.0480212244995226</v>
      </c>
    </row>
    <row r="116" spans="1:5">
      <c r="A116" s="32">
        <v>45444</v>
      </c>
      <c r="B116">
        <v>47.02</v>
      </c>
      <c r="C116" s="34">
        <f t="shared" si="2"/>
        <v>0.93164255993659606</v>
      </c>
      <c r="D116" s="27">
        <v>5460.48</v>
      </c>
      <c r="E116" s="34">
        <f t="shared" si="3"/>
        <v>1.0346697590340899</v>
      </c>
    </row>
    <row r="117" spans="1:5">
      <c r="A117" s="32">
        <v>45474</v>
      </c>
      <c r="B117">
        <v>42.64</v>
      </c>
      <c r="C117" s="34">
        <f t="shared" si="2"/>
        <v>0.9068481497235219</v>
      </c>
      <c r="D117" s="27">
        <v>5522.3</v>
      </c>
      <c r="E117" s="34">
        <f t="shared" si="3"/>
        <v>1.0113213490389124</v>
      </c>
    </row>
    <row r="118" spans="1:5">
      <c r="A118" s="32">
        <v>45505</v>
      </c>
      <c r="B118">
        <v>42.26</v>
      </c>
      <c r="C118" s="34">
        <f t="shared" si="2"/>
        <v>0.99108818011257027</v>
      </c>
      <c r="D118" s="27">
        <v>5648.4</v>
      </c>
      <c r="E118" s="34">
        <f t="shared" si="3"/>
        <v>1.0228346884450319</v>
      </c>
    </row>
    <row r="119" spans="1:5">
      <c r="A119" s="32">
        <v>45536</v>
      </c>
      <c r="B119">
        <v>50.52</v>
      </c>
      <c r="C119" s="34">
        <f t="shared" si="2"/>
        <v>1.1954566966398488</v>
      </c>
      <c r="D119" s="27">
        <v>5762.48</v>
      </c>
      <c r="E119" s="34">
        <f t="shared" si="3"/>
        <v>1.020196869910063</v>
      </c>
    </row>
    <row r="120" spans="1:5">
      <c r="A120" s="32">
        <v>45566</v>
      </c>
      <c r="B120">
        <v>56.91</v>
      </c>
      <c r="C120" s="34">
        <f t="shared" si="2"/>
        <v>1.1264845605700711</v>
      </c>
      <c r="D120" s="27">
        <v>5705.45</v>
      </c>
      <c r="E120" s="34">
        <f t="shared" si="3"/>
        <v>0.99010321944718249</v>
      </c>
    </row>
    <row r="121" spans="1:5">
      <c r="A121" s="32">
        <v>45597</v>
      </c>
      <c r="B121">
        <v>63.66</v>
      </c>
      <c r="C121" s="34">
        <f t="shared" si="2"/>
        <v>1.1186083289404323</v>
      </c>
      <c r="D121" s="27">
        <v>6032.38</v>
      </c>
      <c r="E121" s="34">
        <f t="shared" si="3"/>
        <v>1.0573013522158639</v>
      </c>
    </row>
    <row r="122" spans="1:5">
      <c r="A122" s="32">
        <v>45627</v>
      </c>
      <c r="B122">
        <v>60.35</v>
      </c>
      <c r="C122" s="34">
        <f t="shared" si="2"/>
        <v>0.94800502670436704</v>
      </c>
      <c r="D122" s="27">
        <v>5881.63</v>
      </c>
      <c r="E122" s="34">
        <f t="shared" si="3"/>
        <v>0.97500986343698504</v>
      </c>
    </row>
    <row r="123" spans="1:5">
      <c r="A123" s="32">
        <v>45658</v>
      </c>
      <c r="B123">
        <v>67.11</v>
      </c>
      <c r="C123" s="34">
        <f t="shared" si="2"/>
        <v>1.112013256006628</v>
      </c>
      <c r="D123" s="27">
        <v>6040.53</v>
      </c>
      <c r="E123" s="34">
        <f t="shared" si="3"/>
        <v>1.0270163203057656</v>
      </c>
    </row>
    <row r="124" spans="1:5">
      <c r="A124" s="32">
        <v>45689</v>
      </c>
      <c r="B124">
        <v>59.97</v>
      </c>
      <c r="C124" s="34">
        <f t="shared" si="2"/>
        <v>0.89360751005811356</v>
      </c>
      <c r="D124" s="27">
        <v>5954.5</v>
      </c>
      <c r="E124" s="34">
        <f t="shared" si="3"/>
        <v>0.98575787223968758</v>
      </c>
    </row>
    <row r="125" spans="1:5">
      <c r="A125" s="32">
        <v>45717</v>
      </c>
      <c r="B125">
        <v>43.84</v>
      </c>
      <c r="C125" s="34">
        <f t="shared" si="2"/>
        <v>0.73103218275804571</v>
      </c>
      <c r="D125" s="27">
        <v>5580.94</v>
      </c>
      <c r="E125" s="34">
        <f t="shared" si="3"/>
        <v>0.93726425392560242</v>
      </c>
    </row>
    <row r="126" spans="1:5">
      <c r="A126" s="3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R 1 N + W h t D 5 p e k A A A A 9 g A A A B I A H A B D b 2 5 m a W c v U G F j a 2 F n Z S 5 4 b W w g o h g A K K A U A A A A A A A A A A A A A A A A A A A A A A A A A A A A h Y 9 B D o I w F E S v Q r q n L Y i J I Z 8 S w 1 Y S E x P j l p Q K j f A x t F j u 5 s I j e Q U x i r p z O W / e Y u Z + v U E 6 t o 1 3 U b 3 R H S Y k o J x 4 C m V X a q w S M t i j v y K p g G 0 h T 0 W l v E l G E 4 + m T E h t 7 T l m z D l H 3 Y J 2 f c V C z g N 2 y D c 7 W a u 2 I B 9 Z / 5 d 9 j c Y W K B U R s H + N E S E N I k 4 j v q Q c 2 A w h 1 / g V w m n v s / 2 B k A 2 N H X o l F P r Z G t g c g b 0 / i A d Q S w M E F A A C A A g A R 1 N +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T f l o A + V j F q A E A A B 8 H A A A T A B w A R m 9 y b X V s Y X M v U 2 V j d G l v b j E u b S C i G A A o o B Q A A A A A A A A A A A A A A A A A A A A A A A A A A A D t k s F O 2 0 A Q h u + R 8 g 4 j c 3 G k l Z V E E F o q H 5 B T B B K C I q e 9 E I Q W 7 z R Z W O + G 3 T E l i v I Q f Y M + W 5 + k 6 z i B K D I U D l S V W l 8 8 / v / x 7 M z s 5 z A j a T S k 1 b v z o d l o N t y Y W x S w F f Q 5 I T u d o G a H c j R m x + Y b S 5 R x y P b F N V R R A D E o p G Y D / J O a w m b o l c T d R X 2 T F T l q C g + k w i g x m v y H C 4 N k b / j Z o X V D e X N t 6 L J 9 S 6 r X m w 5 X 6 W 7 4 g l M j u q e g x c 7 7 q G Q u C W 0 c s I B B Y l S R a x e / Z / B R Z 0 Z I P Y o 7 3 Z 0 u g 7 P C E K Y 0 V R g / h t G J 0 X j R Y l X z W 8 E n a 3 L v C T h E L n y H 5 W w D f u U T l 8 5 S D 6 s 5 G Z w v 9 X 2 l 0 o w r b l 1 M t l g v m Y y 5 H v m K g + k E H 8 s N L N f u q 7 F 5 1 X B p u r D m f D a b L e 7 A j 0 Y + B 4 S P 5 w x m Q b k d L x 5 p 6 m 1 H 5 e 8 L t V z X K l U X + R X a h e w X W K M u F l m j P y y 5 x v t S t l t n 9 O W d F K h F j b W S C O 9 p P m 8 1 G 1 L X L u f V 5 E H Y b f 2 V 9 L 3 7 R + j b v O k / h 9 8 G 9 5 v 0 v Q 6 1 l A P X A i a w 0 2 6 / A U / r 5 X 8 D z u 4 a O D 2 f 3 v l P z l P k w M / v P 5 6 j 5 w m / j q D n Q P k F U E s B A i 0 A F A A C A A g A R 1 N + W h t D 5 p e k A A A A 9 g A A A B I A A A A A A A A A A A A A A A A A A A A A A E N v b m Z p Z y 9 Q Y W N r Y W d l L n h t b F B L A Q I t A B Q A A g A I A E d T f l o P y u m r p A A A A O k A A A A T A A A A A A A A A A A A A A A A A P A A A A B b Q 2 9 u d G V u d F 9 U e X B l c 1 0 u e G 1 s U E s B A i 0 A F A A C A A g A R 1 N + W g D 5 W M W o A Q A A H w c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c A A A A A A A D e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Z S U y Q 0 9 w Z W 4 l M k N I a W d o J T J D T G 9 3 J T J D Q 2 x v c 2 U l M k N B Z G o l M j B D b G 9 z Z S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l M m U 5 M W U x L T k 5 N j k t N D J j N C 0 5 N T E 0 L W N i Y 2 E 0 M m M 1 Z T k 4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l U M j A 6 M D E 6 M z g u M j E 1 M T A 3 N 1 o i I C 8 + P E V u d H J 5 I F R 5 c G U 9 I k Z p b G x D b 2 x 1 b W 5 U e X B l c y I g V m F s d W U 9 I n N D U U 1 G Q l F V R k J R V U c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s s J n F 1 b 3 Q 7 R G l 2 a W R l b m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s T 3 B l b i x I a W d o L E x v d y x D b G 9 z Z S x B Z G o g Q 2 x v c 2 U s L 0 N o Y W 5 n Z W Q g V H l w Z S 5 7 R G F 0 Z S w w f S Z x d W 9 0 O y w m c X V v d D t T Z W N 0 a W 9 u M S 9 E Y X R l L E 9 w Z W 4 s S G l n a C x M b 3 c s Q 2 x v c 2 U s Q W R q I E N s b 3 N l L C 9 D a G F u Z 2 V k I F R 5 c G U u e 0 9 w Z W 4 s M X 0 m c X V v d D s s J n F 1 b 3 Q 7 U 2 V j d G l v b j E v R G F 0 Z S x P c G V u L E h p Z 2 g s T G 9 3 L E N s b 3 N l L E F k a i B D b G 9 z Z S w v Q 2 h h b m d l Z C B U e X B l L n t I a W d o L D J 9 J n F 1 b 3 Q 7 L C Z x d W 9 0 O 1 N l Y 3 R p b 2 4 x L 0 R h d G U s T 3 B l b i x I a W d o L E x v d y x D b G 9 z Z S x B Z G o g Q 2 x v c 2 U s L 0 N o Y W 5 n Z W Q g V H l w Z S 5 7 T G 9 3 L D N 9 J n F 1 b 3 Q 7 L C Z x d W 9 0 O 1 N l Y 3 R p b 2 4 x L 0 R h d G U s T 3 B l b i x I a W d o L E x v d y x D b G 9 z Z S x B Z G o g Q 2 x v c 2 U s L 0 N o Y W 5 n Z W Q g V H l w Z S 5 7 Q 2 x v c 2 U s N H 0 m c X V v d D s s J n F 1 b 3 Q 7 U 2 V j d G l v b j E v R G F 0 Z S x P c G V u L E h p Z 2 g s T G 9 3 L E N s b 3 N l L E F k a i B D b G 9 z Z S w v Q 2 h h b m d l Z C B U e X B l L n t B Z G o g Q 2 x v c 2 U s N X 0 m c X V v d D s s J n F 1 b 3 Q 7 U 2 V j d G l v b j E v R G F 0 Z S x P c G V u L E h p Z 2 g s T G 9 3 L E N s b 3 N l L E F k a i B D b G 9 z Z S w v Q 2 h h b m d l Z C B U e X B l L n t W b 2 x 1 b W U s N n 0 m c X V v d D s s J n F 1 b 3 Q 7 U 2 V j d G l v b j E v R G F 0 Z S x P c G V u L E h p Z 2 g s T G 9 3 L E N s b 3 N l L E F k a i B D b G 9 z Z S w v Q 2 h h b m d l Z C B U e X B l L n t E a X Z p Z G V u Z C w 3 f S Z x d W 9 0 O y w m c X V v d D t T Z W N 0 a W 9 u M S 9 E Y X R l L E 9 w Z W 4 s S G l n a C x M b 3 c s Q 2 x v c 2 U s Q W R q I E N s b 3 N l L C 9 D a G F u Z 2 V k I F R 5 c G U u e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Y X R l L E 9 w Z W 4 s S G l n a C x M b 3 c s Q 2 x v c 2 U s Q W R q I E N s b 3 N l L C 9 D a G F u Z 2 V k I F R 5 c G U u e 0 R h d G U s M H 0 m c X V v d D s s J n F 1 b 3 Q 7 U 2 V j d G l v b j E v R G F 0 Z S x P c G V u L E h p Z 2 g s T G 9 3 L E N s b 3 N l L E F k a i B D b G 9 z Z S w v Q 2 h h b m d l Z C B U e X B l L n t P c G V u L D F 9 J n F 1 b 3 Q 7 L C Z x d W 9 0 O 1 N l Y 3 R p b 2 4 x L 0 R h d G U s T 3 B l b i x I a W d o L E x v d y x D b G 9 z Z S x B Z G o g Q 2 x v c 2 U s L 0 N o Y W 5 n Z W Q g V H l w Z S 5 7 S G l n a C w y f S Z x d W 9 0 O y w m c X V v d D t T Z W N 0 a W 9 u M S 9 E Y X R l L E 9 w Z W 4 s S G l n a C x M b 3 c s Q 2 x v c 2 U s Q W R q I E N s b 3 N l L C 9 D a G F u Z 2 V k I F R 5 c G U u e 0 x v d y w z f S Z x d W 9 0 O y w m c X V v d D t T Z W N 0 a W 9 u M S 9 E Y X R l L E 9 w Z W 4 s S G l n a C x M b 3 c s Q 2 x v c 2 U s Q W R q I E N s b 3 N l L C 9 D a G F u Z 2 V k I F R 5 c G U u e 0 N s b 3 N l L D R 9 J n F 1 b 3 Q 7 L C Z x d W 9 0 O 1 N l Y 3 R p b 2 4 x L 0 R h d G U s T 3 B l b i x I a W d o L E x v d y x D b G 9 z Z S x B Z G o g Q 2 x v c 2 U s L 0 N o Y W 5 n Z W Q g V H l w Z S 5 7 Q W R q I E N s b 3 N l L D V 9 J n F 1 b 3 Q 7 L C Z x d W 9 0 O 1 N l Y 3 R p b 2 4 x L 0 R h d G U s T 3 B l b i x I a W d o L E x v d y x D b G 9 z Z S x B Z G o g Q 2 x v c 2 U s L 0 N o Y W 5 n Z W Q g V H l w Z S 5 7 V m 9 s d W 1 l L D Z 9 J n F 1 b 3 Q 7 L C Z x d W 9 0 O 1 N l Y 3 R p b 2 4 x L 0 R h d G U s T 3 B l b i x I a W d o L E x v d y x D b G 9 z Z S x B Z G o g Q 2 x v c 2 U s L 0 N o Y W 5 n Z W Q g V H l w Z S 5 7 R G l 2 a W R l b m Q s N 3 0 m c X V v d D s s J n F 1 b 3 Q 7 U 2 V j d G l v b j E v R G F 0 Z S x P c G V u L E h p Z 2 g s T G 9 3 L E N s b 3 N l L E F k a i B D b G 9 z Z S w v Q 2 h h b m d l Z C B U e X B l L n s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U l M k N P c G V u J T J D S G l n a C U y Q 0 x v d y U y Q 0 N s b 3 N l J T J D Q W R q J T I w Q 2 x v c 2 U l M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U y Q 0 9 w Z W 4 l M k N I a W d o J T J D T G 9 3 J T J D Q 2 x v c 2 U l M k N B Z G o l M j B D b G 9 z Z S U y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J T J D T 3 B l b i U y Q 0 h p Z 2 g l M k N M b 3 c l M k N D b G 9 z Z S U y Q 0 F k a i U y M E N s b 3 N l J T J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U y Q 0 9 w Z W 4 l M k N I a W d o J T J D T G 9 3 J T J D Q 2 x v c 2 U l M k N B Z G o l M j B D b G 9 z Z S U y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z N m Q 3 Y W N l L W Y w N D U t N D M 5 N S 0 5 N j M y L W I 3 M z k 2 N W E 4 N D l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l X 0 9 w Z W 5 f S G l n a F 9 M b 3 d f Q 2 x v c 2 V f Q W R q X 0 N s b 3 N l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l U M j A 6 M T Y 6 N T I u N D g 1 M z A 3 N F o i I C 8 + P E V u d H J 5 I F R 5 c G U 9 I k Z p b G x D b 2 x 1 b W 5 U e X B l c y I g V m F s d W U 9 I n N D U V V G Q l F V R k F 3 W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s s J n F 1 b 3 Q 7 R G l 2 a W R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l L E 9 w Z W 4 s S G l n a C x M b 3 c s Q 2 x v c 2 U s Q W R q I E N s b 3 N l L C A o M i k v Q 2 h h b m d l Z C B U e X B l L n t E Y X R l L D B 9 J n F 1 b 3 Q 7 L C Z x d W 9 0 O 1 N l Y 3 R p b 2 4 x L 0 R h d G U s T 3 B l b i x I a W d o L E x v d y x D b G 9 z Z S x B Z G o g Q 2 x v c 2 U s I C g y K S 9 D a G F u Z 2 V k I F R 5 c G U u e 0 9 w Z W 4 s M X 0 m c X V v d D s s J n F 1 b 3 Q 7 U 2 V j d G l v b j E v R G F 0 Z S x P c G V u L E h p Z 2 g s T G 9 3 L E N s b 3 N l L E F k a i B D b G 9 z Z S w g K D I p L 0 N o Y W 5 n Z W Q g V H l w Z S 5 7 S G l n a C w y f S Z x d W 9 0 O y w m c X V v d D t T Z W N 0 a W 9 u M S 9 E Y X R l L E 9 w Z W 4 s S G l n a C x M b 3 c s Q 2 x v c 2 U s Q W R q I E N s b 3 N l L C A o M i k v Q 2 h h b m d l Z C B U e X B l L n t M b 3 c s M 3 0 m c X V v d D s s J n F 1 b 3 Q 7 U 2 V j d G l v b j E v R G F 0 Z S x P c G V u L E h p Z 2 g s T G 9 3 L E N s b 3 N l L E F k a i B D b G 9 z Z S w g K D I p L 0 N o Y W 5 n Z W Q g V H l w Z S 5 7 Q 2 x v c 2 U s N H 0 m c X V v d D s s J n F 1 b 3 Q 7 U 2 V j d G l v b j E v R G F 0 Z S x P c G V u L E h p Z 2 g s T G 9 3 L E N s b 3 N l L E F k a i B D b G 9 z Z S w g K D I p L 0 N o Y W 5 n Z W Q g V H l w Z S 5 7 Q W R q I E N s b 3 N l L D V 9 J n F 1 b 3 Q 7 L C Z x d W 9 0 O 1 N l Y 3 R p b 2 4 x L 0 R h d G U s T 3 B l b i x I a W d o L E x v d y x D b G 9 z Z S x B Z G o g Q 2 x v c 2 U s I C g y K S 9 D a G F u Z 2 V k I F R 5 c G U u e 1 Z v b H V t Z S w 2 f S Z x d W 9 0 O y w m c X V v d D t T Z W N 0 a W 9 u M S 9 E Y X R l L E 9 w Z W 4 s S G l n a C x M b 3 c s Q 2 x v c 2 U s Q W R q I E N s b 3 N l L C A o M i k v Q 2 h h b m d l Z C B U e X B l L n t E a X Z p Z G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X R l L E 9 w Z W 4 s S G l n a C x M b 3 c s Q 2 x v c 2 U s Q W R q I E N s b 3 N l L C A o M i k v Q 2 h h b m d l Z C B U e X B l L n t E Y X R l L D B 9 J n F 1 b 3 Q 7 L C Z x d W 9 0 O 1 N l Y 3 R p b 2 4 x L 0 R h d G U s T 3 B l b i x I a W d o L E x v d y x D b G 9 z Z S x B Z G o g Q 2 x v c 2 U s I C g y K S 9 D a G F u Z 2 V k I F R 5 c G U u e 0 9 w Z W 4 s M X 0 m c X V v d D s s J n F 1 b 3 Q 7 U 2 V j d G l v b j E v R G F 0 Z S x P c G V u L E h p Z 2 g s T G 9 3 L E N s b 3 N l L E F k a i B D b G 9 z Z S w g K D I p L 0 N o Y W 5 n Z W Q g V H l w Z S 5 7 S G l n a C w y f S Z x d W 9 0 O y w m c X V v d D t T Z W N 0 a W 9 u M S 9 E Y X R l L E 9 w Z W 4 s S G l n a C x M b 3 c s Q 2 x v c 2 U s Q W R q I E N s b 3 N l L C A o M i k v Q 2 h h b m d l Z C B U e X B l L n t M b 3 c s M 3 0 m c X V v d D s s J n F 1 b 3 Q 7 U 2 V j d G l v b j E v R G F 0 Z S x P c G V u L E h p Z 2 g s T G 9 3 L E N s b 3 N l L E F k a i B D b G 9 z Z S w g K D I p L 0 N o Y W 5 n Z W Q g V H l w Z S 5 7 Q 2 x v c 2 U s N H 0 m c X V v d D s s J n F 1 b 3 Q 7 U 2 V j d G l v b j E v R G F 0 Z S x P c G V u L E h p Z 2 g s T G 9 3 L E N s b 3 N l L E F k a i B D b G 9 z Z S w g K D I p L 0 N o Y W 5 n Z W Q g V H l w Z S 5 7 Q W R q I E N s b 3 N l L D V 9 J n F 1 b 3 Q 7 L C Z x d W 9 0 O 1 N l Y 3 R p b 2 4 x L 0 R h d G U s T 3 B l b i x I a W d o L E x v d y x D b G 9 z Z S x B Z G o g Q 2 x v c 2 U s I C g y K S 9 D a G F u Z 2 V k I F R 5 c G U u e 1 Z v b H V t Z S w 2 f S Z x d W 9 0 O y w m c X V v d D t T Z W N 0 a W 9 u M S 9 E Y X R l L E 9 w Z W 4 s S G l n a C x M b 3 c s Q 2 x v c 2 U s Q W R q I E N s b 3 N l L C A o M i k v Q 2 h h b m d l Z C B U e X B l L n t E a X Z p Z G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Z S U y Q 0 9 w Z W 4 l M k N I a W d o J T J D T G 9 3 J T J D Q 2 x v c 2 U l M k N B Z G o l M j B D b G 9 z Z S U y Q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J T J D T 3 B l b i U y Q 0 h p Z 2 g l M k N M b 3 c l M k N D b G 9 z Z S U y Q 0 F k a i U y M E N s b 3 N l J T J D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l M k N P c G V u J T J D S G l n a C U y Q 0 x v d y U y Q 0 N s b 3 N l J T J D Q W R q J T I w Q 2 x v c 2 U l M k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S U y M G F u Z C U y M H A l M j A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2 V l O D Z k M y 1 m O T c 4 L T Q 5 O T c t O D R k O C 0 0 Y z I y Y z I y Z j c 2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F f Y W 5 k X 3 B f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z M F Q x N D o y N j o x N C 4 w O T c 4 N z U w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g 4 p G g J n F 1 b 3 Q 7 L C Z x d W 9 0 O 0 F k a i B D b G 9 z Z S D i k a A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E g Y W 5 k I H A g N T A w L 0 N o Y W 5 n Z W Q g V H l w Z S 5 7 R G F 0 Z S w w f S Z x d W 9 0 O y w m c X V v d D t T Z W N 0 a W 9 u M S 9 T Y S B h b m Q g c C A 1 M D A v Q 2 h h b m d l Z C B U e X B l L n t P c G V u L D F 9 J n F 1 b 3 Q 7 L C Z x d W 9 0 O 1 N l Y 3 R p b 2 4 x L 1 N h I G F u Z C B w I D U w M C 9 D a G F u Z 2 V k I F R 5 c G U u e 0 h p Z 2 g s M n 0 m c X V v d D s s J n F 1 b 3 Q 7 U 2 V j d G l v b j E v U 2 E g Y W 5 k I H A g N T A w L 0 N o Y W 5 n Z W Q g V H l w Z S 5 7 T G 9 3 L D N 9 J n F 1 b 3 Q 7 L C Z x d W 9 0 O 1 N l Y 3 R p b 2 4 x L 1 N h I G F u Z C B w I D U w M C 9 D a G F u Z 2 V k I F R 5 c G U u e 0 N s b 3 N l I O K R o C w 0 f S Z x d W 9 0 O y w m c X V v d D t T Z W N 0 a W 9 u M S 9 T Y S B h b m Q g c C A 1 M D A v Q 2 h h b m d l Z C B U e X B l L n t B Z G o g Q 2 x v c 2 U g 4 p G g L D V 9 J n F 1 b 3 Q 7 L C Z x d W 9 0 O 1 N l Y 3 R p b 2 4 x L 1 N h I G F u Z C B w I D U w M C 9 D a G F u Z 2 V k I F R 5 c G U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S B h b m Q g c C A 1 M D A v Q 2 h h b m d l Z C B U e X B l L n t E Y X R l L D B 9 J n F 1 b 3 Q 7 L C Z x d W 9 0 O 1 N l Y 3 R p b 2 4 x L 1 N h I G F u Z C B w I D U w M C 9 D a G F u Z 2 V k I F R 5 c G U u e 0 9 w Z W 4 s M X 0 m c X V v d D s s J n F 1 b 3 Q 7 U 2 V j d G l v b j E v U 2 E g Y W 5 k I H A g N T A w L 0 N o Y W 5 n Z W Q g V H l w Z S 5 7 S G l n a C w y f S Z x d W 9 0 O y w m c X V v d D t T Z W N 0 a W 9 u M S 9 T Y S B h b m Q g c C A 1 M D A v Q 2 h h b m d l Z C B U e X B l L n t M b 3 c s M 3 0 m c X V v d D s s J n F 1 b 3 Q 7 U 2 V j d G l v b j E v U 2 E g Y W 5 k I H A g N T A w L 0 N o Y W 5 n Z W Q g V H l w Z S 5 7 Q 2 x v c 2 U g 4 p G g L D R 9 J n F 1 b 3 Q 7 L C Z x d W 9 0 O 1 N l Y 3 R p b 2 4 x L 1 N h I G F u Z C B w I D U w M C 9 D a G F u Z 2 V k I F R 5 c G U u e 0 F k a i B D b G 9 z Z S D i k a A s N X 0 m c X V v d D s s J n F 1 b 3 Q 7 U 2 V j d G l v b j E v U 2 E g Y W 5 k I H A g N T A w L 0 N o Y W 5 n Z W Q g V H l w Z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S U y M G F u Z C U y M H A l M j A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E l M j B h b m Q l M j B w J T I w N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J T I w Y W 5 k J T I w c C U y M D U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s A 6 4 b U 8 h R Y L M D C v / L i F x A A A A A A I A A A A A A B B m A A A A A Q A A I A A A A K G W g 6 K U a O 4 d Q i Z 4 h A q f G k o P N e X H l B B 5 u K e a 4 I C v E F e u A A A A A A 6 A A A A A A g A A I A A A A L K G + K i c Q G e g a H d x m P b r D t v U + 7 i 8 a z F B 9 K T m 0 L V + k r i G U A A A A L J l H 7 + H T 1 y X u N Z d i z 7 W P t n K d O 1 I k V w 8 P D o K D E / w S / G A A x L N 9 r r b D G J f P L W Z Y 2 h t E M 1 j p f m o t X e h I F a 2 + R j O h E o O K r r j 6 W X a K F o P M A i i c c r 9 Q A A A A L b 3 Y W 2 / N a v E t C o 1 x 8 7 j Z A N 6 L C O f 4 / 0 V D V 6 8 N R / i g Z 8 E E J p G H c I k N c W J u F + u v b N 9 + l C Y 3 9 E W 8 6 b o / 1 Y y j 8 e J z z I = < / D a t a M a s h u p > 
</file>

<file path=customXml/itemProps1.xml><?xml version="1.0" encoding="utf-8"?>
<ds:datastoreItem xmlns:ds="http://schemas.openxmlformats.org/officeDocument/2006/customXml" ds:itemID="{EE4AB856-817E-4F62-9DC6-F5EAAA369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Delta</vt:lpstr>
      <vt:lpstr>DAL-adj close </vt:lpstr>
      <vt:lpstr>S and p 500</vt:lpstr>
      <vt:lpstr>Income statement</vt:lpstr>
      <vt:lpstr>Balance sheet</vt:lpstr>
      <vt:lpstr>Cash flows</vt:lpstr>
      <vt:lpstr>Ratio Analysis</vt:lpstr>
      <vt:lpstr>Regression</vt:lpstr>
      <vt:lpstr>CAPM</vt:lpstr>
      <vt:lpstr>WACC</vt:lpstr>
      <vt:lpstr>SMA 20 and 50</vt:lpstr>
      <vt:lpstr>EMA 20 and 50</vt:lpstr>
      <vt:lpstr>MCS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Ikjot Singh</dc:creator>
  <cp:lastModifiedBy>Prabhleen Kaur</cp:lastModifiedBy>
  <dcterms:created xsi:type="dcterms:W3CDTF">2025-03-24T16:51:28Z</dcterms:created>
  <dcterms:modified xsi:type="dcterms:W3CDTF">2025-04-14T22:40:17Z</dcterms:modified>
</cp:coreProperties>
</file>