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c31436cced33243d/ドキュメント/"/>
    </mc:Choice>
  </mc:AlternateContent>
  <xr:revisionPtr revIDLastSave="0" documentId="8_{8C2834E5-6B32-4757-835B-B99D379734C9}" xr6:coauthVersionLast="47" xr6:coauthVersionMax="47" xr10:uidLastSave="{00000000-0000-0000-0000-000000000000}"/>
  <bookViews>
    <workbookView xWindow="-108" yWindow="-108" windowWidth="23256" windowHeight="12456" activeTab="1" xr2:uid="{BF1D3D59-4282-4F4D-A06B-A98DDA0A6B90}"/>
  </bookViews>
  <sheets>
    <sheet name="Pivot Table" sheetId="3" r:id="rId1"/>
    <sheet name="Dashboard" sheetId="4" r:id="rId2"/>
    <sheet name="Sheet1" sheetId="5" r:id="rId3"/>
    <sheet name="Datasheet" sheetId="1" r:id="rId4"/>
  </sheets>
  <definedNames>
    <definedName name="Slicer_Agent_Name">#N/A</definedName>
    <definedName name="Slicer_City">#N/A</definedName>
    <definedName name="Slicer_Region">#N/A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M2" i="1" l="1"/>
  <c r="M6" i="1"/>
  <c r="M5" i="1"/>
  <c r="M3" i="1"/>
  <c r="E2" i="1"/>
  <c r="E3" i="1"/>
  <c r="E4" i="1"/>
  <c r="E5" i="1"/>
  <c r="E6" i="1"/>
  <c r="E7" i="1"/>
  <c r="E8" i="1"/>
  <c r="E9" i="1"/>
  <c r="E10" i="1"/>
  <c r="E11" i="1"/>
  <c r="M4" i="1" l="1"/>
</calcChain>
</file>

<file path=xl/sharedStrings.xml><?xml version="1.0" encoding="utf-8"?>
<sst xmlns="http://schemas.openxmlformats.org/spreadsheetml/2006/main" count="138" uniqueCount="54">
  <si>
    <t>Date</t>
  </si>
  <si>
    <t>Agent Name</t>
  </si>
  <si>
    <t>Tickets Received</t>
  </si>
  <si>
    <t>Tickets Resolved</t>
  </si>
  <si>
    <t>Avg Resolution Time</t>
  </si>
  <si>
    <t>Customer Satisfaction</t>
  </si>
  <si>
    <t>Region</t>
  </si>
  <si>
    <t xml:space="preserve">Arjun  </t>
  </si>
  <si>
    <t xml:space="preserve">Meera  </t>
  </si>
  <si>
    <t xml:space="preserve">Karthik  </t>
  </si>
  <si>
    <t xml:space="preserve">Priya  </t>
  </si>
  <si>
    <t xml:space="preserve">Vikram  </t>
  </si>
  <si>
    <t xml:space="preserve">Ananya  </t>
  </si>
  <si>
    <t xml:space="preserve">Sanjay  </t>
  </si>
  <si>
    <t xml:space="preserve">Divya  </t>
  </si>
  <si>
    <t xml:space="preserve">Ravi  </t>
  </si>
  <si>
    <t xml:space="preserve">Sneha  </t>
  </si>
  <si>
    <t xml:space="preserve">West  </t>
  </si>
  <si>
    <t xml:space="preserve">North  </t>
  </si>
  <si>
    <t xml:space="preserve">East  </t>
  </si>
  <si>
    <t xml:space="preserve">South  </t>
  </si>
  <si>
    <t>Row Labels</t>
  </si>
  <si>
    <t>Grand Total</t>
  </si>
  <si>
    <t>Sum of Tickets Received</t>
  </si>
  <si>
    <t>Sum of Tickets Resolved</t>
  </si>
  <si>
    <t xml:space="preserve">Kerala  </t>
  </si>
  <si>
    <t xml:space="preserve">Tamilnadu  </t>
  </si>
  <si>
    <t xml:space="preserve">Andhra Pradesh  </t>
  </si>
  <si>
    <t xml:space="preserve">Telengana  </t>
  </si>
  <si>
    <t>State</t>
  </si>
  <si>
    <t>Kochin</t>
  </si>
  <si>
    <t>Chennai</t>
  </si>
  <si>
    <t>Vishakapatnam</t>
  </si>
  <si>
    <t>Hyderabad</t>
  </si>
  <si>
    <t>Trivandram</t>
  </si>
  <si>
    <t>Coiambatore</t>
  </si>
  <si>
    <t>Vijawada</t>
  </si>
  <si>
    <t>Bengalure</t>
  </si>
  <si>
    <t>Trichy</t>
  </si>
  <si>
    <t>Mysore</t>
  </si>
  <si>
    <t>City</t>
  </si>
  <si>
    <t>Average of Customer Satisfaction</t>
  </si>
  <si>
    <t>Column1</t>
  </si>
  <si>
    <t>Ticket Pending</t>
  </si>
  <si>
    <t>Total Ticket Received</t>
  </si>
  <si>
    <t>Total Ticket Resolved</t>
  </si>
  <si>
    <t>Total Ticket Pending</t>
  </si>
  <si>
    <t>Total Avg Resolution Time</t>
  </si>
  <si>
    <t>Avg Customer Satisfication</t>
  </si>
  <si>
    <t>Column2</t>
  </si>
  <si>
    <t>Sum of Ticket Pending</t>
  </si>
  <si>
    <t>Karnataka</t>
  </si>
  <si>
    <t>Average of Avg Resolution Time</t>
  </si>
  <si>
    <t>Highest Resolved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</si>
</sst>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0" formatCode="General"/>
    </dxf>
    <dxf>
      <numFmt numFmtId="19" formatCode="dd/mm/yyyy"/>
    </dxf>
    <dxf>
      <font>
        <b/>
        <i val="0"/>
        <sz val="20"/>
        <color theme="0"/>
        <name val="Aptos Display"/>
        <family val="2"/>
        <scheme val="major"/>
      </font>
      <fill>
        <patternFill patternType="solid">
          <fgColor auto="1"/>
          <bgColor theme="4"/>
        </patternFill>
      </fill>
    </dxf>
  </dxfs>
  <tableStyles count="1" defaultTableStyle="TableStyleMedium2" defaultPivotStyle="PivotStyleLight16">
    <tableStyle name="Slicer Style 1" pivot="0" table="0" count="9" xr9:uid="{FADBCEB0-0896-435D-994E-254FCF3F2BE9}">
      <tableStyleElement type="headerRow" dxfId="2"/>
    </tableStyle>
  </tableStyles>
  <extLst>
    <ext xmlns:x14="http://schemas.microsoft.com/office/spreadsheetml/2009/9/main" uri="{46F421CA-312F-682f-3DD2-61675219B42D}">
      <x14:dxfs count="8">
        <dxf>
          <font>
            <b/>
            <i val="0"/>
            <sz val="22"/>
            <color theme="0"/>
          </font>
          <fill>
            <patternFill>
              <bgColor theme="5"/>
            </patternFill>
          </fill>
        </dxf>
        <dxf>
          <font>
            <b/>
            <i val="0"/>
            <sz val="22"/>
            <color theme="0"/>
          </font>
          <fill>
            <patternFill>
              <bgColor theme="5"/>
            </patternFill>
          </fill>
        </dxf>
        <dxf>
          <font>
            <b/>
            <i val="0"/>
            <sz val="22"/>
            <color theme="0"/>
            <name val="Aptos Narrow"/>
            <family val="2"/>
            <scheme val="minor"/>
          </font>
          <fill>
            <patternFill>
              <bgColor theme="5"/>
            </patternFill>
          </fill>
          <border>
            <left/>
            <right/>
            <top/>
            <bottom/>
          </border>
        </dxf>
        <dxf>
          <font>
            <b/>
            <i val="0"/>
            <sz val="22"/>
            <color theme="0"/>
          </font>
          <fill>
            <patternFill>
              <bgColor theme="5"/>
            </patternFill>
          </fill>
        </dxf>
        <dxf>
          <font>
            <b/>
            <i val="0"/>
            <sz val="18"/>
            <color theme="0"/>
          </font>
          <fill>
            <patternFill>
              <bgColor theme="4" tint="0.39994506668294322"/>
            </patternFill>
          </fill>
        </dxf>
        <dxf>
          <font>
            <b/>
            <i val="0"/>
            <sz val="18"/>
            <color theme="0"/>
            <name val="Aptos Narrow"/>
            <family val="2"/>
            <scheme val="minor"/>
          </font>
          <fill>
            <patternFill patternType="solid">
              <fgColor auto="1"/>
              <bgColor theme="4" tint="0.39994506668294322"/>
            </patternFill>
          </fill>
        </dxf>
        <dxf>
          <font>
            <b/>
            <i val="0"/>
            <sz val="18"/>
            <color theme="0"/>
          </font>
          <fill>
            <patternFill>
              <bgColor theme="0" tint="-0.24994659260841701"/>
            </patternFill>
          </fill>
        </dxf>
        <dxf>
          <font>
            <b/>
            <i val="0"/>
            <sz val="18"/>
            <color theme="0"/>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Table!PivotTable7</c:name>
    <c:fmtId val="68"/>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ln>
                    <a:noFill/>
                  </a:ln>
                  <a:solidFill>
                    <a:schemeClr val="accent6"/>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8518518518518517E-2"/>
          <c:w val="0.95213228894691038"/>
          <c:h val="0.73614173228346458"/>
        </c:manualLayout>
      </c:layout>
      <c:barChart>
        <c:barDir val="col"/>
        <c:grouping val="clustered"/>
        <c:varyColors val="0"/>
        <c:ser>
          <c:idx val="0"/>
          <c:order val="0"/>
          <c:tx>
            <c:strRef>
              <c:f>'Pivot Table'!$H$1</c:f>
              <c:strCache>
                <c:ptCount val="1"/>
                <c:pt idx="0">
                  <c:v>Sum of Tickets Received</c:v>
                </c:pt>
              </c:strCache>
            </c:strRef>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Table'!$H$2:$H$12</c:f>
              <c:numCache>
                <c:formatCode>General</c:formatCode>
                <c:ptCount val="10"/>
                <c:pt idx="0">
                  <c:v>60</c:v>
                </c:pt>
                <c:pt idx="1">
                  <c:v>50</c:v>
                </c:pt>
                <c:pt idx="2">
                  <c:v>64</c:v>
                </c:pt>
                <c:pt idx="3">
                  <c:v>54</c:v>
                </c:pt>
                <c:pt idx="4">
                  <c:v>52</c:v>
                </c:pt>
                <c:pt idx="5">
                  <c:v>56</c:v>
                </c:pt>
                <c:pt idx="6">
                  <c:v>66</c:v>
                </c:pt>
                <c:pt idx="7">
                  <c:v>62</c:v>
                </c:pt>
                <c:pt idx="8">
                  <c:v>68</c:v>
                </c:pt>
                <c:pt idx="9">
                  <c:v>58</c:v>
                </c:pt>
              </c:numCache>
            </c:numRef>
          </c:val>
          <c:extLst>
            <c:ext xmlns:c16="http://schemas.microsoft.com/office/drawing/2014/chart" uri="{C3380CC4-5D6E-409C-BE32-E72D297353CC}">
              <c16:uniqueId val="{00000000-1A45-45A4-98E1-DA4E494B5D3D}"/>
            </c:ext>
          </c:extLst>
        </c:ser>
        <c:ser>
          <c:idx val="1"/>
          <c:order val="1"/>
          <c:tx>
            <c:strRef>
              <c:f>'Pivot Table'!$I$1</c:f>
              <c:strCache>
                <c:ptCount val="1"/>
                <c:pt idx="0">
                  <c:v>Sum of Tickets Resolved</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Table'!$I$2:$I$12</c:f>
              <c:numCache>
                <c:formatCode>General</c:formatCode>
                <c:ptCount val="10"/>
                <c:pt idx="0">
                  <c:v>45</c:v>
                </c:pt>
                <c:pt idx="1">
                  <c:v>45</c:v>
                </c:pt>
                <c:pt idx="2">
                  <c:v>42</c:v>
                </c:pt>
                <c:pt idx="3">
                  <c:v>50</c:v>
                </c:pt>
                <c:pt idx="4">
                  <c:v>40</c:v>
                </c:pt>
                <c:pt idx="5">
                  <c:v>49</c:v>
                </c:pt>
                <c:pt idx="6">
                  <c:v>61</c:v>
                </c:pt>
                <c:pt idx="7">
                  <c:v>59</c:v>
                </c:pt>
                <c:pt idx="8">
                  <c:v>63</c:v>
                </c:pt>
                <c:pt idx="9">
                  <c:v>55</c:v>
                </c:pt>
              </c:numCache>
            </c:numRef>
          </c:val>
          <c:extLst>
            <c:ext xmlns:c16="http://schemas.microsoft.com/office/drawing/2014/chart" uri="{C3380CC4-5D6E-409C-BE32-E72D297353CC}">
              <c16:uniqueId val="{00000001-1A45-45A4-98E1-DA4E494B5D3D}"/>
            </c:ext>
          </c:extLst>
        </c:ser>
        <c:ser>
          <c:idx val="2"/>
          <c:order val="2"/>
          <c:tx>
            <c:strRef>
              <c:f>'Pivot Table'!$J$1</c:f>
              <c:strCache>
                <c:ptCount val="1"/>
                <c:pt idx="0">
                  <c:v>Average of Avg Resolution Time</c:v>
                </c:pt>
              </c:strCache>
            </c:strRef>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Table'!$J$2:$J$12</c:f>
              <c:numCache>
                <c:formatCode>General</c:formatCode>
                <c:ptCount val="10"/>
                <c:pt idx="0">
                  <c:v>3.8</c:v>
                </c:pt>
                <c:pt idx="1">
                  <c:v>4.4000000000000004</c:v>
                </c:pt>
                <c:pt idx="2">
                  <c:v>3.6</c:v>
                </c:pt>
                <c:pt idx="3">
                  <c:v>4.2</c:v>
                </c:pt>
                <c:pt idx="4">
                  <c:v>3.9</c:v>
                </c:pt>
                <c:pt idx="5">
                  <c:v>3.7</c:v>
                </c:pt>
                <c:pt idx="6">
                  <c:v>4.0999999999999996</c:v>
                </c:pt>
                <c:pt idx="7">
                  <c:v>4.3</c:v>
                </c:pt>
                <c:pt idx="8">
                  <c:v>3.5</c:v>
                </c:pt>
                <c:pt idx="9">
                  <c:v>4</c:v>
                </c:pt>
              </c:numCache>
            </c:numRef>
          </c:val>
          <c:extLst>
            <c:ext xmlns:c16="http://schemas.microsoft.com/office/drawing/2014/chart" uri="{C3380CC4-5D6E-409C-BE32-E72D297353CC}">
              <c16:uniqueId val="{00000002-C43D-47C8-B82E-768F568ED2AC}"/>
            </c:ext>
          </c:extLst>
        </c:ser>
        <c:ser>
          <c:idx val="3"/>
          <c:order val="3"/>
          <c:tx>
            <c:strRef>
              <c:f>'Pivot Table'!$K$1</c:f>
              <c:strCache>
                <c:ptCount val="1"/>
                <c:pt idx="0">
                  <c:v>Sum of Ticket Pending</c:v>
                </c:pt>
              </c:strCache>
            </c:strRef>
          </c:tx>
          <c:spPr>
            <a:solidFill>
              <a:schemeClr val="accent4"/>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Table'!$K$2:$K$12</c:f>
              <c:numCache>
                <c:formatCode>General</c:formatCode>
                <c:ptCount val="10"/>
                <c:pt idx="0">
                  <c:v>15</c:v>
                </c:pt>
                <c:pt idx="1">
                  <c:v>5</c:v>
                </c:pt>
                <c:pt idx="2">
                  <c:v>22</c:v>
                </c:pt>
                <c:pt idx="3">
                  <c:v>4</c:v>
                </c:pt>
                <c:pt idx="4">
                  <c:v>12</c:v>
                </c:pt>
                <c:pt idx="5">
                  <c:v>7</c:v>
                </c:pt>
                <c:pt idx="6">
                  <c:v>5</c:v>
                </c:pt>
                <c:pt idx="7">
                  <c:v>3</c:v>
                </c:pt>
                <c:pt idx="8">
                  <c:v>5</c:v>
                </c:pt>
                <c:pt idx="9">
                  <c:v>3</c:v>
                </c:pt>
              </c:numCache>
            </c:numRef>
          </c:val>
          <c:extLst>
            <c:ext xmlns:c16="http://schemas.microsoft.com/office/drawing/2014/chart" uri="{C3380CC4-5D6E-409C-BE32-E72D297353CC}">
              <c16:uniqueId val="{00000003-C43D-47C8-B82E-768F568ED2AC}"/>
            </c:ext>
          </c:extLst>
        </c:ser>
        <c:dLbls>
          <c:showLegendKey val="0"/>
          <c:showVal val="0"/>
          <c:showCatName val="0"/>
          <c:showSerName val="0"/>
          <c:showPercent val="0"/>
          <c:showBubbleSize val="0"/>
        </c:dLbls>
        <c:gapWidth val="200"/>
        <c:overlap val="-60"/>
        <c:axId val="538690815"/>
        <c:axId val="538691295"/>
      </c:barChart>
      <c:catAx>
        <c:axId val="53869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crossAx val="538691295"/>
        <c:crosses val="autoZero"/>
        <c:auto val="1"/>
        <c:lblAlgn val="ctr"/>
        <c:lblOffset val="100"/>
        <c:noMultiLvlLbl val="0"/>
      </c:catAx>
      <c:valAx>
        <c:axId val="538691295"/>
        <c:scaling>
          <c:orientation val="minMax"/>
        </c:scaling>
        <c:delete val="1"/>
        <c:axPos val="l"/>
        <c:numFmt formatCode="General" sourceLinked="1"/>
        <c:majorTickMark val="out"/>
        <c:minorTickMark val="none"/>
        <c:tickLblPos val="nextTo"/>
        <c:crossAx val="53869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ln>
            <a:noFill/>
          </a:ln>
          <a:solidFill>
            <a:schemeClr val="tx1"/>
          </a:solidFill>
          <a:effectLst>
            <a:outerShdw sx="1000" sy="1000" algn="ctr" rotWithShape="0">
              <a:srgbClr val="000000"/>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Table!PivotTable16</c:name>
    <c:fmtId val="38"/>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pivotFmt>
      <c:pivotFmt>
        <c:idx val="3"/>
        <c:spPr>
          <a:solidFill>
            <a:schemeClr val="accent3"/>
          </a:solidFill>
          <a:ln>
            <a:noFill/>
          </a:ln>
          <a:effectLst/>
          <a:sp3d/>
        </c:spPr>
      </c:pivotFmt>
      <c:pivotFmt>
        <c:idx val="4"/>
        <c:spPr>
          <a:solidFill>
            <a:schemeClr val="accent4"/>
          </a:solidFill>
          <a:ln>
            <a:noFill/>
          </a:ln>
          <a:effectLst/>
          <a:sp3d/>
        </c:spPr>
      </c:pivotFmt>
      <c:pivotFmt>
        <c:idx val="5"/>
        <c:spPr>
          <a:solidFill>
            <a:schemeClr val="accent5"/>
          </a:solidFill>
          <a:ln>
            <a:noFill/>
          </a:ln>
          <a:effectLst/>
          <a:sp3d/>
        </c:spPr>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pivotFmt>
      <c:pivotFmt>
        <c:idx val="8"/>
        <c:spPr>
          <a:solidFill>
            <a:schemeClr val="accent3"/>
          </a:solidFill>
          <a:ln>
            <a:noFill/>
          </a:ln>
          <a:effectLst/>
          <a:sp3d/>
        </c:spPr>
      </c:pivotFmt>
      <c:pivotFmt>
        <c:idx val="9"/>
        <c:spPr>
          <a:solidFill>
            <a:schemeClr val="accent4"/>
          </a:solidFill>
          <a:ln>
            <a:noFill/>
          </a:ln>
          <a:effectLst/>
          <a:sp3d/>
        </c:spPr>
      </c:pivotFmt>
      <c:pivotFmt>
        <c:idx val="10"/>
        <c:spPr>
          <a:solidFill>
            <a:schemeClr val="accent5"/>
          </a:solidFill>
          <a:ln>
            <a:noFill/>
          </a:ln>
          <a:effectLst/>
          <a:sp3d/>
        </c:spPr>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pivotFmt>
      <c:pivotFmt>
        <c:idx val="13"/>
        <c:spPr>
          <a:solidFill>
            <a:schemeClr val="accent3"/>
          </a:solidFill>
          <a:ln>
            <a:noFill/>
          </a:ln>
          <a:effectLst/>
          <a:sp3d/>
        </c:spPr>
      </c:pivotFmt>
      <c:pivotFmt>
        <c:idx val="14"/>
        <c:spPr>
          <a:solidFill>
            <a:schemeClr val="accent4"/>
          </a:solidFill>
          <a:ln>
            <a:noFill/>
          </a:ln>
          <a:effectLst/>
          <a:sp3d/>
        </c:spPr>
      </c:pivotFmt>
      <c:pivotFmt>
        <c:idx val="15"/>
        <c:spPr>
          <a:solidFill>
            <a:schemeClr val="accent5"/>
          </a:solidFill>
          <a:ln>
            <a:noFill/>
          </a:ln>
          <a:effectLst/>
          <a:sp3d/>
        </c:spPr>
      </c:pivotFmt>
      <c:pivotFmt>
        <c:idx val="16"/>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Table'!$E$1</c:f>
              <c:strCache>
                <c:ptCount val="1"/>
                <c:pt idx="0">
                  <c:v>Total</c:v>
                </c:pt>
              </c:strCache>
            </c:strRef>
          </c:tx>
          <c:spPr>
            <a:solidFill>
              <a:schemeClr val="accent2"/>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BA97-44BE-B3D2-FB7BE99C642B}"/>
              </c:ext>
            </c:extLst>
          </c:dPt>
          <c:dPt>
            <c:idx val="1"/>
            <c:invertIfNegative val="0"/>
            <c:bubble3D val="0"/>
            <c:spPr>
              <a:solidFill>
                <a:schemeClr val="accent3"/>
              </a:solidFill>
              <a:ln>
                <a:noFill/>
              </a:ln>
              <a:effectLst/>
              <a:sp3d/>
            </c:spPr>
            <c:extLst>
              <c:ext xmlns:c16="http://schemas.microsoft.com/office/drawing/2014/chart" uri="{C3380CC4-5D6E-409C-BE32-E72D297353CC}">
                <c16:uniqueId val="{00000003-BA97-44BE-B3D2-FB7BE99C642B}"/>
              </c:ext>
            </c:extLst>
          </c:dPt>
          <c:dPt>
            <c:idx val="2"/>
            <c:invertIfNegative val="0"/>
            <c:bubble3D val="0"/>
            <c:spPr>
              <a:solidFill>
                <a:schemeClr val="accent4"/>
              </a:solidFill>
              <a:ln>
                <a:noFill/>
              </a:ln>
              <a:effectLst/>
              <a:sp3d/>
            </c:spPr>
            <c:extLst>
              <c:ext xmlns:c16="http://schemas.microsoft.com/office/drawing/2014/chart" uri="{C3380CC4-5D6E-409C-BE32-E72D297353CC}">
                <c16:uniqueId val="{00000005-BA97-44BE-B3D2-FB7BE99C642B}"/>
              </c:ext>
            </c:extLst>
          </c:dPt>
          <c:dPt>
            <c:idx val="3"/>
            <c:invertIfNegative val="0"/>
            <c:bubble3D val="0"/>
            <c:spPr>
              <a:solidFill>
                <a:schemeClr val="accent5"/>
              </a:solidFill>
              <a:ln>
                <a:noFill/>
              </a:ln>
              <a:effectLst/>
              <a:sp3d/>
            </c:spPr>
            <c:extLst>
              <c:ext xmlns:c16="http://schemas.microsoft.com/office/drawing/2014/chart" uri="{C3380CC4-5D6E-409C-BE32-E72D297353CC}">
                <c16:uniqueId val="{00000007-BA97-44BE-B3D2-FB7BE99C642B}"/>
              </c:ext>
            </c:extLst>
          </c:dPt>
          <c:dPt>
            <c:idx val="4"/>
            <c:invertIfNegative val="0"/>
            <c:bubble3D val="0"/>
            <c:extLst>
              <c:ext xmlns:c16="http://schemas.microsoft.com/office/drawing/2014/chart" uri="{C3380CC4-5D6E-409C-BE32-E72D297353CC}">
                <c16:uniqueId val="{00000008-BA97-44BE-B3D2-FB7BE99C642B}"/>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Table'!$D$2:$D$7</c:f>
              <c:strCache>
                <c:ptCount val="5"/>
                <c:pt idx="0">
                  <c:v>Andhra Pradesh  </c:v>
                </c:pt>
                <c:pt idx="1">
                  <c:v>Kerala  </c:v>
                </c:pt>
                <c:pt idx="2">
                  <c:v>Tamilnadu  </c:v>
                </c:pt>
                <c:pt idx="3">
                  <c:v>Telengana  </c:v>
                </c:pt>
                <c:pt idx="4">
                  <c:v>Karnataka</c:v>
                </c:pt>
              </c:strCache>
            </c:strRef>
          </c:cat>
          <c:val>
            <c:numRef>
              <c:f>'Pivot Table'!$E$2:$E$7</c:f>
              <c:numCache>
                <c:formatCode>General</c:formatCode>
                <c:ptCount val="5"/>
                <c:pt idx="0">
                  <c:v>105</c:v>
                </c:pt>
                <c:pt idx="1">
                  <c:v>90</c:v>
                </c:pt>
                <c:pt idx="2">
                  <c:v>160</c:v>
                </c:pt>
                <c:pt idx="3">
                  <c:v>49</c:v>
                </c:pt>
                <c:pt idx="4">
                  <c:v>105</c:v>
                </c:pt>
              </c:numCache>
            </c:numRef>
          </c:val>
          <c:extLst>
            <c:ext xmlns:c16="http://schemas.microsoft.com/office/drawing/2014/chart" uri="{C3380CC4-5D6E-409C-BE32-E72D297353CC}">
              <c16:uniqueId val="{00000009-BA97-44BE-B3D2-FB7BE99C642B}"/>
            </c:ext>
          </c:extLst>
        </c:ser>
        <c:dLbls>
          <c:showLegendKey val="0"/>
          <c:showVal val="1"/>
          <c:showCatName val="0"/>
          <c:showSerName val="0"/>
          <c:showPercent val="0"/>
          <c:showBubbleSize val="0"/>
        </c:dLbls>
        <c:gapWidth val="150"/>
        <c:shape val="box"/>
        <c:axId val="1728997599"/>
        <c:axId val="1729004319"/>
        <c:axId val="0"/>
      </c:bar3DChart>
      <c:catAx>
        <c:axId val="172899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crossAx val="1729004319"/>
        <c:crosses val="autoZero"/>
        <c:auto val="1"/>
        <c:lblAlgn val="ctr"/>
        <c:lblOffset val="100"/>
        <c:noMultiLvlLbl val="0"/>
      </c:catAx>
      <c:valAx>
        <c:axId val="1729004319"/>
        <c:scaling>
          <c:orientation val="minMax"/>
        </c:scaling>
        <c:delete val="1"/>
        <c:axPos val="l"/>
        <c:numFmt formatCode="General" sourceLinked="1"/>
        <c:majorTickMark val="none"/>
        <c:minorTickMark val="none"/>
        <c:tickLblPos val="nextTo"/>
        <c:crossAx val="1728997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Table!PivotTable10</c:name>
    <c:fmtId val="9"/>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2"/>
          </a:solidFill>
          <a:ln>
            <a:noFill/>
          </a:ln>
          <a:effectLst>
            <a:outerShdw blurRad="254000" sx="102000" sy="102000" algn="ctr" rotWithShape="0">
              <a:prstClr val="black">
                <a:alpha val="20000"/>
              </a:prstClr>
            </a:outerShdw>
          </a:effectLst>
          <a:sp3d/>
        </c:spPr>
      </c:pivotFmt>
      <c:pivotFmt>
        <c:idx val="25"/>
        <c:spPr>
          <a:solidFill>
            <a:schemeClr val="accent3"/>
          </a:solidFill>
          <a:ln>
            <a:noFill/>
          </a:ln>
          <a:effectLst>
            <a:outerShdw blurRad="254000" sx="102000" sy="102000" algn="ctr" rotWithShape="0">
              <a:prstClr val="black">
                <a:alpha val="20000"/>
              </a:prstClr>
            </a:outerShdw>
          </a:effectLst>
          <a:sp3d/>
        </c:spPr>
      </c:pivotFmt>
      <c:pivotFmt>
        <c:idx val="26"/>
        <c:spPr>
          <a:solidFill>
            <a:schemeClr val="accent4"/>
          </a:solidFill>
          <a:ln>
            <a:noFill/>
          </a:ln>
          <a:effectLst>
            <a:outerShdw blurRad="254000" sx="102000" sy="102000" algn="ctr" rotWithShape="0">
              <a:prstClr val="black">
                <a:alpha val="20000"/>
              </a:prstClr>
            </a:outerShdw>
          </a:effectLst>
          <a:sp3d/>
        </c:spPr>
      </c:pivotFmt>
      <c:pivotFmt>
        <c:idx val="27"/>
        <c:spPr>
          <a:solidFill>
            <a:schemeClr val="accent5"/>
          </a:solidFill>
          <a:ln>
            <a:noFill/>
          </a:ln>
          <a:effectLst>
            <a:outerShdw blurRad="254000" sx="102000" sy="102000" algn="ctr" rotWithShape="0">
              <a:prstClr val="black">
                <a:alpha val="20000"/>
              </a:prstClr>
            </a:outerShdw>
          </a:effectLst>
          <a:sp3d/>
        </c:spPr>
      </c:pivotFmt>
      <c:pivotFmt>
        <c:idx val="28"/>
        <c:spPr>
          <a:solidFill>
            <a:schemeClr val="accent6"/>
          </a:solidFill>
          <a:ln>
            <a:noFill/>
          </a:ln>
          <a:effectLst>
            <a:outerShdw blurRad="254000" sx="102000" sy="102000" algn="ctr" rotWithShape="0">
              <a:prstClr val="black">
                <a:alpha val="20000"/>
              </a:prstClr>
            </a:outerShdw>
          </a:effectLst>
          <a:sp3d/>
        </c:spPr>
      </c:pivotFmt>
      <c:pivotFmt>
        <c:idx val="29"/>
        <c:spPr>
          <a:solidFill>
            <a:schemeClr val="accent2">
              <a:lumMod val="75000"/>
            </a:schemeClr>
          </a:solidFill>
          <a:ln>
            <a:noFill/>
          </a:ln>
          <a:effectLst>
            <a:outerShdw blurRad="254000" sx="102000" sy="102000" algn="ctr" rotWithShape="0">
              <a:prstClr val="black">
                <a:alpha val="20000"/>
              </a:prstClr>
            </a:outerShdw>
          </a:effectLst>
          <a:sp3d/>
        </c:spPr>
      </c:pivotFmt>
      <c:pivotFmt>
        <c:idx val="30"/>
        <c:spPr>
          <a:solidFill>
            <a:schemeClr val="accent3">
              <a:lumMod val="75000"/>
            </a:schemeClr>
          </a:solidFill>
          <a:ln>
            <a:noFill/>
          </a:ln>
          <a:effectLst>
            <a:outerShdw blurRad="254000" sx="102000" sy="102000" algn="ctr" rotWithShape="0">
              <a:prstClr val="black">
                <a:alpha val="20000"/>
              </a:prstClr>
            </a:outerShdw>
          </a:effectLst>
          <a:sp3d/>
        </c:spPr>
      </c:pivotFmt>
      <c:pivotFmt>
        <c:idx val="31"/>
        <c:spPr>
          <a:solidFill>
            <a:schemeClr val="accent4">
              <a:lumMod val="75000"/>
            </a:schemeClr>
          </a:solidFill>
          <a:ln>
            <a:noFill/>
          </a:ln>
          <a:effectLst>
            <a:outerShdw blurRad="254000" sx="102000" sy="102000" algn="ctr" rotWithShape="0">
              <a:prstClr val="black">
                <a:alpha val="20000"/>
              </a:prstClr>
            </a:outerShdw>
          </a:effectLst>
          <a:sp3d/>
        </c:spPr>
      </c:pivotFmt>
      <c:pivotFmt>
        <c:idx val="32"/>
        <c:spPr>
          <a:solidFill>
            <a:schemeClr val="accent5">
              <a:lumMod val="7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3F8-4CF7-844E-E52AE2649CE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3F8-4CF7-844E-E52AE2649CE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3F8-4CF7-844E-E52AE2649CE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3F8-4CF7-844E-E52AE2649CE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3F8-4CF7-844E-E52AE2649CE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3F8-4CF7-844E-E52AE2649CEF}"/>
              </c:ext>
            </c:extLst>
          </c:dPt>
          <c:dPt>
            <c:idx val="6"/>
            <c:bubble3D val="0"/>
            <c:spPr>
              <a:solidFill>
                <a:schemeClr val="accent2">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3F8-4CF7-844E-E52AE2649CEF}"/>
              </c:ext>
            </c:extLst>
          </c:dPt>
          <c:dPt>
            <c:idx val="7"/>
            <c:bubble3D val="0"/>
            <c:spPr>
              <a:solidFill>
                <a:schemeClr val="accent3">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73F8-4CF7-844E-E52AE2649CEF}"/>
              </c:ext>
            </c:extLst>
          </c:dPt>
          <c:dPt>
            <c:idx val="8"/>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73F8-4CF7-844E-E52AE2649CEF}"/>
              </c:ext>
            </c:extLst>
          </c:dPt>
          <c:dPt>
            <c:idx val="9"/>
            <c:bubble3D val="0"/>
            <c:spPr>
              <a:solidFill>
                <a:schemeClr val="accent5">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73F8-4CF7-844E-E52AE2649CE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Table'!$A$10:$A$20</c:f>
              <c:strCache>
                <c:ptCount val="10"/>
                <c:pt idx="0">
                  <c:v>Bengalure</c:v>
                </c:pt>
                <c:pt idx="1">
                  <c:v>Chennai</c:v>
                </c:pt>
                <c:pt idx="2">
                  <c:v>Coiambatore</c:v>
                </c:pt>
                <c:pt idx="3">
                  <c:v>Hyderabad</c:v>
                </c:pt>
                <c:pt idx="4">
                  <c:v>Kochin</c:v>
                </c:pt>
                <c:pt idx="5">
                  <c:v>Mysore</c:v>
                </c:pt>
                <c:pt idx="6">
                  <c:v>Trichy</c:v>
                </c:pt>
                <c:pt idx="7">
                  <c:v>Trivandram</c:v>
                </c:pt>
                <c:pt idx="8">
                  <c:v>Vijawada</c:v>
                </c:pt>
                <c:pt idx="9">
                  <c:v>Vishakapatnam</c:v>
                </c:pt>
              </c:strCache>
            </c:strRef>
          </c:cat>
          <c:val>
            <c:numRef>
              <c:f>'Pivot Table'!$B$10:$B$20</c:f>
              <c:numCache>
                <c:formatCode>General</c:formatCode>
                <c:ptCount val="10"/>
                <c:pt idx="0">
                  <c:v>64</c:v>
                </c:pt>
                <c:pt idx="1">
                  <c:v>52</c:v>
                </c:pt>
                <c:pt idx="2">
                  <c:v>62</c:v>
                </c:pt>
                <c:pt idx="3">
                  <c:v>56</c:v>
                </c:pt>
                <c:pt idx="4">
                  <c:v>50</c:v>
                </c:pt>
                <c:pt idx="5">
                  <c:v>68</c:v>
                </c:pt>
                <c:pt idx="6">
                  <c:v>66</c:v>
                </c:pt>
                <c:pt idx="7">
                  <c:v>60</c:v>
                </c:pt>
                <c:pt idx="8">
                  <c:v>58</c:v>
                </c:pt>
                <c:pt idx="9">
                  <c:v>54</c:v>
                </c:pt>
              </c:numCache>
            </c:numRef>
          </c:val>
          <c:extLst>
            <c:ext xmlns:c16="http://schemas.microsoft.com/office/drawing/2014/chart" uri="{C3380CC4-5D6E-409C-BE32-E72D297353CC}">
              <c16:uniqueId val="{00000014-73F8-4CF7-844E-E52AE2649CE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800" b="0" i="0" u="none" strike="noStrike" kern="1200" baseline="0">
                <a:solidFill>
                  <a:schemeClr val="accent2"/>
                </a:solidFill>
                <a:latin typeface="+mn-lt"/>
                <a:ea typeface="+mn-ea"/>
                <a:cs typeface="+mn-cs"/>
              </a:defRPr>
            </a:pPr>
            <a:endParaRPr lang="en-US"/>
          </a:p>
        </c:txPr>
      </c:legendEntry>
      <c:legendEntry>
        <c:idx val="2"/>
        <c:txPr>
          <a:bodyPr rot="0" spcFirstLastPara="1" vertOverflow="ellipsis" vert="horz" wrap="square" anchor="ctr" anchorCtr="1"/>
          <a:lstStyle/>
          <a:p>
            <a:pPr>
              <a:defRPr sz="18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800" b="0" i="0" u="none" strike="noStrike" kern="1200" baseline="0">
                <a:solidFill>
                  <a:schemeClr val="accent4"/>
                </a:solidFill>
                <a:latin typeface="+mn-lt"/>
                <a:ea typeface="+mn-ea"/>
                <a:cs typeface="+mn-cs"/>
              </a:defRPr>
            </a:pPr>
            <a:endParaRPr lang="en-US"/>
          </a:p>
        </c:txPr>
      </c:legendEntry>
      <c:legendEntry>
        <c:idx val="4"/>
        <c:txPr>
          <a:bodyPr rot="0" spcFirstLastPara="1" vertOverflow="ellipsis" vert="horz" wrap="square" anchor="ctr" anchorCtr="1"/>
          <a:lstStyle/>
          <a:p>
            <a:pPr>
              <a:defRPr sz="1800" b="0" i="0" u="none" strike="noStrike" kern="1200" baseline="0">
                <a:solidFill>
                  <a:schemeClr val="accent5"/>
                </a:solidFill>
                <a:latin typeface="+mn-lt"/>
                <a:ea typeface="+mn-ea"/>
                <a:cs typeface="+mn-cs"/>
              </a:defRPr>
            </a:pPr>
            <a:endParaRPr lang="en-US"/>
          </a:p>
        </c:txPr>
      </c:legendEntry>
      <c:legendEntry>
        <c:idx val="5"/>
        <c:txPr>
          <a:bodyPr rot="0" spcFirstLastPara="1" vertOverflow="ellipsis" vert="horz" wrap="square" anchor="ctr" anchorCtr="1"/>
          <a:lstStyle/>
          <a:p>
            <a:pPr>
              <a:defRPr sz="1800" b="0" i="0" u="none" strike="noStrike" kern="1200" baseline="0">
                <a:solidFill>
                  <a:schemeClr val="accent6"/>
                </a:solidFill>
                <a:latin typeface="+mn-lt"/>
                <a:ea typeface="+mn-ea"/>
                <a:cs typeface="+mn-cs"/>
              </a:defRPr>
            </a:pPr>
            <a:endParaRPr lang="en-US"/>
          </a:p>
        </c:txPr>
      </c:legendEntry>
      <c:legendEntry>
        <c:idx val="6"/>
        <c:txPr>
          <a:bodyPr rot="0" spcFirstLastPara="1" vertOverflow="ellipsis" vert="horz" wrap="square" anchor="ctr" anchorCtr="1"/>
          <a:lstStyle/>
          <a:p>
            <a:pPr>
              <a:defRPr sz="1800" b="0" i="0" u="none" strike="noStrike" kern="1200" baseline="0">
                <a:solidFill>
                  <a:schemeClr val="accent2">
                    <a:lumMod val="75000"/>
                  </a:schemeClr>
                </a:solidFill>
                <a:latin typeface="+mn-lt"/>
                <a:ea typeface="+mn-ea"/>
                <a:cs typeface="+mn-cs"/>
              </a:defRPr>
            </a:pPr>
            <a:endParaRPr lang="en-US"/>
          </a:p>
        </c:txPr>
      </c:legendEntry>
      <c:legendEntry>
        <c:idx val="7"/>
        <c:txPr>
          <a:bodyPr rot="0" spcFirstLastPara="1" vertOverflow="ellipsis" vert="horz" wrap="square" anchor="ctr" anchorCtr="1"/>
          <a:lstStyle/>
          <a:p>
            <a:pPr>
              <a:defRPr sz="1800" b="0" i="0" u="none" strike="noStrike" kern="1200" baseline="0">
                <a:solidFill>
                  <a:schemeClr val="accent3">
                    <a:lumMod val="75000"/>
                  </a:schemeClr>
                </a:solidFill>
                <a:latin typeface="+mn-lt"/>
                <a:ea typeface="+mn-ea"/>
                <a:cs typeface="+mn-cs"/>
              </a:defRPr>
            </a:pPr>
            <a:endParaRPr lang="en-US"/>
          </a:p>
        </c:txPr>
      </c:legendEntry>
      <c:legendEntry>
        <c:idx val="8"/>
        <c:txPr>
          <a:bodyPr rot="0" spcFirstLastPara="1" vertOverflow="ellipsis" vert="horz" wrap="square" anchor="ctr" anchorCtr="1"/>
          <a:lstStyle/>
          <a:p>
            <a:pPr>
              <a:defRPr sz="1800" b="0" i="0" u="none" strike="noStrike" kern="1200" baseline="0">
                <a:solidFill>
                  <a:schemeClr val="accent4">
                    <a:lumMod val="75000"/>
                  </a:schemeClr>
                </a:solidFill>
                <a:latin typeface="+mn-lt"/>
                <a:ea typeface="+mn-ea"/>
                <a:cs typeface="+mn-cs"/>
              </a:defRPr>
            </a:pPr>
            <a:endParaRPr lang="en-US"/>
          </a:p>
        </c:txPr>
      </c:legendEntry>
      <c:legendEntry>
        <c:idx val="9"/>
        <c:txPr>
          <a:bodyPr rot="0" spcFirstLastPara="1" vertOverflow="ellipsis" vert="horz" wrap="square" anchor="ctr" anchorCtr="1"/>
          <a:lstStyle/>
          <a:p>
            <a:pPr>
              <a:defRPr sz="1800" b="0" i="0" u="none" strike="noStrike" kern="1200" baseline="0">
                <a:solidFill>
                  <a:schemeClr val="accent5">
                    <a:lumMod val="7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Table!PivotTable2</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tx2">
              <a:lumMod val="50000"/>
              <a:lumOff val="50000"/>
            </a:schemeClr>
          </a:solidFill>
          <a:ln>
            <a:noFill/>
          </a:ln>
          <a:effectLst/>
        </c:spPr>
      </c:pivotFmt>
      <c:pivotFmt>
        <c:idx val="8"/>
        <c:spPr>
          <a:solidFill>
            <a:schemeClr val="accent6"/>
          </a:solidFill>
          <a:ln>
            <a:noFill/>
          </a:ln>
          <a:effectLst/>
        </c:spPr>
      </c:pivotFmt>
      <c:pivotFmt>
        <c:idx val="9"/>
        <c:spPr>
          <a:solidFill>
            <a:schemeClr val="accent3"/>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lumOff val="50000"/>
            </a:schemeClr>
          </a:solidFill>
          <a:ln>
            <a:noFill/>
          </a:ln>
          <a:effectLst/>
        </c:spPr>
      </c:pivotFmt>
      <c:pivotFmt>
        <c:idx val="19"/>
        <c:spPr>
          <a:solidFill>
            <a:schemeClr val="accent6"/>
          </a:solidFill>
          <a:ln>
            <a:noFill/>
          </a:ln>
          <a:effectLst/>
        </c:spPr>
      </c:pivotFmt>
      <c:pivotFmt>
        <c:idx val="20"/>
        <c:spPr>
          <a:solidFill>
            <a:schemeClr val="accent3"/>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2"/>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5"/>
          </a:solidFill>
          <a:ln>
            <a:noFill/>
          </a:ln>
          <a:effectLst/>
        </c:spPr>
      </c:pivotFmt>
      <c:pivotFmt>
        <c:idx val="27"/>
        <c:spPr>
          <a:solidFill>
            <a:schemeClr val="accent6"/>
          </a:solidFill>
          <a:ln>
            <a:noFill/>
          </a:ln>
          <a:effectLst/>
        </c:spPr>
      </c:pivotFmt>
      <c:pivotFmt>
        <c:idx val="28"/>
        <c:spPr>
          <a:solidFill>
            <a:schemeClr val="accent2">
              <a:lumMod val="75000"/>
            </a:schemeClr>
          </a:solidFill>
          <a:ln>
            <a:noFill/>
          </a:ln>
          <a:effectLst/>
        </c:spPr>
      </c:pivotFmt>
      <c:pivotFmt>
        <c:idx val="29"/>
        <c:spPr>
          <a:solidFill>
            <a:schemeClr val="accent3">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5">
              <a:lumMod val="75000"/>
            </a:schemeClr>
          </a:solidFill>
          <a:ln>
            <a:noFill/>
          </a:ln>
          <a:effectLst/>
        </c:spPr>
      </c:pivotFmt>
    </c:pivotFmts>
    <c:plotArea>
      <c:layout/>
      <c:barChart>
        <c:barDir val="bar"/>
        <c:grouping val="clustered"/>
        <c:varyColors val="0"/>
        <c:ser>
          <c:idx val="0"/>
          <c:order val="0"/>
          <c:tx>
            <c:strRef>
              <c:f>'Pivot Table'!$E$9</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D91-4367-991A-1924621FE5F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D91-4367-991A-1924621FE5F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D91-4367-991A-1924621FE5F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D91-4367-991A-1924621FE5F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D91-4367-991A-1924621FE5F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D91-4367-991A-1924621FE5F1}"/>
              </c:ext>
            </c:extLst>
          </c:dPt>
          <c:dPt>
            <c:idx val="6"/>
            <c:invertIfNegative val="0"/>
            <c:bubble3D val="0"/>
            <c:spPr>
              <a:solidFill>
                <a:schemeClr val="accent2">
                  <a:lumMod val="75000"/>
                </a:schemeClr>
              </a:solidFill>
              <a:ln>
                <a:noFill/>
              </a:ln>
              <a:effectLst/>
            </c:spPr>
            <c:extLst>
              <c:ext xmlns:c16="http://schemas.microsoft.com/office/drawing/2014/chart" uri="{C3380CC4-5D6E-409C-BE32-E72D297353CC}">
                <c16:uniqueId val="{0000000D-ED91-4367-991A-1924621FE5F1}"/>
              </c:ext>
            </c:extLst>
          </c:dPt>
          <c:dPt>
            <c:idx val="7"/>
            <c:invertIfNegative val="0"/>
            <c:bubble3D val="0"/>
            <c:spPr>
              <a:solidFill>
                <a:schemeClr val="accent3">
                  <a:lumMod val="75000"/>
                </a:schemeClr>
              </a:solidFill>
              <a:ln>
                <a:noFill/>
              </a:ln>
              <a:effectLst/>
            </c:spPr>
            <c:extLst>
              <c:ext xmlns:c16="http://schemas.microsoft.com/office/drawing/2014/chart" uri="{C3380CC4-5D6E-409C-BE32-E72D297353CC}">
                <c16:uniqueId val="{0000000F-ED91-4367-991A-1924621FE5F1}"/>
              </c:ext>
            </c:extLst>
          </c:dPt>
          <c:dPt>
            <c:idx val="8"/>
            <c:invertIfNegative val="0"/>
            <c:bubble3D val="0"/>
            <c:spPr>
              <a:solidFill>
                <a:schemeClr val="accent4">
                  <a:lumMod val="75000"/>
                </a:schemeClr>
              </a:solidFill>
              <a:ln>
                <a:noFill/>
              </a:ln>
              <a:effectLst/>
            </c:spPr>
            <c:extLst>
              <c:ext xmlns:c16="http://schemas.microsoft.com/office/drawing/2014/chart" uri="{C3380CC4-5D6E-409C-BE32-E72D297353CC}">
                <c16:uniqueId val="{00000011-ED91-4367-991A-1924621FE5F1}"/>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2-DE9F-4A87-8875-4ABFCCE50656}"/>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Table'!$D$10:$D$20</c:f>
              <c:strCache>
                <c:ptCount val="10"/>
                <c:pt idx="0">
                  <c:v>Bengalure</c:v>
                </c:pt>
                <c:pt idx="1">
                  <c:v>Chennai</c:v>
                </c:pt>
                <c:pt idx="2">
                  <c:v>Coiambatore</c:v>
                </c:pt>
                <c:pt idx="3">
                  <c:v>Hyderabad</c:v>
                </c:pt>
                <c:pt idx="4">
                  <c:v>Kochin</c:v>
                </c:pt>
                <c:pt idx="5">
                  <c:v>Mysore</c:v>
                </c:pt>
                <c:pt idx="6">
                  <c:v>Trichy</c:v>
                </c:pt>
                <c:pt idx="7">
                  <c:v>Trivandram</c:v>
                </c:pt>
                <c:pt idx="8">
                  <c:v>Vijawada</c:v>
                </c:pt>
                <c:pt idx="9">
                  <c:v>Vishakapatnam</c:v>
                </c:pt>
              </c:strCache>
            </c:strRef>
          </c:cat>
          <c:val>
            <c:numRef>
              <c:f>'Pivot Table'!$E$10:$E$20</c:f>
              <c:numCache>
                <c:formatCode>General</c:formatCode>
                <c:ptCount val="10"/>
                <c:pt idx="0">
                  <c:v>64</c:v>
                </c:pt>
                <c:pt idx="1">
                  <c:v>52</c:v>
                </c:pt>
                <c:pt idx="2">
                  <c:v>62</c:v>
                </c:pt>
                <c:pt idx="3">
                  <c:v>56</c:v>
                </c:pt>
                <c:pt idx="4">
                  <c:v>50</c:v>
                </c:pt>
                <c:pt idx="5">
                  <c:v>68</c:v>
                </c:pt>
                <c:pt idx="6">
                  <c:v>66</c:v>
                </c:pt>
                <c:pt idx="7">
                  <c:v>60</c:v>
                </c:pt>
                <c:pt idx="8">
                  <c:v>58</c:v>
                </c:pt>
                <c:pt idx="9">
                  <c:v>54</c:v>
                </c:pt>
              </c:numCache>
            </c:numRef>
          </c:val>
          <c:extLst>
            <c:ext xmlns:c16="http://schemas.microsoft.com/office/drawing/2014/chart" uri="{C3380CC4-5D6E-409C-BE32-E72D297353CC}">
              <c16:uniqueId val="{00000012-ED91-4367-991A-1924621FE5F1}"/>
            </c:ext>
          </c:extLst>
        </c:ser>
        <c:dLbls>
          <c:dLblPos val="outEnd"/>
          <c:showLegendKey val="0"/>
          <c:showVal val="1"/>
          <c:showCatName val="0"/>
          <c:showSerName val="0"/>
          <c:showPercent val="0"/>
          <c:showBubbleSize val="0"/>
        </c:dLbls>
        <c:gapWidth val="50"/>
        <c:axId val="335562879"/>
        <c:axId val="335571999"/>
      </c:barChart>
      <c:catAx>
        <c:axId val="33556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crossAx val="335571999"/>
        <c:crosses val="autoZero"/>
        <c:auto val="1"/>
        <c:lblAlgn val="ctr"/>
        <c:lblOffset val="100"/>
        <c:noMultiLvlLbl val="0"/>
      </c:catAx>
      <c:valAx>
        <c:axId val="335571999"/>
        <c:scaling>
          <c:orientation val="minMax"/>
        </c:scaling>
        <c:delete val="1"/>
        <c:axPos val="b"/>
        <c:numFmt formatCode="General" sourceLinked="1"/>
        <c:majorTickMark val="none"/>
        <c:minorTickMark val="none"/>
        <c:tickLblPos val="nextTo"/>
        <c:crossAx val="335562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c:name>
    <c:fmtId val="50"/>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6"/>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Table'!$B$23</c:f>
              <c:strCache>
                <c:ptCount val="1"/>
                <c:pt idx="0">
                  <c:v>Total</c:v>
                </c:pt>
              </c:strCache>
            </c:strRef>
          </c:tx>
          <c:spPr>
            <a:solidFill>
              <a:schemeClr val="accent4"/>
            </a:solidFill>
          </c:spPr>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97-4FDB-A535-81CAFF4DC7F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97-4FDB-A535-81CAFF4DC7F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97-4FDB-A535-81CAFF4DC7F0}"/>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97-4FDB-A535-81CAFF4DC7F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Table'!$A$24:$A$28</c:f>
              <c:strCache>
                <c:ptCount val="4"/>
                <c:pt idx="0">
                  <c:v>East  </c:v>
                </c:pt>
                <c:pt idx="1">
                  <c:v>North  </c:v>
                </c:pt>
                <c:pt idx="2">
                  <c:v>South  </c:v>
                </c:pt>
                <c:pt idx="3">
                  <c:v>West  </c:v>
                </c:pt>
              </c:strCache>
            </c:strRef>
          </c:cat>
          <c:val>
            <c:numRef>
              <c:f>'Pivot Table'!$B$24:$B$28</c:f>
              <c:numCache>
                <c:formatCode>General</c:formatCode>
                <c:ptCount val="4"/>
                <c:pt idx="0">
                  <c:v>118</c:v>
                </c:pt>
                <c:pt idx="1">
                  <c:v>178</c:v>
                </c:pt>
                <c:pt idx="2">
                  <c:v>118</c:v>
                </c:pt>
                <c:pt idx="3">
                  <c:v>176</c:v>
                </c:pt>
              </c:numCache>
            </c:numRef>
          </c:val>
          <c:extLst>
            <c:ext xmlns:c16="http://schemas.microsoft.com/office/drawing/2014/chart" uri="{C3380CC4-5D6E-409C-BE32-E72D297353CC}">
              <c16:uniqueId val="{00000008-8097-4FDB-A535-81CAFF4DC7F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6"/>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Table!PivotTable3</c:name>
    <c:fmtId val="7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'Pivot Table'!$E$22</c:f>
              <c:strCache>
                <c:ptCount val="1"/>
                <c:pt idx="0">
                  <c:v>Total</c:v>
                </c:pt>
              </c:strCache>
            </c:strRef>
          </c:tx>
          <c:spPr>
            <a:solidFill>
              <a:schemeClr val="accent1"/>
            </a:solidFill>
          </c:spPr>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59A-45CE-BA86-B2694EB29AF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59A-45CE-BA86-B2694EB29AF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59A-45CE-BA86-B2694EB29AF9}"/>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59A-45CE-BA86-B2694EB29AF9}"/>
              </c:ext>
            </c:extLst>
          </c:dPt>
          <c:dPt>
            <c:idx val="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59A-45CE-BA86-B2694EB29A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Table'!$D$23:$D$27</c:f>
              <c:strCache>
                <c:ptCount val="4"/>
                <c:pt idx="0">
                  <c:v>East  </c:v>
                </c:pt>
                <c:pt idx="1">
                  <c:v>North  </c:v>
                </c:pt>
                <c:pt idx="2">
                  <c:v>South  </c:v>
                </c:pt>
                <c:pt idx="3">
                  <c:v>West  </c:v>
                </c:pt>
              </c:strCache>
            </c:strRef>
          </c:cat>
          <c:val>
            <c:numRef>
              <c:f>'Pivot Table'!$E$23:$E$27</c:f>
              <c:numCache>
                <c:formatCode>General</c:formatCode>
                <c:ptCount val="4"/>
                <c:pt idx="0">
                  <c:v>118</c:v>
                </c:pt>
                <c:pt idx="1">
                  <c:v>178</c:v>
                </c:pt>
                <c:pt idx="2">
                  <c:v>118</c:v>
                </c:pt>
                <c:pt idx="3">
                  <c:v>176</c:v>
                </c:pt>
              </c:numCache>
            </c:numRef>
          </c:val>
          <c:extLst>
            <c:ext xmlns:c16="http://schemas.microsoft.com/office/drawing/2014/chart" uri="{C3380CC4-5D6E-409C-BE32-E72D297353CC}">
              <c16:uniqueId val="{0000000A-C59A-45CE-BA86-B2694EB29AF9}"/>
            </c:ext>
          </c:extLst>
        </c:ser>
        <c:dLbls>
          <c:dLblPos val="bestFit"/>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6"/>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Table!PivotTable7</c:name>
    <c:fmtId val="76"/>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ln>
                    <a:noFill/>
                  </a:ln>
                  <a:solidFill>
                    <a:schemeClr val="accent6"/>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8518518518518517E-2"/>
          <c:w val="0.98307604298572127"/>
          <c:h val="0.73614173228346458"/>
        </c:manualLayout>
      </c:layout>
      <c:barChart>
        <c:barDir val="col"/>
        <c:grouping val="clustered"/>
        <c:varyColors val="0"/>
        <c:ser>
          <c:idx val="0"/>
          <c:order val="0"/>
          <c:tx>
            <c:strRef>
              <c:f>'Pivot Table'!$H$1</c:f>
              <c:strCache>
                <c:ptCount val="1"/>
                <c:pt idx="0">
                  <c:v>Sum of Tickets Received</c:v>
                </c:pt>
              </c:strCache>
            </c:strRef>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Table'!$H$2:$H$12</c:f>
              <c:numCache>
                <c:formatCode>General</c:formatCode>
                <c:ptCount val="10"/>
                <c:pt idx="0">
                  <c:v>60</c:v>
                </c:pt>
                <c:pt idx="1">
                  <c:v>50</c:v>
                </c:pt>
                <c:pt idx="2">
                  <c:v>64</c:v>
                </c:pt>
                <c:pt idx="3">
                  <c:v>54</c:v>
                </c:pt>
                <c:pt idx="4">
                  <c:v>52</c:v>
                </c:pt>
                <c:pt idx="5">
                  <c:v>56</c:v>
                </c:pt>
                <c:pt idx="6">
                  <c:v>66</c:v>
                </c:pt>
                <c:pt idx="7">
                  <c:v>62</c:v>
                </c:pt>
                <c:pt idx="8">
                  <c:v>68</c:v>
                </c:pt>
                <c:pt idx="9">
                  <c:v>58</c:v>
                </c:pt>
              </c:numCache>
            </c:numRef>
          </c:val>
          <c:extLst>
            <c:ext xmlns:c16="http://schemas.microsoft.com/office/drawing/2014/chart" uri="{C3380CC4-5D6E-409C-BE32-E72D297353CC}">
              <c16:uniqueId val="{00000000-C24F-42E1-ACDF-E89136C5EF85}"/>
            </c:ext>
          </c:extLst>
        </c:ser>
        <c:ser>
          <c:idx val="1"/>
          <c:order val="1"/>
          <c:tx>
            <c:strRef>
              <c:f>'Pivot Table'!$I$1</c:f>
              <c:strCache>
                <c:ptCount val="1"/>
                <c:pt idx="0">
                  <c:v>Sum of Tickets Resolved</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Table'!$I$2:$I$12</c:f>
              <c:numCache>
                <c:formatCode>General</c:formatCode>
                <c:ptCount val="10"/>
                <c:pt idx="0">
                  <c:v>45</c:v>
                </c:pt>
                <c:pt idx="1">
                  <c:v>45</c:v>
                </c:pt>
                <c:pt idx="2">
                  <c:v>42</c:v>
                </c:pt>
                <c:pt idx="3">
                  <c:v>50</c:v>
                </c:pt>
                <c:pt idx="4">
                  <c:v>40</c:v>
                </c:pt>
                <c:pt idx="5">
                  <c:v>49</c:v>
                </c:pt>
                <c:pt idx="6">
                  <c:v>61</c:v>
                </c:pt>
                <c:pt idx="7">
                  <c:v>59</c:v>
                </c:pt>
                <c:pt idx="8">
                  <c:v>63</c:v>
                </c:pt>
                <c:pt idx="9">
                  <c:v>55</c:v>
                </c:pt>
              </c:numCache>
            </c:numRef>
          </c:val>
          <c:extLst>
            <c:ext xmlns:c16="http://schemas.microsoft.com/office/drawing/2014/chart" uri="{C3380CC4-5D6E-409C-BE32-E72D297353CC}">
              <c16:uniqueId val="{00000001-C24F-42E1-ACDF-E89136C5EF85}"/>
            </c:ext>
          </c:extLst>
        </c:ser>
        <c:ser>
          <c:idx val="2"/>
          <c:order val="2"/>
          <c:tx>
            <c:strRef>
              <c:f>'Pivot Table'!$J$1</c:f>
              <c:strCache>
                <c:ptCount val="1"/>
                <c:pt idx="0">
                  <c:v>Average of Avg Resolution Time</c:v>
                </c:pt>
              </c:strCache>
            </c:strRef>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Table'!$J$2:$J$12</c:f>
              <c:numCache>
                <c:formatCode>General</c:formatCode>
                <c:ptCount val="10"/>
                <c:pt idx="0">
                  <c:v>3.8</c:v>
                </c:pt>
                <c:pt idx="1">
                  <c:v>4.4000000000000004</c:v>
                </c:pt>
                <c:pt idx="2">
                  <c:v>3.6</c:v>
                </c:pt>
                <c:pt idx="3">
                  <c:v>4.2</c:v>
                </c:pt>
                <c:pt idx="4">
                  <c:v>3.9</c:v>
                </c:pt>
                <c:pt idx="5">
                  <c:v>3.7</c:v>
                </c:pt>
                <c:pt idx="6">
                  <c:v>4.0999999999999996</c:v>
                </c:pt>
                <c:pt idx="7">
                  <c:v>4.3</c:v>
                </c:pt>
                <c:pt idx="8">
                  <c:v>3.5</c:v>
                </c:pt>
                <c:pt idx="9">
                  <c:v>4</c:v>
                </c:pt>
              </c:numCache>
            </c:numRef>
          </c:val>
          <c:extLst>
            <c:ext xmlns:c16="http://schemas.microsoft.com/office/drawing/2014/chart" uri="{C3380CC4-5D6E-409C-BE32-E72D297353CC}">
              <c16:uniqueId val="{00000002-C24F-42E1-ACDF-E89136C5EF85}"/>
            </c:ext>
          </c:extLst>
        </c:ser>
        <c:ser>
          <c:idx val="3"/>
          <c:order val="3"/>
          <c:tx>
            <c:strRef>
              <c:f>'Pivot Table'!$K$1</c:f>
              <c:strCache>
                <c:ptCount val="1"/>
                <c:pt idx="0">
                  <c:v>Sum of Ticket Pending</c:v>
                </c:pt>
              </c:strCache>
            </c:strRef>
          </c:tx>
          <c:spPr>
            <a:solidFill>
              <a:schemeClr val="accent4"/>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Table'!$K$2:$K$12</c:f>
              <c:numCache>
                <c:formatCode>General</c:formatCode>
                <c:ptCount val="10"/>
                <c:pt idx="0">
                  <c:v>15</c:v>
                </c:pt>
                <c:pt idx="1">
                  <c:v>5</c:v>
                </c:pt>
                <c:pt idx="2">
                  <c:v>22</c:v>
                </c:pt>
                <c:pt idx="3">
                  <c:v>4</c:v>
                </c:pt>
                <c:pt idx="4">
                  <c:v>12</c:v>
                </c:pt>
                <c:pt idx="5">
                  <c:v>7</c:v>
                </c:pt>
                <c:pt idx="6">
                  <c:v>5</c:v>
                </c:pt>
                <c:pt idx="7">
                  <c:v>3</c:v>
                </c:pt>
                <c:pt idx="8">
                  <c:v>5</c:v>
                </c:pt>
                <c:pt idx="9">
                  <c:v>3</c:v>
                </c:pt>
              </c:numCache>
            </c:numRef>
          </c:val>
          <c:extLst>
            <c:ext xmlns:c16="http://schemas.microsoft.com/office/drawing/2014/chart" uri="{C3380CC4-5D6E-409C-BE32-E72D297353CC}">
              <c16:uniqueId val="{00000003-C24F-42E1-ACDF-E89136C5EF85}"/>
            </c:ext>
          </c:extLst>
        </c:ser>
        <c:dLbls>
          <c:showLegendKey val="0"/>
          <c:showVal val="0"/>
          <c:showCatName val="0"/>
          <c:showSerName val="0"/>
          <c:showPercent val="0"/>
          <c:showBubbleSize val="0"/>
        </c:dLbls>
        <c:gapWidth val="200"/>
        <c:overlap val="-60"/>
        <c:axId val="538690815"/>
        <c:axId val="538691295"/>
      </c:barChart>
      <c:catAx>
        <c:axId val="53869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crossAx val="538691295"/>
        <c:crosses val="autoZero"/>
        <c:auto val="1"/>
        <c:lblAlgn val="ctr"/>
        <c:lblOffset val="100"/>
        <c:noMultiLvlLbl val="0"/>
      </c:catAx>
      <c:valAx>
        <c:axId val="538691295"/>
        <c:scaling>
          <c:orientation val="minMax"/>
        </c:scaling>
        <c:delete val="1"/>
        <c:axPos val="l"/>
        <c:numFmt formatCode="General" sourceLinked="1"/>
        <c:majorTickMark val="out"/>
        <c:minorTickMark val="none"/>
        <c:tickLblPos val="nextTo"/>
        <c:crossAx val="538690815"/>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legendEntry>
      <c:layout>
        <c:manualLayout>
          <c:xMode val="edge"/>
          <c:yMode val="edge"/>
          <c:x val="1.476064458539951E-3"/>
          <c:y val="0.91098174313077718"/>
          <c:w val="0.99826097006845416"/>
          <c:h val="7.1975619635175736E-2"/>
        </c:manualLayout>
      </c:layout>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rot="0"/>
    <a:lstStyle/>
    <a:p>
      <a:pPr>
        <a:defRPr>
          <a:ln>
            <a:noFill/>
          </a:ln>
          <a:solidFill>
            <a:schemeClr val="tx1"/>
          </a:solidFill>
          <a:effectLst>
            <a:outerShdw sx="1000" sy="1000" algn="ctr" rotWithShape="0">
              <a:srgbClr val="000000"/>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Table!PivotTable12</c:name>
    <c:fmtId val="15"/>
  </c:pivotSource>
  <c:chart>
    <c:autoTitleDeleted val="1"/>
    <c:pivotFmts>
      <c:pivotFmt>
        <c:idx val="0"/>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1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41416644762363E-2"/>
          <c:y val="6.1727091174437358E-2"/>
          <c:w val="0.91885238611906583"/>
          <c:h val="0.83603927712091619"/>
        </c:manualLayout>
      </c:layout>
      <c:lineChart>
        <c:grouping val="standard"/>
        <c:varyColors val="0"/>
        <c:ser>
          <c:idx val="0"/>
          <c:order val="0"/>
          <c:tx>
            <c:strRef>
              <c:f>'Pivot Table'!$C$79</c:f>
              <c:strCache>
                <c:ptCount val="1"/>
                <c:pt idx="0">
                  <c:v>Total</c:v>
                </c:pt>
              </c:strCache>
            </c:strRef>
          </c:tx>
          <c:spPr>
            <a:ln w="28575" cap="rnd">
              <a:solidFill>
                <a:schemeClr val="accent1"/>
              </a:solidFill>
              <a:round/>
            </a:ln>
            <a:effectLst/>
          </c:spPr>
          <c:marker>
            <c:symbol val="diamond"/>
            <c:size val="15"/>
            <c:spPr>
              <a:solidFill>
                <a:schemeClr val="accent1"/>
              </a:solidFill>
              <a:ln w="9525">
                <a:solidFill>
                  <a:schemeClr val="accent1"/>
                </a:solidFill>
              </a:ln>
              <a:effectLst/>
            </c:spPr>
          </c:marker>
          <c:cat>
            <c:strRef>
              <c:f>'Pivot Table'!$B$80:$B$85</c:f>
              <c:strCache>
                <c:ptCount val="5"/>
                <c:pt idx="0">
                  <c:v>Andhra Pradesh  </c:v>
                </c:pt>
                <c:pt idx="1">
                  <c:v>Kerala  </c:v>
                </c:pt>
                <c:pt idx="2">
                  <c:v>Tamilnadu  </c:v>
                </c:pt>
                <c:pt idx="3">
                  <c:v>Telengana  </c:v>
                </c:pt>
                <c:pt idx="4">
                  <c:v>Karnataka</c:v>
                </c:pt>
              </c:strCache>
            </c:strRef>
          </c:cat>
          <c:val>
            <c:numRef>
              <c:f>'Pivot Table'!$C$80:$C$85</c:f>
              <c:numCache>
                <c:formatCode>General</c:formatCode>
                <c:ptCount val="5"/>
                <c:pt idx="0">
                  <c:v>95</c:v>
                </c:pt>
                <c:pt idx="1">
                  <c:v>96.5</c:v>
                </c:pt>
                <c:pt idx="2">
                  <c:v>91.333333333333329</c:v>
                </c:pt>
                <c:pt idx="3">
                  <c:v>95</c:v>
                </c:pt>
                <c:pt idx="4">
                  <c:v>96.5</c:v>
                </c:pt>
              </c:numCache>
            </c:numRef>
          </c:val>
          <c:smooth val="0"/>
          <c:extLst>
            <c:ext xmlns:c16="http://schemas.microsoft.com/office/drawing/2014/chart" uri="{C3380CC4-5D6E-409C-BE32-E72D297353CC}">
              <c16:uniqueId val="{00000000-86ED-43BE-8C59-BFDFF29CF658}"/>
            </c:ext>
          </c:extLst>
        </c:ser>
        <c:dLbls>
          <c:showLegendKey val="0"/>
          <c:showVal val="0"/>
          <c:showCatName val="0"/>
          <c:showSerName val="0"/>
          <c:showPercent val="0"/>
          <c:showBubbleSize val="0"/>
        </c:dLbls>
        <c:marker val="1"/>
        <c:smooth val="0"/>
        <c:axId val="436502784"/>
        <c:axId val="436492224"/>
      </c:lineChart>
      <c:catAx>
        <c:axId val="4365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crossAx val="436492224"/>
        <c:crosses val="autoZero"/>
        <c:auto val="1"/>
        <c:lblAlgn val="ctr"/>
        <c:lblOffset val="100"/>
        <c:noMultiLvlLbl val="0"/>
      </c:catAx>
      <c:valAx>
        <c:axId val="436492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436502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Table!PivotTable8</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5"/>
          </a:solidFill>
          <a:ln w="19050">
            <a:solidFill>
              <a:schemeClr val="lt1"/>
            </a:solidFill>
          </a:ln>
          <a:effectLst/>
        </c:spPr>
      </c:pivotFmt>
      <c:pivotFmt>
        <c:idx val="30"/>
        <c:spPr>
          <a:solidFill>
            <a:schemeClr val="accent2"/>
          </a:solidFill>
          <a:ln w="19050">
            <a:solidFill>
              <a:schemeClr val="lt1"/>
            </a:solidFill>
          </a:ln>
          <a:effectLst/>
        </c:spPr>
      </c:pivotFmt>
    </c:pivotFmts>
    <c:plotArea>
      <c:layout/>
      <c:pie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8E-441E-ADFB-D94C9333C31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08E-441E-ADFB-D94C9333C31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908E-441E-ADFB-D94C9333C312}"/>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908E-441E-ADFB-D94C9333C312}"/>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908E-441E-ADFB-D94C9333C312}"/>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Table'!$A$2:$A$7</c:f>
              <c:strCache>
                <c:ptCount val="5"/>
                <c:pt idx="0">
                  <c:v>Andhra Pradesh  </c:v>
                </c:pt>
                <c:pt idx="1">
                  <c:v>Kerala  </c:v>
                </c:pt>
                <c:pt idx="2">
                  <c:v>Tamilnadu  </c:v>
                </c:pt>
                <c:pt idx="3">
                  <c:v>Telengana  </c:v>
                </c:pt>
                <c:pt idx="4">
                  <c:v>Karnataka</c:v>
                </c:pt>
              </c:strCache>
            </c:strRef>
          </c:cat>
          <c:val>
            <c:numRef>
              <c:f>'Pivot Table'!$B$2:$B$7</c:f>
              <c:numCache>
                <c:formatCode>General</c:formatCode>
                <c:ptCount val="5"/>
                <c:pt idx="0">
                  <c:v>112</c:v>
                </c:pt>
                <c:pt idx="1">
                  <c:v>110</c:v>
                </c:pt>
                <c:pt idx="2">
                  <c:v>180</c:v>
                </c:pt>
                <c:pt idx="3">
                  <c:v>56</c:v>
                </c:pt>
                <c:pt idx="4">
                  <c:v>132</c:v>
                </c:pt>
              </c:numCache>
            </c:numRef>
          </c:val>
          <c:extLst>
            <c:ext xmlns:c16="http://schemas.microsoft.com/office/drawing/2014/chart" uri="{C3380CC4-5D6E-409C-BE32-E72D297353CC}">
              <c16:uniqueId val="{0000000A-908E-441E-ADFB-D94C9333C31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legendEntry>
      <c:legendEntry>
        <c:idx val="4"/>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legendEntry>
      <c:layout>
        <c:manualLayout>
          <c:xMode val="edge"/>
          <c:yMode val="edge"/>
          <c:x val="0.76345184824350676"/>
          <c:y val="0.14403538486481599"/>
          <c:w val="0.22236975364382042"/>
          <c:h val="0.7399432286299467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Table!PivotTable16</c:name>
    <c:fmtId val="40"/>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pivotFmt>
      <c:pivotFmt>
        <c:idx val="3"/>
        <c:spPr>
          <a:solidFill>
            <a:schemeClr val="accent3"/>
          </a:solidFill>
          <a:ln>
            <a:noFill/>
          </a:ln>
          <a:effectLst/>
          <a:sp3d/>
        </c:spPr>
      </c:pivotFmt>
      <c:pivotFmt>
        <c:idx val="4"/>
        <c:spPr>
          <a:solidFill>
            <a:schemeClr val="accent4"/>
          </a:solidFill>
          <a:ln>
            <a:noFill/>
          </a:ln>
          <a:effectLst/>
          <a:sp3d/>
        </c:spPr>
      </c:pivotFmt>
      <c:pivotFmt>
        <c:idx val="5"/>
        <c:spPr>
          <a:solidFill>
            <a:schemeClr val="accent5"/>
          </a:solidFill>
          <a:ln>
            <a:noFill/>
          </a:ln>
          <a:effectLst/>
          <a:sp3d/>
        </c:spPr>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pivotFmt>
      <c:pivotFmt>
        <c:idx val="8"/>
        <c:spPr>
          <a:solidFill>
            <a:schemeClr val="accent3"/>
          </a:solidFill>
          <a:ln>
            <a:noFill/>
          </a:ln>
          <a:effectLst/>
          <a:sp3d/>
        </c:spPr>
      </c:pivotFmt>
      <c:pivotFmt>
        <c:idx val="9"/>
        <c:spPr>
          <a:solidFill>
            <a:schemeClr val="accent4"/>
          </a:solidFill>
          <a:ln>
            <a:noFill/>
          </a:ln>
          <a:effectLst/>
          <a:sp3d/>
        </c:spPr>
      </c:pivotFmt>
      <c:pivotFmt>
        <c:idx val="10"/>
        <c:spPr>
          <a:solidFill>
            <a:schemeClr val="accent5"/>
          </a:solidFill>
          <a:ln>
            <a:noFill/>
          </a:ln>
          <a:effectLst/>
          <a:sp3d/>
        </c:spPr>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pivotFmt>
      <c:pivotFmt>
        <c:idx val="13"/>
        <c:spPr>
          <a:solidFill>
            <a:schemeClr val="accent3"/>
          </a:solidFill>
          <a:ln>
            <a:noFill/>
          </a:ln>
          <a:effectLst/>
          <a:sp3d/>
        </c:spPr>
      </c:pivotFmt>
      <c:pivotFmt>
        <c:idx val="14"/>
        <c:spPr>
          <a:solidFill>
            <a:schemeClr val="accent4"/>
          </a:solidFill>
          <a:ln>
            <a:noFill/>
          </a:ln>
          <a:effectLst/>
          <a:sp3d/>
        </c:spPr>
      </c:pivotFmt>
      <c:pivotFmt>
        <c:idx val="15"/>
        <c:spPr>
          <a:solidFill>
            <a:schemeClr val="accent5"/>
          </a:solidFill>
          <a:ln>
            <a:noFill/>
          </a:ln>
          <a:effectLst/>
          <a:sp3d/>
        </c:spPr>
      </c:pivotFmt>
      <c:pivotFmt>
        <c:idx val="16"/>
        <c:spPr>
          <a:solidFill>
            <a:schemeClr val="accent2"/>
          </a:solidFill>
          <a:ln>
            <a:noFill/>
          </a:ln>
          <a:effectLst/>
          <a:sp3d/>
        </c:spPr>
      </c:pivotFmt>
      <c:pivotFmt>
        <c:idx val="1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3"/>
          </a:solidFill>
          <a:ln>
            <a:noFill/>
          </a:ln>
          <a:effectLst/>
          <a:sp3d/>
        </c:spPr>
      </c:pivotFmt>
      <c:pivotFmt>
        <c:idx val="20"/>
        <c:spPr>
          <a:solidFill>
            <a:schemeClr val="accent4"/>
          </a:solidFill>
          <a:ln>
            <a:noFill/>
          </a:ln>
          <a:effectLst/>
          <a:sp3d/>
        </c:spPr>
      </c:pivotFmt>
      <c:pivotFmt>
        <c:idx val="21"/>
        <c:spPr>
          <a:solidFill>
            <a:schemeClr val="accent5"/>
          </a:solidFill>
          <a:ln>
            <a:noFill/>
          </a:ln>
          <a:effectLst/>
          <a:sp3d/>
        </c:spPr>
      </c:pivotFmt>
      <c:pivotFmt>
        <c:idx val="2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pivotFmt>
      <c:pivotFmt>
        <c:idx val="24"/>
        <c:spPr>
          <a:solidFill>
            <a:schemeClr val="accent3"/>
          </a:solidFill>
          <a:ln>
            <a:noFill/>
          </a:ln>
          <a:effectLst/>
          <a:sp3d/>
        </c:spPr>
      </c:pivotFmt>
      <c:pivotFmt>
        <c:idx val="25"/>
        <c:spPr>
          <a:solidFill>
            <a:schemeClr val="accent4"/>
          </a:solidFill>
          <a:ln>
            <a:noFill/>
          </a:ln>
          <a:effectLst/>
          <a:sp3d/>
        </c:spPr>
      </c:pivotFmt>
      <c:pivotFmt>
        <c:idx val="26"/>
        <c:spPr>
          <a:solidFill>
            <a:schemeClr val="accent5"/>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Table'!$E$1</c:f>
              <c:strCache>
                <c:ptCount val="1"/>
                <c:pt idx="0">
                  <c:v>Total</c:v>
                </c:pt>
              </c:strCache>
            </c:strRef>
          </c:tx>
          <c:spPr>
            <a:solidFill>
              <a:schemeClr val="accent2"/>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D9C8-49E0-8752-36C518BB6233}"/>
              </c:ext>
            </c:extLst>
          </c:dPt>
          <c:dPt>
            <c:idx val="1"/>
            <c:invertIfNegative val="0"/>
            <c:bubble3D val="0"/>
            <c:spPr>
              <a:solidFill>
                <a:schemeClr val="accent3"/>
              </a:solidFill>
              <a:ln>
                <a:noFill/>
              </a:ln>
              <a:effectLst/>
              <a:sp3d/>
            </c:spPr>
            <c:extLst>
              <c:ext xmlns:c16="http://schemas.microsoft.com/office/drawing/2014/chart" uri="{C3380CC4-5D6E-409C-BE32-E72D297353CC}">
                <c16:uniqueId val="{00000003-D9C8-49E0-8752-36C518BB6233}"/>
              </c:ext>
            </c:extLst>
          </c:dPt>
          <c:dPt>
            <c:idx val="2"/>
            <c:invertIfNegative val="0"/>
            <c:bubble3D val="0"/>
            <c:spPr>
              <a:solidFill>
                <a:schemeClr val="accent4"/>
              </a:solidFill>
              <a:ln>
                <a:noFill/>
              </a:ln>
              <a:effectLst/>
              <a:sp3d/>
            </c:spPr>
            <c:extLst>
              <c:ext xmlns:c16="http://schemas.microsoft.com/office/drawing/2014/chart" uri="{C3380CC4-5D6E-409C-BE32-E72D297353CC}">
                <c16:uniqueId val="{00000005-D9C8-49E0-8752-36C518BB6233}"/>
              </c:ext>
            </c:extLst>
          </c:dPt>
          <c:dPt>
            <c:idx val="3"/>
            <c:invertIfNegative val="0"/>
            <c:bubble3D val="0"/>
            <c:spPr>
              <a:solidFill>
                <a:schemeClr val="accent5"/>
              </a:solidFill>
              <a:ln>
                <a:noFill/>
              </a:ln>
              <a:effectLst/>
              <a:sp3d/>
            </c:spPr>
            <c:extLst>
              <c:ext xmlns:c16="http://schemas.microsoft.com/office/drawing/2014/chart" uri="{C3380CC4-5D6E-409C-BE32-E72D297353CC}">
                <c16:uniqueId val="{00000007-D9C8-49E0-8752-36C518BB6233}"/>
              </c:ext>
            </c:extLst>
          </c:dPt>
          <c:dPt>
            <c:idx val="4"/>
            <c:invertIfNegative val="0"/>
            <c:bubble3D val="0"/>
            <c:extLst>
              <c:ext xmlns:c16="http://schemas.microsoft.com/office/drawing/2014/chart" uri="{C3380CC4-5D6E-409C-BE32-E72D297353CC}">
                <c16:uniqueId val="{00000008-D9C8-49E0-8752-36C518BB6233}"/>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Table'!$D$2:$D$7</c:f>
              <c:strCache>
                <c:ptCount val="5"/>
                <c:pt idx="0">
                  <c:v>Andhra Pradesh  </c:v>
                </c:pt>
                <c:pt idx="1">
                  <c:v>Kerala  </c:v>
                </c:pt>
                <c:pt idx="2">
                  <c:v>Tamilnadu  </c:v>
                </c:pt>
                <c:pt idx="3">
                  <c:v>Telengana  </c:v>
                </c:pt>
                <c:pt idx="4">
                  <c:v>Karnataka</c:v>
                </c:pt>
              </c:strCache>
            </c:strRef>
          </c:cat>
          <c:val>
            <c:numRef>
              <c:f>'Pivot Table'!$E$2:$E$7</c:f>
              <c:numCache>
                <c:formatCode>General</c:formatCode>
                <c:ptCount val="5"/>
                <c:pt idx="0">
                  <c:v>105</c:v>
                </c:pt>
                <c:pt idx="1">
                  <c:v>90</c:v>
                </c:pt>
                <c:pt idx="2">
                  <c:v>160</c:v>
                </c:pt>
                <c:pt idx="3">
                  <c:v>49</c:v>
                </c:pt>
                <c:pt idx="4">
                  <c:v>105</c:v>
                </c:pt>
              </c:numCache>
            </c:numRef>
          </c:val>
          <c:extLst>
            <c:ext xmlns:c16="http://schemas.microsoft.com/office/drawing/2014/chart" uri="{C3380CC4-5D6E-409C-BE32-E72D297353CC}">
              <c16:uniqueId val="{00000009-D9C8-49E0-8752-36C518BB6233}"/>
            </c:ext>
          </c:extLst>
        </c:ser>
        <c:dLbls>
          <c:showLegendKey val="0"/>
          <c:showVal val="1"/>
          <c:showCatName val="0"/>
          <c:showSerName val="0"/>
          <c:showPercent val="0"/>
          <c:showBubbleSize val="0"/>
        </c:dLbls>
        <c:gapWidth val="150"/>
        <c:shape val="box"/>
        <c:axId val="1728997599"/>
        <c:axId val="1729004319"/>
        <c:axId val="0"/>
      </c:bar3DChart>
      <c:catAx>
        <c:axId val="172899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crossAx val="1729004319"/>
        <c:crosses val="autoZero"/>
        <c:auto val="1"/>
        <c:lblAlgn val="ctr"/>
        <c:lblOffset val="100"/>
        <c:noMultiLvlLbl val="0"/>
      </c:catAx>
      <c:valAx>
        <c:axId val="1729004319"/>
        <c:scaling>
          <c:orientation val="minMax"/>
        </c:scaling>
        <c:delete val="1"/>
        <c:axPos val="l"/>
        <c:numFmt formatCode="General" sourceLinked="1"/>
        <c:majorTickMark val="none"/>
        <c:minorTickMark val="none"/>
        <c:tickLblPos val="nextTo"/>
        <c:crossAx val="1728997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Table!PivotTable10</c:name>
    <c:fmtId val="17"/>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2"/>
          </a:solidFill>
          <a:ln>
            <a:noFill/>
          </a:ln>
          <a:effectLst>
            <a:outerShdw blurRad="254000" sx="102000" sy="102000" algn="ctr" rotWithShape="0">
              <a:prstClr val="black">
                <a:alpha val="20000"/>
              </a:prstClr>
            </a:outerShdw>
          </a:effectLst>
          <a:sp3d/>
        </c:spPr>
      </c:pivotFmt>
      <c:pivotFmt>
        <c:idx val="25"/>
        <c:spPr>
          <a:solidFill>
            <a:schemeClr val="accent3"/>
          </a:solidFill>
          <a:ln>
            <a:noFill/>
          </a:ln>
          <a:effectLst>
            <a:outerShdw blurRad="254000" sx="102000" sy="102000" algn="ctr" rotWithShape="0">
              <a:prstClr val="black">
                <a:alpha val="20000"/>
              </a:prstClr>
            </a:outerShdw>
          </a:effectLst>
          <a:sp3d/>
        </c:spPr>
      </c:pivotFmt>
      <c:pivotFmt>
        <c:idx val="26"/>
        <c:spPr>
          <a:solidFill>
            <a:schemeClr val="accent4"/>
          </a:solidFill>
          <a:ln>
            <a:noFill/>
          </a:ln>
          <a:effectLst>
            <a:outerShdw blurRad="254000" sx="102000" sy="102000" algn="ctr" rotWithShape="0">
              <a:prstClr val="black">
                <a:alpha val="20000"/>
              </a:prstClr>
            </a:outerShdw>
          </a:effectLst>
          <a:sp3d/>
        </c:spPr>
      </c:pivotFmt>
      <c:pivotFmt>
        <c:idx val="27"/>
        <c:spPr>
          <a:solidFill>
            <a:schemeClr val="accent5"/>
          </a:solidFill>
          <a:ln>
            <a:noFill/>
          </a:ln>
          <a:effectLst>
            <a:outerShdw blurRad="254000" sx="102000" sy="102000" algn="ctr" rotWithShape="0">
              <a:prstClr val="black">
                <a:alpha val="20000"/>
              </a:prstClr>
            </a:outerShdw>
          </a:effectLst>
          <a:sp3d/>
        </c:spPr>
      </c:pivotFmt>
      <c:pivotFmt>
        <c:idx val="28"/>
        <c:spPr>
          <a:solidFill>
            <a:schemeClr val="accent6"/>
          </a:solidFill>
          <a:ln>
            <a:noFill/>
          </a:ln>
          <a:effectLst>
            <a:outerShdw blurRad="254000" sx="102000" sy="102000" algn="ctr" rotWithShape="0">
              <a:prstClr val="black">
                <a:alpha val="20000"/>
              </a:prstClr>
            </a:outerShdw>
          </a:effectLst>
          <a:sp3d/>
        </c:spPr>
      </c:pivotFmt>
      <c:pivotFmt>
        <c:idx val="29"/>
        <c:spPr>
          <a:solidFill>
            <a:schemeClr val="accent2">
              <a:lumMod val="75000"/>
            </a:schemeClr>
          </a:solidFill>
          <a:ln>
            <a:noFill/>
          </a:ln>
          <a:effectLst>
            <a:outerShdw blurRad="254000" sx="102000" sy="102000" algn="ctr" rotWithShape="0">
              <a:prstClr val="black">
                <a:alpha val="20000"/>
              </a:prstClr>
            </a:outerShdw>
          </a:effectLst>
          <a:sp3d/>
        </c:spPr>
      </c:pivotFmt>
      <c:pivotFmt>
        <c:idx val="30"/>
        <c:spPr>
          <a:solidFill>
            <a:schemeClr val="accent3">
              <a:lumMod val="75000"/>
            </a:schemeClr>
          </a:solidFill>
          <a:ln>
            <a:noFill/>
          </a:ln>
          <a:effectLst>
            <a:outerShdw blurRad="254000" sx="102000" sy="102000" algn="ctr" rotWithShape="0">
              <a:prstClr val="black">
                <a:alpha val="20000"/>
              </a:prstClr>
            </a:outerShdw>
          </a:effectLst>
          <a:sp3d/>
        </c:spPr>
      </c:pivotFmt>
      <c:pivotFmt>
        <c:idx val="31"/>
        <c:spPr>
          <a:solidFill>
            <a:schemeClr val="accent4">
              <a:lumMod val="75000"/>
            </a:schemeClr>
          </a:solidFill>
          <a:ln>
            <a:noFill/>
          </a:ln>
          <a:effectLst>
            <a:outerShdw blurRad="254000" sx="102000" sy="102000" algn="ctr" rotWithShape="0">
              <a:prstClr val="black">
                <a:alpha val="20000"/>
              </a:prstClr>
            </a:outerShdw>
          </a:effectLst>
          <a:sp3d/>
        </c:spPr>
      </c:pivotFmt>
      <c:pivotFmt>
        <c:idx val="32"/>
        <c:spPr>
          <a:solidFill>
            <a:schemeClr val="accent5">
              <a:lumMod val="75000"/>
            </a:schemeClr>
          </a:solidFill>
          <a:ln>
            <a:noFill/>
          </a:ln>
          <a:effectLst>
            <a:outerShdw blurRad="254000" sx="102000" sy="102000" algn="ctr" rotWithShape="0">
              <a:prstClr val="black">
                <a:alpha val="20000"/>
              </a:prstClr>
            </a:outerShdw>
          </a:effectLst>
          <a:sp3d/>
        </c:spPr>
      </c:pivotFmt>
      <c:pivotFmt>
        <c:idx val="33"/>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2"/>
          </a:solidFill>
          <a:ln>
            <a:noFill/>
          </a:ln>
          <a:effectLst>
            <a:outerShdw blurRad="254000" sx="102000" sy="102000" algn="ctr" rotWithShape="0">
              <a:prstClr val="black">
                <a:alpha val="20000"/>
              </a:prstClr>
            </a:outerShdw>
          </a:effectLst>
          <a:sp3d/>
        </c:spPr>
      </c:pivotFmt>
      <c:pivotFmt>
        <c:idx val="36"/>
        <c:spPr>
          <a:solidFill>
            <a:schemeClr val="accent3"/>
          </a:solidFill>
          <a:ln>
            <a:noFill/>
          </a:ln>
          <a:effectLst>
            <a:outerShdw blurRad="254000" sx="102000" sy="102000" algn="ctr" rotWithShape="0">
              <a:prstClr val="black">
                <a:alpha val="20000"/>
              </a:prstClr>
            </a:outerShdw>
          </a:effectLst>
          <a:sp3d/>
        </c:spPr>
      </c:pivotFmt>
      <c:pivotFmt>
        <c:idx val="37"/>
        <c:spPr>
          <a:solidFill>
            <a:schemeClr val="accent4"/>
          </a:solidFill>
          <a:ln>
            <a:noFill/>
          </a:ln>
          <a:effectLst>
            <a:outerShdw blurRad="254000" sx="102000" sy="102000" algn="ctr" rotWithShape="0">
              <a:prstClr val="black">
                <a:alpha val="20000"/>
              </a:prstClr>
            </a:outerShdw>
          </a:effectLst>
          <a:sp3d/>
        </c:spPr>
      </c:pivotFmt>
      <c:pivotFmt>
        <c:idx val="38"/>
        <c:spPr>
          <a:solidFill>
            <a:schemeClr val="accent5"/>
          </a:solidFill>
          <a:ln>
            <a:noFill/>
          </a:ln>
          <a:effectLst>
            <a:outerShdw blurRad="254000" sx="102000" sy="102000" algn="ctr" rotWithShape="0">
              <a:prstClr val="black">
                <a:alpha val="20000"/>
              </a:prstClr>
            </a:outerShdw>
          </a:effectLst>
          <a:sp3d/>
        </c:spPr>
      </c:pivotFmt>
      <c:pivotFmt>
        <c:idx val="39"/>
        <c:spPr>
          <a:solidFill>
            <a:schemeClr val="accent6"/>
          </a:solidFill>
          <a:ln>
            <a:noFill/>
          </a:ln>
          <a:effectLst>
            <a:outerShdw blurRad="254000" sx="102000" sy="102000" algn="ctr" rotWithShape="0">
              <a:prstClr val="black">
                <a:alpha val="20000"/>
              </a:prstClr>
            </a:outerShdw>
          </a:effectLst>
          <a:sp3d/>
        </c:spPr>
      </c:pivotFmt>
      <c:pivotFmt>
        <c:idx val="40"/>
        <c:spPr>
          <a:solidFill>
            <a:schemeClr val="accent2">
              <a:lumMod val="75000"/>
            </a:schemeClr>
          </a:solidFill>
          <a:ln>
            <a:noFill/>
          </a:ln>
          <a:effectLst>
            <a:outerShdw blurRad="254000" sx="102000" sy="102000" algn="ctr" rotWithShape="0">
              <a:prstClr val="black">
                <a:alpha val="20000"/>
              </a:prstClr>
            </a:outerShdw>
          </a:effectLst>
          <a:sp3d/>
        </c:spPr>
      </c:pivotFmt>
      <c:pivotFmt>
        <c:idx val="41"/>
        <c:spPr>
          <a:solidFill>
            <a:schemeClr val="accent3">
              <a:lumMod val="75000"/>
            </a:schemeClr>
          </a:solidFill>
          <a:ln>
            <a:noFill/>
          </a:ln>
          <a:effectLst>
            <a:outerShdw blurRad="254000" sx="102000" sy="102000" algn="ctr" rotWithShape="0">
              <a:prstClr val="black">
                <a:alpha val="20000"/>
              </a:prstClr>
            </a:outerShdw>
          </a:effectLst>
          <a:sp3d/>
        </c:spPr>
      </c:pivotFmt>
      <c:pivotFmt>
        <c:idx val="42"/>
        <c:spPr>
          <a:solidFill>
            <a:schemeClr val="accent4">
              <a:lumMod val="75000"/>
            </a:schemeClr>
          </a:solidFill>
          <a:ln>
            <a:noFill/>
          </a:ln>
          <a:effectLst>
            <a:outerShdw blurRad="254000" sx="102000" sy="102000" algn="ctr" rotWithShape="0">
              <a:prstClr val="black">
                <a:alpha val="20000"/>
              </a:prstClr>
            </a:outerShdw>
          </a:effectLst>
          <a:sp3d/>
        </c:spPr>
      </c:pivotFmt>
      <c:pivotFmt>
        <c:idx val="43"/>
        <c:spPr>
          <a:solidFill>
            <a:schemeClr val="accent5">
              <a:lumMod val="75000"/>
            </a:schemeClr>
          </a:solidFill>
          <a:ln>
            <a:noFill/>
          </a:ln>
          <a:effectLst>
            <a:outerShdw blurRad="254000" sx="102000" sy="102000" algn="ctr" rotWithShape="0">
              <a:prstClr val="black">
                <a:alpha val="20000"/>
              </a:prstClr>
            </a:outerShdw>
          </a:effectLst>
          <a:sp3d/>
        </c:spPr>
      </c:pivotFmt>
      <c:pivotFmt>
        <c:idx val="44"/>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2"/>
          </a:solidFill>
          <a:ln>
            <a:noFill/>
          </a:ln>
          <a:effectLst>
            <a:outerShdw blurRad="254000" sx="102000" sy="102000" algn="ctr" rotWithShape="0">
              <a:prstClr val="black">
                <a:alpha val="20000"/>
              </a:prstClr>
            </a:outerShdw>
          </a:effectLst>
          <a:sp3d/>
        </c:spPr>
      </c:pivotFmt>
      <c:pivotFmt>
        <c:idx val="47"/>
        <c:spPr>
          <a:solidFill>
            <a:schemeClr val="accent3"/>
          </a:solidFill>
          <a:ln>
            <a:noFill/>
          </a:ln>
          <a:effectLst>
            <a:outerShdw blurRad="254000" sx="102000" sy="102000" algn="ctr" rotWithShape="0">
              <a:prstClr val="black">
                <a:alpha val="20000"/>
              </a:prstClr>
            </a:outerShdw>
          </a:effectLst>
          <a:sp3d/>
        </c:spPr>
      </c:pivotFmt>
      <c:pivotFmt>
        <c:idx val="48"/>
        <c:spPr>
          <a:solidFill>
            <a:schemeClr val="accent4"/>
          </a:solidFill>
          <a:ln>
            <a:noFill/>
          </a:ln>
          <a:effectLst>
            <a:outerShdw blurRad="254000" sx="102000" sy="102000" algn="ctr" rotWithShape="0">
              <a:prstClr val="black">
                <a:alpha val="20000"/>
              </a:prstClr>
            </a:outerShdw>
          </a:effectLst>
          <a:sp3d/>
        </c:spPr>
      </c:pivotFmt>
      <c:pivotFmt>
        <c:idx val="49"/>
        <c:spPr>
          <a:solidFill>
            <a:schemeClr val="accent5"/>
          </a:solidFill>
          <a:ln>
            <a:noFill/>
          </a:ln>
          <a:effectLst>
            <a:outerShdw blurRad="254000" sx="102000" sy="102000" algn="ctr" rotWithShape="0">
              <a:prstClr val="black">
                <a:alpha val="20000"/>
              </a:prstClr>
            </a:outerShdw>
          </a:effectLst>
          <a:sp3d/>
        </c:spPr>
      </c:pivotFmt>
      <c:pivotFmt>
        <c:idx val="50"/>
        <c:spPr>
          <a:solidFill>
            <a:schemeClr val="accent6"/>
          </a:solidFill>
          <a:ln>
            <a:noFill/>
          </a:ln>
          <a:effectLst>
            <a:outerShdw blurRad="254000" sx="102000" sy="102000" algn="ctr" rotWithShape="0">
              <a:prstClr val="black">
                <a:alpha val="20000"/>
              </a:prstClr>
            </a:outerShdw>
          </a:effectLst>
          <a:sp3d/>
        </c:spPr>
      </c:pivotFmt>
      <c:pivotFmt>
        <c:idx val="51"/>
        <c:spPr>
          <a:solidFill>
            <a:schemeClr val="accent2">
              <a:lumMod val="75000"/>
            </a:schemeClr>
          </a:solidFill>
          <a:ln>
            <a:noFill/>
          </a:ln>
          <a:effectLst>
            <a:outerShdw blurRad="254000" sx="102000" sy="102000" algn="ctr" rotWithShape="0">
              <a:prstClr val="black">
                <a:alpha val="20000"/>
              </a:prstClr>
            </a:outerShdw>
          </a:effectLst>
          <a:sp3d/>
        </c:spPr>
      </c:pivotFmt>
      <c:pivotFmt>
        <c:idx val="52"/>
        <c:spPr>
          <a:solidFill>
            <a:schemeClr val="accent3">
              <a:lumMod val="75000"/>
            </a:schemeClr>
          </a:solidFill>
          <a:ln>
            <a:noFill/>
          </a:ln>
          <a:effectLst>
            <a:outerShdw blurRad="254000" sx="102000" sy="102000" algn="ctr" rotWithShape="0">
              <a:prstClr val="black">
                <a:alpha val="20000"/>
              </a:prstClr>
            </a:outerShdw>
          </a:effectLst>
          <a:sp3d/>
        </c:spPr>
      </c:pivotFmt>
      <c:pivotFmt>
        <c:idx val="53"/>
        <c:spPr>
          <a:solidFill>
            <a:schemeClr val="accent4">
              <a:lumMod val="75000"/>
            </a:schemeClr>
          </a:solidFill>
          <a:ln>
            <a:noFill/>
          </a:ln>
          <a:effectLst>
            <a:outerShdw blurRad="254000" sx="102000" sy="102000" algn="ctr" rotWithShape="0">
              <a:prstClr val="black">
                <a:alpha val="20000"/>
              </a:prstClr>
            </a:outerShdw>
          </a:effectLst>
          <a:sp3d/>
        </c:spPr>
      </c:pivotFmt>
      <c:pivotFmt>
        <c:idx val="54"/>
        <c:spPr>
          <a:solidFill>
            <a:schemeClr val="accent5">
              <a:lumMod val="7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7BA-4B00-8F55-17343D9D458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7BA-4B00-8F55-17343D9D458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7BA-4B00-8F55-17343D9D458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7BA-4B00-8F55-17343D9D458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7BA-4B00-8F55-17343D9D458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7BA-4B00-8F55-17343D9D4584}"/>
              </c:ext>
            </c:extLst>
          </c:dPt>
          <c:dPt>
            <c:idx val="6"/>
            <c:bubble3D val="0"/>
            <c:spPr>
              <a:solidFill>
                <a:schemeClr val="accent2">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7BA-4B00-8F55-17343D9D4584}"/>
              </c:ext>
            </c:extLst>
          </c:dPt>
          <c:dPt>
            <c:idx val="7"/>
            <c:bubble3D val="0"/>
            <c:spPr>
              <a:solidFill>
                <a:schemeClr val="accent3">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F7BA-4B00-8F55-17343D9D4584}"/>
              </c:ext>
            </c:extLst>
          </c:dPt>
          <c:dPt>
            <c:idx val="8"/>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F7BA-4B00-8F55-17343D9D4584}"/>
              </c:ext>
            </c:extLst>
          </c:dPt>
          <c:dPt>
            <c:idx val="9"/>
            <c:bubble3D val="0"/>
            <c:spPr>
              <a:solidFill>
                <a:schemeClr val="accent5">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F7BA-4B00-8F55-17343D9D45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Table'!$A$10:$A$20</c:f>
              <c:strCache>
                <c:ptCount val="10"/>
                <c:pt idx="0">
                  <c:v>Bengalure</c:v>
                </c:pt>
                <c:pt idx="1">
                  <c:v>Chennai</c:v>
                </c:pt>
                <c:pt idx="2">
                  <c:v>Coiambatore</c:v>
                </c:pt>
                <c:pt idx="3">
                  <c:v>Hyderabad</c:v>
                </c:pt>
                <c:pt idx="4">
                  <c:v>Kochin</c:v>
                </c:pt>
                <c:pt idx="5">
                  <c:v>Mysore</c:v>
                </c:pt>
                <c:pt idx="6">
                  <c:v>Trichy</c:v>
                </c:pt>
                <c:pt idx="7">
                  <c:v>Trivandram</c:v>
                </c:pt>
                <c:pt idx="8">
                  <c:v>Vijawada</c:v>
                </c:pt>
                <c:pt idx="9">
                  <c:v>Vishakapatnam</c:v>
                </c:pt>
              </c:strCache>
            </c:strRef>
          </c:cat>
          <c:val>
            <c:numRef>
              <c:f>'Pivot Table'!$B$10:$B$20</c:f>
              <c:numCache>
                <c:formatCode>General</c:formatCode>
                <c:ptCount val="10"/>
                <c:pt idx="0">
                  <c:v>64</c:v>
                </c:pt>
                <c:pt idx="1">
                  <c:v>52</c:v>
                </c:pt>
                <c:pt idx="2">
                  <c:v>62</c:v>
                </c:pt>
                <c:pt idx="3">
                  <c:v>56</c:v>
                </c:pt>
                <c:pt idx="4">
                  <c:v>50</c:v>
                </c:pt>
                <c:pt idx="5">
                  <c:v>68</c:v>
                </c:pt>
                <c:pt idx="6">
                  <c:v>66</c:v>
                </c:pt>
                <c:pt idx="7">
                  <c:v>60</c:v>
                </c:pt>
                <c:pt idx="8">
                  <c:v>58</c:v>
                </c:pt>
                <c:pt idx="9">
                  <c:v>54</c:v>
                </c:pt>
              </c:numCache>
            </c:numRef>
          </c:val>
          <c:extLst>
            <c:ext xmlns:c16="http://schemas.microsoft.com/office/drawing/2014/chart" uri="{C3380CC4-5D6E-409C-BE32-E72D297353CC}">
              <c16:uniqueId val="{00000014-F7BA-4B00-8F55-17343D9D458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800" b="0" i="0" u="none" strike="noStrike" kern="1200" baseline="0">
                <a:solidFill>
                  <a:schemeClr val="accent2"/>
                </a:solidFill>
                <a:latin typeface="+mn-lt"/>
                <a:ea typeface="+mn-ea"/>
                <a:cs typeface="+mn-cs"/>
              </a:defRPr>
            </a:pPr>
            <a:endParaRPr lang="en-US"/>
          </a:p>
        </c:txPr>
      </c:legendEntry>
      <c:legendEntry>
        <c:idx val="2"/>
        <c:txPr>
          <a:bodyPr rot="0" spcFirstLastPara="1" vertOverflow="ellipsis" vert="horz" wrap="square" anchor="ctr" anchorCtr="1"/>
          <a:lstStyle/>
          <a:p>
            <a:pPr>
              <a:defRPr sz="1800" b="0" i="0" u="none" strike="noStrike" kern="1200" baseline="0">
                <a:solidFill>
                  <a:schemeClr val="accent3"/>
                </a:solidFill>
                <a:latin typeface="+mn-lt"/>
                <a:ea typeface="+mn-ea"/>
                <a:cs typeface="+mn-cs"/>
              </a:defRPr>
            </a:pPr>
            <a:endParaRPr lang="en-US"/>
          </a:p>
        </c:txPr>
      </c:legendEntry>
      <c:legendEntry>
        <c:idx val="3"/>
        <c:txPr>
          <a:bodyPr rot="0" spcFirstLastPara="1" vertOverflow="ellipsis" vert="horz" wrap="square" anchor="ctr" anchorCtr="1"/>
          <a:lstStyle/>
          <a:p>
            <a:pPr>
              <a:defRPr sz="1800" b="0" i="0" u="none" strike="noStrike" kern="1200" baseline="0">
                <a:solidFill>
                  <a:schemeClr val="accent4"/>
                </a:solidFill>
                <a:latin typeface="+mn-lt"/>
                <a:ea typeface="+mn-ea"/>
                <a:cs typeface="+mn-cs"/>
              </a:defRPr>
            </a:pPr>
            <a:endParaRPr lang="en-US"/>
          </a:p>
        </c:txPr>
      </c:legendEntry>
      <c:legendEntry>
        <c:idx val="4"/>
        <c:txPr>
          <a:bodyPr rot="0" spcFirstLastPara="1" vertOverflow="ellipsis" vert="horz" wrap="square" anchor="ctr" anchorCtr="1"/>
          <a:lstStyle/>
          <a:p>
            <a:pPr>
              <a:defRPr sz="1800" b="0" i="0" u="none" strike="noStrike" kern="1200" baseline="0">
                <a:solidFill>
                  <a:schemeClr val="accent5"/>
                </a:solidFill>
                <a:latin typeface="+mn-lt"/>
                <a:ea typeface="+mn-ea"/>
                <a:cs typeface="+mn-cs"/>
              </a:defRPr>
            </a:pPr>
            <a:endParaRPr lang="en-US"/>
          </a:p>
        </c:txPr>
      </c:legendEntry>
      <c:legendEntry>
        <c:idx val="5"/>
        <c:txPr>
          <a:bodyPr rot="0" spcFirstLastPara="1" vertOverflow="ellipsis" vert="horz" wrap="square" anchor="ctr" anchorCtr="1"/>
          <a:lstStyle/>
          <a:p>
            <a:pPr>
              <a:defRPr sz="1800" b="0" i="0" u="none" strike="noStrike" kern="1200" baseline="0">
                <a:solidFill>
                  <a:schemeClr val="accent6"/>
                </a:solidFill>
                <a:latin typeface="+mn-lt"/>
                <a:ea typeface="+mn-ea"/>
                <a:cs typeface="+mn-cs"/>
              </a:defRPr>
            </a:pPr>
            <a:endParaRPr lang="en-US"/>
          </a:p>
        </c:txPr>
      </c:legendEntry>
      <c:legendEntry>
        <c:idx val="6"/>
        <c:txPr>
          <a:bodyPr rot="0" spcFirstLastPara="1" vertOverflow="ellipsis" vert="horz" wrap="square" anchor="ctr" anchorCtr="1"/>
          <a:lstStyle/>
          <a:p>
            <a:pPr>
              <a:defRPr sz="1800" b="0" i="0" u="none" strike="noStrike" kern="1200" baseline="0">
                <a:solidFill>
                  <a:schemeClr val="accent2">
                    <a:lumMod val="75000"/>
                  </a:schemeClr>
                </a:solidFill>
                <a:latin typeface="+mn-lt"/>
                <a:ea typeface="+mn-ea"/>
                <a:cs typeface="+mn-cs"/>
              </a:defRPr>
            </a:pPr>
            <a:endParaRPr lang="en-US"/>
          </a:p>
        </c:txPr>
      </c:legendEntry>
      <c:legendEntry>
        <c:idx val="7"/>
        <c:txPr>
          <a:bodyPr rot="0" spcFirstLastPara="1" vertOverflow="ellipsis" vert="horz" wrap="square" anchor="ctr" anchorCtr="1"/>
          <a:lstStyle/>
          <a:p>
            <a:pPr>
              <a:defRPr sz="1800" b="0" i="0" u="none" strike="noStrike" kern="1200" baseline="0">
                <a:solidFill>
                  <a:schemeClr val="accent3">
                    <a:lumMod val="75000"/>
                  </a:schemeClr>
                </a:solidFill>
                <a:latin typeface="+mn-lt"/>
                <a:ea typeface="+mn-ea"/>
                <a:cs typeface="+mn-cs"/>
              </a:defRPr>
            </a:pPr>
            <a:endParaRPr lang="en-US"/>
          </a:p>
        </c:txPr>
      </c:legendEntry>
      <c:legendEntry>
        <c:idx val="8"/>
        <c:txPr>
          <a:bodyPr rot="0" spcFirstLastPara="1" vertOverflow="ellipsis" vert="horz" wrap="square" anchor="ctr" anchorCtr="1"/>
          <a:lstStyle/>
          <a:p>
            <a:pPr>
              <a:defRPr sz="1800" b="0" i="0" u="none" strike="noStrike" kern="1200" baseline="0">
                <a:solidFill>
                  <a:schemeClr val="accent4">
                    <a:lumMod val="75000"/>
                  </a:schemeClr>
                </a:solidFill>
                <a:latin typeface="+mn-lt"/>
                <a:ea typeface="+mn-ea"/>
                <a:cs typeface="+mn-cs"/>
              </a:defRPr>
            </a:pPr>
            <a:endParaRPr lang="en-US"/>
          </a:p>
        </c:txPr>
      </c:legendEntry>
      <c:legendEntry>
        <c:idx val="9"/>
        <c:txPr>
          <a:bodyPr rot="0" spcFirstLastPara="1" vertOverflow="ellipsis" vert="horz" wrap="square" anchor="ctr" anchorCtr="1"/>
          <a:lstStyle/>
          <a:p>
            <a:pPr>
              <a:defRPr sz="1800" b="0" i="0" u="none" strike="noStrike" kern="1200" baseline="0">
                <a:solidFill>
                  <a:schemeClr val="accent5">
                    <a:lumMod val="7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Table!PivotTable8</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EEA-4C06-B94F-DA02E6BCB4C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EEA-4C06-B94F-DA02E6BCB4C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4-0EEA-4C06-B94F-DA02E6BCB4CD}"/>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5-0EEA-4C06-B94F-DA02E6BCB4CD}"/>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6-0EEA-4C06-B94F-DA02E6BCB4C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Table'!$A$2:$A$7</c:f>
              <c:strCache>
                <c:ptCount val="5"/>
                <c:pt idx="0">
                  <c:v>Andhra Pradesh  </c:v>
                </c:pt>
                <c:pt idx="1">
                  <c:v>Kerala  </c:v>
                </c:pt>
                <c:pt idx="2">
                  <c:v>Tamilnadu  </c:v>
                </c:pt>
                <c:pt idx="3">
                  <c:v>Telengana  </c:v>
                </c:pt>
                <c:pt idx="4">
                  <c:v>Karnataka</c:v>
                </c:pt>
              </c:strCache>
            </c:strRef>
          </c:cat>
          <c:val>
            <c:numRef>
              <c:f>'Pivot Table'!$B$2:$B$7</c:f>
              <c:numCache>
                <c:formatCode>General</c:formatCode>
                <c:ptCount val="5"/>
                <c:pt idx="0">
                  <c:v>112</c:v>
                </c:pt>
                <c:pt idx="1">
                  <c:v>110</c:v>
                </c:pt>
                <c:pt idx="2">
                  <c:v>180</c:v>
                </c:pt>
                <c:pt idx="3">
                  <c:v>56</c:v>
                </c:pt>
                <c:pt idx="4">
                  <c:v>132</c:v>
                </c:pt>
              </c:numCache>
            </c:numRef>
          </c:val>
          <c:extLst>
            <c:ext xmlns:c16="http://schemas.microsoft.com/office/drawing/2014/chart" uri="{C3380CC4-5D6E-409C-BE32-E72D297353CC}">
              <c16:uniqueId val="{00000000-0EEA-4C06-B94F-DA02E6BCB4C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Table!PivotTable2</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tx2">
              <a:lumMod val="50000"/>
              <a:lumOff val="50000"/>
            </a:schemeClr>
          </a:solidFill>
          <a:ln>
            <a:noFill/>
          </a:ln>
          <a:effectLst/>
        </c:spPr>
      </c:pivotFmt>
      <c:pivotFmt>
        <c:idx val="8"/>
        <c:spPr>
          <a:solidFill>
            <a:schemeClr val="accent6"/>
          </a:solidFill>
          <a:ln>
            <a:noFill/>
          </a:ln>
          <a:effectLst/>
        </c:spPr>
      </c:pivotFmt>
      <c:pivotFmt>
        <c:idx val="9"/>
        <c:spPr>
          <a:solidFill>
            <a:schemeClr val="accent3"/>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3">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lumOff val="50000"/>
            </a:schemeClr>
          </a:solidFill>
          <a:ln>
            <a:noFill/>
          </a:ln>
          <a:effectLst/>
        </c:spPr>
      </c:pivotFmt>
      <c:pivotFmt>
        <c:idx val="19"/>
        <c:spPr>
          <a:solidFill>
            <a:schemeClr val="accent6"/>
          </a:solidFill>
          <a:ln>
            <a:noFill/>
          </a:ln>
          <a:effectLst/>
        </c:spPr>
      </c:pivotFmt>
      <c:pivotFmt>
        <c:idx val="20"/>
        <c:spPr>
          <a:solidFill>
            <a:schemeClr val="accent3"/>
          </a:solidFill>
          <a:ln>
            <a:noFill/>
          </a:ln>
          <a:effectLst/>
        </c:spPr>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2"/>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5"/>
          </a:solidFill>
          <a:ln>
            <a:noFill/>
          </a:ln>
          <a:effectLst/>
        </c:spPr>
      </c:pivotFmt>
      <c:pivotFmt>
        <c:idx val="27"/>
        <c:spPr>
          <a:solidFill>
            <a:schemeClr val="accent6"/>
          </a:solidFill>
          <a:ln>
            <a:noFill/>
          </a:ln>
          <a:effectLst/>
        </c:spPr>
      </c:pivotFmt>
      <c:pivotFmt>
        <c:idx val="28"/>
        <c:spPr>
          <a:solidFill>
            <a:schemeClr val="accent2">
              <a:lumMod val="75000"/>
            </a:schemeClr>
          </a:solidFill>
          <a:ln>
            <a:noFill/>
          </a:ln>
          <a:effectLst/>
        </c:spPr>
      </c:pivotFmt>
      <c:pivotFmt>
        <c:idx val="29"/>
        <c:spPr>
          <a:solidFill>
            <a:schemeClr val="accent3">
              <a:lumMod val="75000"/>
            </a:schemeClr>
          </a:solidFill>
          <a:ln>
            <a:noFill/>
          </a:ln>
          <a:effectLst/>
        </c:spPr>
      </c:pivotFmt>
      <c:pivotFmt>
        <c:idx val="30"/>
        <c:spPr>
          <a:solidFill>
            <a:schemeClr val="accent4">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2"/>
          </a:solidFill>
          <a:ln>
            <a:noFill/>
          </a:ln>
          <a:effectLst/>
        </c:spPr>
      </c:pivotFmt>
      <c:pivotFmt>
        <c:idx val="35"/>
        <c:spPr>
          <a:solidFill>
            <a:schemeClr val="accent3"/>
          </a:solidFill>
          <a:ln>
            <a:noFill/>
          </a:ln>
          <a:effectLst/>
        </c:spPr>
      </c:pivotFmt>
      <c:pivotFmt>
        <c:idx val="36"/>
        <c:spPr>
          <a:solidFill>
            <a:schemeClr val="accent4"/>
          </a:solidFill>
          <a:ln>
            <a:noFill/>
          </a:ln>
          <a:effectLst/>
        </c:spPr>
      </c:pivotFmt>
      <c:pivotFmt>
        <c:idx val="37"/>
        <c:spPr>
          <a:solidFill>
            <a:schemeClr val="accent5"/>
          </a:solidFill>
          <a:ln>
            <a:noFill/>
          </a:ln>
          <a:effectLst/>
        </c:spPr>
      </c:pivotFmt>
      <c:pivotFmt>
        <c:idx val="38"/>
        <c:spPr>
          <a:solidFill>
            <a:schemeClr val="accent6"/>
          </a:solidFill>
          <a:ln>
            <a:noFill/>
          </a:ln>
          <a:effectLst/>
        </c:spPr>
      </c:pivotFmt>
      <c:pivotFmt>
        <c:idx val="39"/>
        <c:spPr>
          <a:solidFill>
            <a:schemeClr val="accent2">
              <a:lumMod val="75000"/>
            </a:schemeClr>
          </a:solidFill>
          <a:ln>
            <a:noFill/>
          </a:ln>
          <a:effectLst/>
        </c:spPr>
      </c:pivotFmt>
      <c:pivotFmt>
        <c:idx val="40"/>
        <c:spPr>
          <a:solidFill>
            <a:schemeClr val="accent3">
              <a:lumMod val="75000"/>
            </a:schemeClr>
          </a:solidFill>
          <a:ln>
            <a:noFill/>
          </a:ln>
          <a:effectLst/>
        </c:spPr>
      </c:pivotFmt>
      <c:pivotFmt>
        <c:idx val="41"/>
        <c:spPr>
          <a:solidFill>
            <a:schemeClr val="accent4">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pivotFmt>
      <c:pivotFmt>
        <c:idx val="45"/>
        <c:spPr>
          <a:solidFill>
            <a:schemeClr val="accent2"/>
          </a:solidFill>
          <a:ln>
            <a:noFill/>
          </a:ln>
          <a:effectLst/>
        </c:spPr>
      </c:pivotFmt>
      <c:pivotFmt>
        <c:idx val="46"/>
        <c:spPr>
          <a:solidFill>
            <a:schemeClr val="accent3"/>
          </a:solidFill>
          <a:ln>
            <a:noFill/>
          </a:ln>
          <a:effectLst/>
        </c:spPr>
      </c:pivotFmt>
      <c:pivotFmt>
        <c:idx val="47"/>
        <c:spPr>
          <a:solidFill>
            <a:schemeClr val="accent4"/>
          </a:solidFill>
          <a:ln>
            <a:noFill/>
          </a:ln>
          <a:effectLst/>
        </c:spPr>
      </c:pivotFmt>
      <c:pivotFmt>
        <c:idx val="48"/>
        <c:spPr>
          <a:solidFill>
            <a:schemeClr val="accent5"/>
          </a:solidFill>
          <a:ln>
            <a:noFill/>
          </a:ln>
          <a:effectLst/>
        </c:spPr>
      </c:pivotFmt>
      <c:pivotFmt>
        <c:idx val="49"/>
        <c:spPr>
          <a:solidFill>
            <a:schemeClr val="accent6"/>
          </a:solidFill>
          <a:ln>
            <a:noFill/>
          </a:ln>
          <a:effectLst/>
        </c:spPr>
      </c:pivotFmt>
      <c:pivotFmt>
        <c:idx val="50"/>
        <c:spPr>
          <a:solidFill>
            <a:schemeClr val="accent2">
              <a:lumMod val="75000"/>
            </a:schemeClr>
          </a:solidFill>
          <a:ln>
            <a:noFill/>
          </a:ln>
          <a:effectLst/>
        </c:spPr>
      </c:pivotFmt>
      <c:pivotFmt>
        <c:idx val="51"/>
        <c:spPr>
          <a:solidFill>
            <a:schemeClr val="accent3">
              <a:lumMod val="75000"/>
            </a:schemeClr>
          </a:solidFill>
          <a:ln>
            <a:noFill/>
          </a:ln>
          <a:effectLst/>
        </c:spPr>
      </c:pivotFmt>
      <c:pivotFmt>
        <c:idx val="52"/>
        <c:spPr>
          <a:solidFill>
            <a:schemeClr val="accent4">
              <a:lumMod val="75000"/>
            </a:schemeClr>
          </a:solidFill>
          <a:ln>
            <a:noFill/>
          </a:ln>
          <a:effectLst/>
        </c:spPr>
      </c:pivotFmt>
      <c:pivotFmt>
        <c:idx val="53"/>
        <c:spPr>
          <a:solidFill>
            <a:schemeClr val="accent5">
              <a:lumMod val="75000"/>
            </a:schemeClr>
          </a:solidFill>
          <a:ln>
            <a:noFill/>
          </a:ln>
          <a:effectLst/>
        </c:spPr>
      </c:pivotFmt>
    </c:pivotFmts>
    <c:plotArea>
      <c:layout/>
      <c:barChart>
        <c:barDir val="bar"/>
        <c:grouping val="clustered"/>
        <c:varyColors val="0"/>
        <c:ser>
          <c:idx val="0"/>
          <c:order val="0"/>
          <c:tx>
            <c:strRef>
              <c:f>'Pivot Table'!$E$9</c:f>
              <c:strCache>
                <c:ptCount val="1"/>
                <c:pt idx="0">
                  <c:v>Total</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AA0-40FB-B73F-DBD876306C3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AA0-40FB-B73F-DBD876306C3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AA0-40FB-B73F-DBD876306C3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AA0-40FB-B73F-DBD876306C3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AA0-40FB-B73F-DBD876306C3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AA0-40FB-B73F-DBD876306C3E}"/>
              </c:ext>
            </c:extLst>
          </c:dPt>
          <c:dPt>
            <c:idx val="6"/>
            <c:invertIfNegative val="0"/>
            <c:bubble3D val="0"/>
            <c:spPr>
              <a:solidFill>
                <a:schemeClr val="accent2">
                  <a:lumMod val="75000"/>
                </a:schemeClr>
              </a:solidFill>
              <a:ln>
                <a:noFill/>
              </a:ln>
              <a:effectLst/>
            </c:spPr>
            <c:extLst>
              <c:ext xmlns:c16="http://schemas.microsoft.com/office/drawing/2014/chart" uri="{C3380CC4-5D6E-409C-BE32-E72D297353CC}">
                <c16:uniqueId val="{0000000D-5AA0-40FB-B73F-DBD876306C3E}"/>
              </c:ext>
            </c:extLst>
          </c:dPt>
          <c:dPt>
            <c:idx val="7"/>
            <c:invertIfNegative val="0"/>
            <c:bubble3D val="0"/>
            <c:spPr>
              <a:solidFill>
                <a:schemeClr val="accent3">
                  <a:lumMod val="75000"/>
                </a:schemeClr>
              </a:solidFill>
              <a:ln>
                <a:noFill/>
              </a:ln>
              <a:effectLst/>
            </c:spPr>
            <c:extLst>
              <c:ext xmlns:c16="http://schemas.microsoft.com/office/drawing/2014/chart" uri="{C3380CC4-5D6E-409C-BE32-E72D297353CC}">
                <c16:uniqueId val="{0000000F-5AA0-40FB-B73F-DBD876306C3E}"/>
              </c:ext>
            </c:extLst>
          </c:dPt>
          <c:dPt>
            <c:idx val="8"/>
            <c:invertIfNegative val="0"/>
            <c:bubble3D val="0"/>
            <c:spPr>
              <a:solidFill>
                <a:schemeClr val="accent4">
                  <a:lumMod val="75000"/>
                </a:schemeClr>
              </a:solidFill>
              <a:ln>
                <a:noFill/>
              </a:ln>
              <a:effectLst/>
            </c:spPr>
            <c:extLst>
              <c:ext xmlns:c16="http://schemas.microsoft.com/office/drawing/2014/chart" uri="{C3380CC4-5D6E-409C-BE32-E72D297353CC}">
                <c16:uniqueId val="{00000011-5AA0-40FB-B73F-DBD876306C3E}"/>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3-5AA0-40FB-B73F-DBD876306C3E}"/>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Table'!$D$10:$D$20</c:f>
              <c:strCache>
                <c:ptCount val="10"/>
                <c:pt idx="0">
                  <c:v>Bengalure</c:v>
                </c:pt>
                <c:pt idx="1">
                  <c:v>Chennai</c:v>
                </c:pt>
                <c:pt idx="2">
                  <c:v>Coiambatore</c:v>
                </c:pt>
                <c:pt idx="3">
                  <c:v>Hyderabad</c:v>
                </c:pt>
                <c:pt idx="4">
                  <c:v>Kochin</c:v>
                </c:pt>
                <c:pt idx="5">
                  <c:v>Mysore</c:v>
                </c:pt>
                <c:pt idx="6">
                  <c:v>Trichy</c:v>
                </c:pt>
                <c:pt idx="7">
                  <c:v>Trivandram</c:v>
                </c:pt>
                <c:pt idx="8">
                  <c:v>Vijawada</c:v>
                </c:pt>
                <c:pt idx="9">
                  <c:v>Vishakapatnam</c:v>
                </c:pt>
              </c:strCache>
            </c:strRef>
          </c:cat>
          <c:val>
            <c:numRef>
              <c:f>'Pivot Table'!$E$10:$E$20</c:f>
              <c:numCache>
                <c:formatCode>General</c:formatCode>
                <c:ptCount val="10"/>
                <c:pt idx="0">
                  <c:v>64</c:v>
                </c:pt>
                <c:pt idx="1">
                  <c:v>52</c:v>
                </c:pt>
                <c:pt idx="2">
                  <c:v>62</c:v>
                </c:pt>
                <c:pt idx="3">
                  <c:v>56</c:v>
                </c:pt>
                <c:pt idx="4">
                  <c:v>50</c:v>
                </c:pt>
                <c:pt idx="5">
                  <c:v>68</c:v>
                </c:pt>
                <c:pt idx="6">
                  <c:v>66</c:v>
                </c:pt>
                <c:pt idx="7">
                  <c:v>60</c:v>
                </c:pt>
                <c:pt idx="8">
                  <c:v>58</c:v>
                </c:pt>
                <c:pt idx="9">
                  <c:v>54</c:v>
                </c:pt>
              </c:numCache>
            </c:numRef>
          </c:val>
          <c:extLst>
            <c:ext xmlns:c16="http://schemas.microsoft.com/office/drawing/2014/chart" uri="{C3380CC4-5D6E-409C-BE32-E72D297353CC}">
              <c16:uniqueId val="{00000014-5AA0-40FB-B73F-DBD876306C3E}"/>
            </c:ext>
          </c:extLst>
        </c:ser>
        <c:dLbls>
          <c:dLblPos val="outEnd"/>
          <c:showLegendKey val="0"/>
          <c:showVal val="1"/>
          <c:showCatName val="0"/>
          <c:showSerName val="0"/>
          <c:showPercent val="0"/>
          <c:showBubbleSize val="0"/>
        </c:dLbls>
        <c:gapWidth val="50"/>
        <c:axId val="335562879"/>
        <c:axId val="335571999"/>
      </c:barChart>
      <c:catAx>
        <c:axId val="33556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crossAx val="335571999"/>
        <c:crosses val="autoZero"/>
        <c:auto val="1"/>
        <c:lblAlgn val="ctr"/>
        <c:lblOffset val="100"/>
        <c:noMultiLvlLbl val="0"/>
      </c:catAx>
      <c:valAx>
        <c:axId val="335571999"/>
        <c:scaling>
          <c:orientation val="minMax"/>
        </c:scaling>
        <c:delete val="1"/>
        <c:axPos val="b"/>
        <c:numFmt formatCode="General" sourceLinked="1"/>
        <c:majorTickMark val="none"/>
        <c:minorTickMark val="none"/>
        <c:tickLblPos val="nextTo"/>
        <c:crossAx val="335562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c:name>
    <c:fmtId val="52"/>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3"/>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Table'!$B$23</c:f>
              <c:strCache>
                <c:ptCount val="1"/>
                <c:pt idx="0">
                  <c:v>Total</c:v>
                </c:pt>
              </c:strCache>
            </c:strRef>
          </c:tx>
          <c:spPr>
            <a:solidFill>
              <a:schemeClr val="accent4"/>
            </a:solidFill>
          </c:spPr>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B0-43AD-8329-38175279B24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B0-43AD-8329-38175279B24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B0-43AD-8329-38175279B240}"/>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B0-43AD-8329-38175279B24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Table'!$A$24:$A$28</c:f>
              <c:strCache>
                <c:ptCount val="4"/>
                <c:pt idx="0">
                  <c:v>East  </c:v>
                </c:pt>
                <c:pt idx="1">
                  <c:v>North  </c:v>
                </c:pt>
                <c:pt idx="2">
                  <c:v>South  </c:v>
                </c:pt>
                <c:pt idx="3">
                  <c:v>West  </c:v>
                </c:pt>
              </c:strCache>
            </c:strRef>
          </c:cat>
          <c:val>
            <c:numRef>
              <c:f>'Pivot Table'!$B$24:$B$28</c:f>
              <c:numCache>
                <c:formatCode>General</c:formatCode>
                <c:ptCount val="4"/>
                <c:pt idx="0">
                  <c:v>118</c:v>
                </c:pt>
                <c:pt idx="1">
                  <c:v>178</c:v>
                </c:pt>
                <c:pt idx="2">
                  <c:v>118</c:v>
                </c:pt>
                <c:pt idx="3">
                  <c:v>176</c:v>
                </c:pt>
              </c:numCache>
            </c:numRef>
          </c:val>
          <c:extLst>
            <c:ext xmlns:c16="http://schemas.microsoft.com/office/drawing/2014/chart" uri="{C3380CC4-5D6E-409C-BE32-E72D297353CC}">
              <c16:uniqueId val="{00000008-C6B0-43AD-8329-38175279B24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6"/>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Table!PivotTable3</c:name>
    <c:fmtId val="8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5"/>
          </a:solidFill>
          <a:ln>
            <a:noFill/>
          </a:ln>
          <a:effectLst>
            <a:outerShdw blurRad="254000" sx="102000" sy="102000" algn="ctr" rotWithShape="0">
              <a:prstClr val="black">
                <a:alpha val="20000"/>
              </a:prstClr>
            </a:outerShdw>
          </a:effectLst>
        </c:spPr>
      </c:pivotFmt>
      <c:pivotFmt>
        <c:idx val="18"/>
        <c:spPr>
          <a:solidFill>
            <a:schemeClr val="accent4"/>
          </a:solidFill>
          <a:ln>
            <a:noFill/>
          </a:ln>
          <a:effectLst>
            <a:outerShdw blurRad="254000" sx="102000" sy="102000" algn="ctr" rotWithShape="0">
              <a:prstClr val="black">
                <a:alpha val="20000"/>
              </a:prstClr>
            </a:outerShdw>
          </a:effectLst>
        </c:spPr>
      </c:pivotFmt>
      <c:pivotFmt>
        <c:idx val="19"/>
        <c:spPr>
          <a:solidFill>
            <a:schemeClr val="accent3"/>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5"/>
          </a:solidFill>
          <a:ln>
            <a:noFill/>
          </a:ln>
          <a:effectLst>
            <a:outerShdw blurRad="254000" sx="102000" sy="102000" algn="ctr" rotWithShape="0">
              <a:prstClr val="black">
                <a:alpha val="20000"/>
              </a:prstClr>
            </a:outerShdw>
          </a:effectLst>
        </c:spPr>
      </c:pivotFmt>
      <c:pivotFmt>
        <c:idx val="23"/>
        <c:spPr>
          <a:solidFill>
            <a:schemeClr val="accent4"/>
          </a:solidFill>
          <a:ln>
            <a:noFill/>
          </a:ln>
          <a:effectLst>
            <a:outerShdw blurRad="254000" sx="102000" sy="102000" algn="ctr" rotWithShape="0">
              <a:prstClr val="black">
                <a:alpha val="20000"/>
              </a:prstClr>
            </a:outerShdw>
          </a:effectLst>
        </c:spPr>
      </c:pivotFmt>
      <c:pivotFmt>
        <c:idx val="24"/>
        <c:spPr>
          <a:solidFill>
            <a:schemeClr val="accent3"/>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'Pivot Table'!$E$22</c:f>
              <c:strCache>
                <c:ptCount val="1"/>
                <c:pt idx="0">
                  <c:v>Total</c:v>
                </c:pt>
              </c:strCache>
            </c:strRef>
          </c:tx>
          <c:spPr>
            <a:solidFill>
              <a:schemeClr val="accent1"/>
            </a:solidFill>
          </c:spPr>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56B-45C0-91EC-8F4E9EBD495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6B-45C0-91EC-8F4E9EBD495C}"/>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56B-45C0-91EC-8F4E9EBD495C}"/>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56B-45C0-91EC-8F4E9EBD495C}"/>
              </c:ext>
            </c:extLst>
          </c:dPt>
          <c:dPt>
            <c:idx val="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56B-45C0-91EC-8F4E9EBD49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Table'!$D$23:$D$27</c:f>
              <c:strCache>
                <c:ptCount val="4"/>
                <c:pt idx="0">
                  <c:v>East  </c:v>
                </c:pt>
                <c:pt idx="1">
                  <c:v>North  </c:v>
                </c:pt>
                <c:pt idx="2">
                  <c:v>South  </c:v>
                </c:pt>
                <c:pt idx="3">
                  <c:v>West  </c:v>
                </c:pt>
              </c:strCache>
            </c:strRef>
          </c:cat>
          <c:val>
            <c:numRef>
              <c:f>'Pivot Table'!$E$23:$E$27</c:f>
              <c:numCache>
                <c:formatCode>General</c:formatCode>
                <c:ptCount val="4"/>
                <c:pt idx="0">
                  <c:v>118</c:v>
                </c:pt>
                <c:pt idx="1">
                  <c:v>178</c:v>
                </c:pt>
                <c:pt idx="2">
                  <c:v>118</c:v>
                </c:pt>
                <c:pt idx="3">
                  <c:v>176</c:v>
                </c:pt>
              </c:numCache>
            </c:numRef>
          </c:val>
          <c:extLst>
            <c:ext xmlns:c16="http://schemas.microsoft.com/office/drawing/2014/chart" uri="{C3380CC4-5D6E-409C-BE32-E72D297353CC}">
              <c16:uniqueId val="{0000000A-D56B-45C0-91EC-8F4E9EBD495C}"/>
            </c:ext>
          </c:extLst>
        </c:ser>
        <c:dLbls>
          <c:dLblPos val="bestFit"/>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6"/>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Table!PivotTable7</c:name>
    <c:fmtId val="78"/>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ln>
                    <a:noFill/>
                  </a:ln>
                  <a:solidFill>
                    <a:schemeClr val="accent6"/>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8518518518518517E-2"/>
          <c:w val="0.98307604298572127"/>
          <c:h val="0.73614173228346458"/>
        </c:manualLayout>
      </c:layout>
      <c:barChart>
        <c:barDir val="col"/>
        <c:grouping val="clustered"/>
        <c:varyColors val="0"/>
        <c:ser>
          <c:idx val="0"/>
          <c:order val="0"/>
          <c:tx>
            <c:strRef>
              <c:f>'Pivot Table'!$H$1</c:f>
              <c:strCache>
                <c:ptCount val="1"/>
                <c:pt idx="0">
                  <c:v>Sum of Tickets Received</c:v>
                </c:pt>
              </c:strCache>
            </c:strRef>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Table'!$H$2:$H$12</c:f>
              <c:numCache>
                <c:formatCode>General</c:formatCode>
                <c:ptCount val="10"/>
                <c:pt idx="0">
                  <c:v>60</c:v>
                </c:pt>
                <c:pt idx="1">
                  <c:v>50</c:v>
                </c:pt>
                <c:pt idx="2">
                  <c:v>64</c:v>
                </c:pt>
                <c:pt idx="3">
                  <c:v>54</c:v>
                </c:pt>
                <c:pt idx="4">
                  <c:v>52</c:v>
                </c:pt>
                <c:pt idx="5">
                  <c:v>56</c:v>
                </c:pt>
                <c:pt idx="6">
                  <c:v>66</c:v>
                </c:pt>
                <c:pt idx="7">
                  <c:v>62</c:v>
                </c:pt>
                <c:pt idx="8">
                  <c:v>68</c:v>
                </c:pt>
                <c:pt idx="9">
                  <c:v>58</c:v>
                </c:pt>
              </c:numCache>
            </c:numRef>
          </c:val>
          <c:extLst>
            <c:ext xmlns:c16="http://schemas.microsoft.com/office/drawing/2014/chart" uri="{C3380CC4-5D6E-409C-BE32-E72D297353CC}">
              <c16:uniqueId val="{00000000-9357-4312-9FDD-A869122F4857}"/>
            </c:ext>
          </c:extLst>
        </c:ser>
        <c:ser>
          <c:idx val="1"/>
          <c:order val="1"/>
          <c:tx>
            <c:strRef>
              <c:f>'Pivot Table'!$I$1</c:f>
              <c:strCache>
                <c:ptCount val="1"/>
                <c:pt idx="0">
                  <c:v>Sum of Tickets Resolved</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Table'!$I$2:$I$12</c:f>
              <c:numCache>
                <c:formatCode>General</c:formatCode>
                <c:ptCount val="10"/>
                <c:pt idx="0">
                  <c:v>45</c:v>
                </c:pt>
                <c:pt idx="1">
                  <c:v>45</c:v>
                </c:pt>
                <c:pt idx="2">
                  <c:v>42</c:v>
                </c:pt>
                <c:pt idx="3">
                  <c:v>50</c:v>
                </c:pt>
                <c:pt idx="4">
                  <c:v>40</c:v>
                </c:pt>
                <c:pt idx="5">
                  <c:v>49</c:v>
                </c:pt>
                <c:pt idx="6">
                  <c:v>61</c:v>
                </c:pt>
                <c:pt idx="7">
                  <c:v>59</c:v>
                </c:pt>
                <c:pt idx="8">
                  <c:v>63</c:v>
                </c:pt>
                <c:pt idx="9">
                  <c:v>55</c:v>
                </c:pt>
              </c:numCache>
            </c:numRef>
          </c:val>
          <c:extLst>
            <c:ext xmlns:c16="http://schemas.microsoft.com/office/drawing/2014/chart" uri="{C3380CC4-5D6E-409C-BE32-E72D297353CC}">
              <c16:uniqueId val="{00000001-9357-4312-9FDD-A869122F4857}"/>
            </c:ext>
          </c:extLst>
        </c:ser>
        <c:ser>
          <c:idx val="2"/>
          <c:order val="2"/>
          <c:tx>
            <c:strRef>
              <c:f>'Pivot Table'!$J$1</c:f>
              <c:strCache>
                <c:ptCount val="1"/>
                <c:pt idx="0">
                  <c:v>Average of Avg Resolution Time</c:v>
                </c:pt>
              </c:strCache>
            </c:strRef>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Table'!$J$2:$J$12</c:f>
              <c:numCache>
                <c:formatCode>General</c:formatCode>
                <c:ptCount val="10"/>
                <c:pt idx="0">
                  <c:v>3.8</c:v>
                </c:pt>
                <c:pt idx="1">
                  <c:v>4.4000000000000004</c:v>
                </c:pt>
                <c:pt idx="2">
                  <c:v>3.6</c:v>
                </c:pt>
                <c:pt idx="3">
                  <c:v>4.2</c:v>
                </c:pt>
                <c:pt idx="4">
                  <c:v>3.9</c:v>
                </c:pt>
                <c:pt idx="5">
                  <c:v>3.7</c:v>
                </c:pt>
                <c:pt idx="6">
                  <c:v>4.0999999999999996</c:v>
                </c:pt>
                <c:pt idx="7">
                  <c:v>4.3</c:v>
                </c:pt>
                <c:pt idx="8">
                  <c:v>3.5</c:v>
                </c:pt>
                <c:pt idx="9">
                  <c:v>4</c:v>
                </c:pt>
              </c:numCache>
            </c:numRef>
          </c:val>
          <c:extLst>
            <c:ext xmlns:c16="http://schemas.microsoft.com/office/drawing/2014/chart" uri="{C3380CC4-5D6E-409C-BE32-E72D297353CC}">
              <c16:uniqueId val="{00000002-9357-4312-9FDD-A869122F4857}"/>
            </c:ext>
          </c:extLst>
        </c:ser>
        <c:ser>
          <c:idx val="3"/>
          <c:order val="3"/>
          <c:tx>
            <c:strRef>
              <c:f>'Pivot Table'!$K$1</c:f>
              <c:strCache>
                <c:ptCount val="1"/>
                <c:pt idx="0">
                  <c:v>Sum of Ticket Pending</c:v>
                </c:pt>
              </c:strCache>
            </c:strRef>
          </c:tx>
          <c:spPr>
            <a:solidFill>
              <a:schemeClr val="accent4"/>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Table'!$G$2:$G$12</c:f>
              <c:strCache>
                <c:ptCount val="10"/>
                <c:pt idx="0">
                  <c:v>Ananya  </c:v>
                </c:pt>
                <c:pt idx="1">
                  <c:v>Arjun  </c:v>
                </c:pt>
                <c:pt idx="2">
                  <c:v>Divya  </c:v>
                </c:pt>
                <c:pt idx="3">
                  <c:v>Karthik  </c:v>
                </c:pt>
                <c:pt idx="4">
                  <c:v>Meera  </c:v>
                </c:pt>
                <c:pt idx="5">
                  <c:v>Priya  </c:v>
                </c:pt>
                <c:pt idx="6">
                  <c:v>Ravi  </c:v>
                </c:pt>
                <c:pt idx="7">
                  <c:v>Sanjay  </c:v>
                </c:pt>
                <c:pt idx="8">
                  <c:v>Sneha  </c:v>
                </c:pt>
                <c:pt idx="9">
                  <c:v>Vikram  </c:v>
                </c:pt>
              </c:strCache>
            </c:strRef>
          </c:cat>
          <c:val>
            <c:numRef>
              <c:f>'Pivot Table'!$K$2:$K$12</c:f>
              <c:numCache>
                <c:formatCode>General</c:formatCode>
                <c:ptCount val="10"/>
                <c:pt idx="0">
                  <c:v>15</c:v>
                </c:pt>
                <c:pt idx="1">
                  <c:v>5</c:v>
                </c:pt>
                <c:pt idx="2">
                  <c:v>22</c:v>
                </c:pt>
                <c:pt idx="3">
                  <c:v>4</c:v>
                </c:pt>
                <c:pt idx="4">
                  <c:v>12</c:v>
                </c:pt>
                <c:pt idx="5">
                  <c:v>7</c:v>
                </c:pt>
                <c:pt idx="6">
                  <c:v>5</c:v>
                </c:pt>
                <c:pt idx="7">
                  <c:v>3</c:v>
                </c:pt>
                <c:pt idx="8">
                  <c:v>5</c:v>
                </c:pt>
                <c:pt idx="9">
                  <c:v>3</c:v>
                </c:pt>
              </c:numCache>
            </c:numRef>
          </c:val>
          <c:extLst>
            <c:ext xmlns:c16="http://schemas.microsoft.com/office/drawing/2014/chart" uri="{C3380CC4-5D6E-409C-BE32-E72D297353CC}">
              <c16:uniqueId val="{00000003-9357-4312-9FDD-A869122F4857}"/>
            </c:ext>
          </c:extLst>
        </c:ser>
        <c:dLbls>
          <c:showLegendKey val="0"/>
          <c:showVal val="0"/>
          <c:showCatName val="0"/>
          <c:showSerName val="0"/>
          <c:showPercent val="0"/>
          <c:showBubbleSize val="0"/>
        </c:dLbls>
        <c:gapWidth val="200"/>
        <c:overlap val="-60"/>
        <c:axId val="538690815"/>
        <c:axId val="538691295"/>
      </c:barChart>
      <c:catAx>
        <c:axId val="53869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crossAx val="538691295"/>
        <c:crosses val="autoZero"/>
        <c:auto val="1"/>
        <c:lblAlgn val="ctr"/>
        <c:lblOffset val="100"/>
        <c:noMultiLvlLbl val="0"/>
      </c:catAx>
      <c:valAx>
        <c:axId val="538691295"/>
        <c:scaling>
          <c:orientation val="minMax"/>
        </c:scaling>
        <c:delete val="1"/>
        <c:axPos val="l"/>
        <c:numFmt formatCode="General" sourceLinked="1"/>
        <c:majorTickMark val="out"/>
        <c:minorTickMark val="none"/>
        <c:tickLblPos val="nextTo"/>
        <c:crossAx val="538690815"/>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800" b="1" i="0" u="none" strike="noStrike" kern="1200" baseline="0">
                <a:ln>
                  <a:noFill/>
                </a:ln>
                <a:solidFill>
                  <a:schemeClr val="accent1"/>
                </a:solidFill>
                <a:effectLst>
                  <a:outerShdw sx="1000" sy="1000" algn="ctr" rotWithShape="0">
                    <a:srgbClr val="000000"/>
                  </a:outerShdw>
                </a:effectLst>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ln>
                  <a:noFill/>
                </a:ln>
                <a:solidFill>
                  <a:schemeClr val="accent2"/>
                </a:solidFill>
                <a:effectLst>
                  <a:outerShdw sx="1000" sy="1000" algn="ctr" rotWithShape="0">
                    <a:srgbClr val="000000"/>
                  </a:outerShdw>
                </a:effectLst>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ln>
                  <a:noFill/>
                </a:ln>
                <a:solidFill>
                  <a:schemeClr val="accent3"/>
                </a:solidFill>
                <a:effectLst>
                  <a:outerShdw sx="1000" sy="1000" algn="ctr" rotWithShape="0">
                    <a:srgbClr val="000000"/>
                  </a:outerShdw>
                </a:effectLst>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ln>
                  <a:noFill/>
                </a:ln>
                <a:solidFill>
                  <a:schemeClr val="accent4"/>
                </a:solidFill>
                <a:effectLst>
                  <a:outerShdw sx="1000" sy="1000" algn="ctr" rotWithShape="0">
                    <a:srgbClr val="000000"/>
                  </a:outerShdw>
                </a:effectLst>
                <a:latin typeface="+mn-lt"/>
                <a:ea typeface="+mn-ea"/>
                <a:cs typeface="+mn-cs"/>
              </a:defRPr>
            </a:pPr>
            <a:endParaRPr lang="en-US"/>
          </a:p>
        </c:txPr>
      </c:legendEntry>
      <c:layout>
        <c:manualLayout>
          <c:xMode val="edge"/>
          <c:yMode val="edge"/>
          <c:x val="1.476064458539951E-3"/>
          <c:y val="0.91098174313077718"/>
          <c:w val="0.99826097006845416"/>
          <c:h val="7.1975619635175736E-2"/>
        </c:manualLayout>
      </c:layout>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tx1"/>
              </a:solidFill>
              <a:effectLst>
                <a:outerShdw sx="1000" sy="1000" algn="ctr" rotWithShape="0">
                  <a:srgbClr val="000000"/>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rot="0"/>
    <a:lstStyle/>
    <a:p>
      <a:pPr>
        <a:defRPr>
          <a:ln>
            <a:noFill/>
          </a:ln>
          <a:solidFill>
            <a:schemeClr val="tx1"/>
          </a:solidFill>
          <a:effectLst>
            <a:outerShdw sx="1000" sy="1000" algn="ctr" rotWithShape="0">
              <a:srgbClr val="000000"/>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Table!PivotTable12</c:name>
    <c:fmtId val="17"/>
  </c:pivotSource>
  <c:chart>
    <c:autoTitleDeleted val="1"/>
    <c:pivotFmts>
      <c:pivotFmt>
        <c:idx val="0"/>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diamond"/>
          <c:size val="1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diamond"/>
          <c:size val="1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diamond"/>
          <c:size val="1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41416644762363E-2"/>
          <c:y val="6.1727091174437358E-2"/>
          <c:w val="0.91885238611906583"/>
          <c:h val="0.83603927712091619"/>
        </c:manualLayout>
      </c:layout>
      <c:lineChart>
        <c:grouping val="standard"/>
        <c:varyColors val="0"/>
        <c:ser>
          <c:idx val="0"/>
          <c:order val="0"/>
          <c:tx>
            <c:strRef>
              <c:f>'Pivot Table'!$C$79</c:f>
              <c:strCache>
                <c:ptCount val="1"/>
                <c:pt idx="0">
                  <c:v>Total</c:v>
                </c:pt>
              </c:strCache>
            </c:strRef>
          </c:tx>
          <c:spPr>
            <a:ln w="28575" cap="rnd">
              <a:solidFill>
                <a:schemeClr val="accent1"/>
              </a:solidFill>
              <a:round/>
            </a:ln>
            <a:effectLst/>
          </c:spPr>
          <c:marker>
            <c:symbol val="diamond"/>
            <c:size val="15"/>
            <c:spPr>
              <a:solidFill>
                <a:schemeClr val="accent1"/>
              </a:solidFill>
              <a:ln w="9525">
                <a:solidFill>
                  <a:schemeClr val="accent1"/>
                </a:solidFill>
              </a:ln>
              <a:effectLst/>
            </c:spPr>
          </c:marker>
          <c:cat>
            <c:strRef>
              <c:f>'Pivot Table'!$B$80:$B$85</c:f>
              <c:strCache>
                <c:ptCount val="5"/>
                <c:pt idx="0">
                  <c:v>Andhra Pradesh  </c:v>
                </c:pt>
                <c:pt idx="1">
                  <c:v>Kerala  </c:v>
                </c:pt>
                <c:pt idx="2">
                  <c:v>Tamilnadu  </c:v>
                </c:pt>
                <c:pt idx="3">
                  <c:v>Telengana  </c:v>
                </c:pt>
                <c:pt idx="4">
                  <c:v>Karnataka</c:v>
                </c:pt>
              </c:strCache>
            </c:strRef>
          </c:cat>
          <c:val>
            <c:numRef>
              <c:f>'Pivot Table'!$C$80:$C$85</c:f>
              <c:numCache>
                <c:formatCode>General</c:formatCode>
                <c:ptCount val="5"/>
                <c:pt idx="0">
                  <c:v>95</c:v>
                </c:pt>
                <c:pt idx="1">
                  <c:v>96.5</c:v>
                </c:pt>
                <c:pt idx="2">
                  <c:v>91.333333333333329</c:v>
                </c:pt>
                <c:pt idx="3">
                  <c:v>95</c:v>
                </c:pt>
                <c:pt idx="4">
                  <c:v>96.5</c:v>
                </c:pt>
              </c:numCache>
            </c:numRef>
          </c:val>
          <c:smooth val="0"/>
          <c:extLst>
            <c:ext xmlns:c16="http://schemas.microsoft.com/office/drawing/2014/chart" uri="{C3380CC4-5D6E-409C-BE32-E72D297353CC}">
              <c16:uniqueId val="{00000000-3034-4EDC-B4AF-B58C16F1F1E3}"/>
            </c:ext>
          </c:extLst>
        </c:ser>
        <c:dLbls>
          <c:showLegendKey val="0"/>
          <c:showVal val="0"/>
          <c:showCatName val="0"/>
          <c:showSerName val="0"/>
          <c:showPercent val="0"/>
          <c:showBubbleSize val="0"/>
        </c:dLbls>
        <c:marker val="1"/>
        <c:smooth val="0"/>
        <c:axId val="436502784"/>
        <c:axId val="436492224"/>
      </c:lineChart>
      <c:catAx>
        <c:axId val="4365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crossAx val="436492224"/>
        <c:crosses val="autoZero"/>
        <c:auto val="1"/>
        <c:lblAlgn val="ctr"/>
        <c:lblOffset val="100"/>
        <c:noMultiLvlLbl val="0"/>
      </c:catAx>
      <c:valAx>
        <c:axId val="436492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436502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Table!PivotTable10</c:name>
    <c:fmtId val="4"/>
  </c:pivotSource>
  <c:chart>
    <c:autoTitleDeleted val="1"/>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5">
              <a:lumMod val="60000"/>
              <a:lumOff val="40000"/>
            </a:schemeClr>
          </a:solidFill>
          <a:ln w="25400">
            <a:solidFill>
              <a:schemeClr val="lt1"/>
            </a:solidFill>
          </a:ln>
          <a:effectLst/>
          <a:sp3d contourW="25400">
            <a:contourClr>
              <a:schemeClr val="lt1"/>
            </a:contourClr>
          </a:sp3d>
        </c:spPr>
      </c:pivotFmt>
      <c:pivotFmt>
        <c:idx val="3"/>
        <c:spPr>
          <a:solidFill>
            <a:schemeClr val="accent4">
              <a:lumMod val="40000"/>
              <a:lumOff val="60000"/>
            </a:schemeClr>
          </a:solidFill>
          <a:ln w="25400">
            <a:solidFill>
              <a:schemeClr val="lt1"/>
            </a:solidFill>
          </a:ln>
          <a:effectLst/>
          <a:sp3d contourW="25400">
            <a:contourClr>
              <a:schemeClr val="lt1"/>
            </a:contourClr>
          </a:sp3d>
        </c:spPr>
      </c:pivotFmt>
      <c:pivotFmt>
        <c:idx val="4"/>
        <c:spPr>
          <a:solidFill>
            <a:schemeClr val="accent3">
              <a:lumMod val="60000"/>
              <a:lumOff val="40000"/>
            </a:schemeClr>
          </a:solidFill>
          <a:ln w="25400">
            <a:solidFill>
              <a:schemeClr val="lt1"/>
            </a:solidFill>
          </a:ln>
          <a:effectLst/>
          <a:sp3d contourW="25400">
            <a:contourClr>
              <a:schemeClr val="lt1"/>
            </a:contourClr>
          </a:sp3d>
        </c:spPr>
      </c:pivotFmt>
      <c:pivotFmt>
        <c:idx val="5"/>
        <c:spPr>
          <a:solidFill>
            <a:schemeClr val="accent2">
              <a:lumMod val="60000"/>
              <a:lumOff val="40000"/>
            </a:schemeClr>
          </a:solidFill>
          <a:ln w="25400">
            <a:solidFill>
              <a:schemeClr val="lt1"/>
            </a:solidFill>
          </a:ln>
          <a:effectLst/>
          <a:sp3d contourW="25400">
            <a:contourClr>
              <a:schemeClr val="lt1"/>
            </a:contourClr>
          </a:sp3d>
        </c:spPr>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50000"/>
              <a:lumOff val="50000"/>
            </a:schemeClr>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lumMod val="75000"/>
            </a:schemeClr>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c:f>
              <c:strCache>
                <c:ptCount val="1"/>
                <c:pt idx="0">
                  <c:v>Total</c:v>
                </c:pt>
              </c:strCache>
            </c:strRef>
          </c:tx>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C943-4BC9-AD5F-B9973055407B}"/>
              </c:ext>
            </c:extLst>
          </c:dPt>
          <c:dPt>
            <c:idx val="1"/>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43-4BC9-AD5F-B9973055407B}"/>
              </c:ext>
            </c:extLst>
          </c:dPt>
          <c:dPt>
            <c:idx val="2"/>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C943-4BC9-AD5F-B9973055407B}"/>
              </c:ext>
            </c:extLst>
          </c:dPt>
          <c:dPt>
            <c:idx val="3"/>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43-4BC9-AD5F-B9973055407B}"/>
              </c:ext>
            </c:extLst>
          </c:dPt>
          <c:dPt>
            <c:idx val="4"/>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C943-4BC9-AD5F-B9973055407B}"/>
              </c:ext>
            </c:extLst>
          </c:dPt>
          <c:dPt>
            <c:idx val="5"/>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43-4BC9-AD5F-B9973055407B}"/>
              </c:ext>
            </c:extLst>
          </c:dPt>
          <c:dPt>
            <c:idx val="6"/>
            <c:bubble3D val="0"/>
            <c:spPr>
              <a:solidFill>
                <a:schemeClr val="tx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C943-4BC9-AD5F-B9973055407B}"/>
              </c:ext>
            </c:extLst>
          </c:dPt>
          <c:dPt>
            <c:idx val="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43-4BC9-AD5F-B9973055407B}"/>
              </c:ext>
            </c:extLst>
          </c:dPt>
          <c:dPt>
            <c:idx val="8"/>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C943-4BC9-AD5F-B9973055407B}"/>
              </c:ext>
            </c:extLst>
          </c:dPt>
          <c:dPt>
            <c:idx val="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128-4587-A905-E4F156E7BB4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Table'!$A$10:$A$20</c:f>
              <c:strCache>
                <c:ptCount val="10"/>
                <c:pt idx="0">
                  <c:v>Bengalure</c:v>
                </c:pt>
                <c:pt idx="1">
                  <c:v>Chennai</c:v>
                </c:pt>
                <c:pt idx="2">
                  <c:v>Coiambatore</c:v>
                </c:pt>
                <c:pt idx="3">
                  <c:v>Hyderabad</c:v>
                </c:pt>
                <c:pt idx="4">
                  <c:v>Kochin</c:v>
                </c:pt>
                <c:pt idx="5">
                  <c:v>Mysore</c:v>
                </c:pt>
                <c:pt idx="6">
                  <c:v>Trichy</c:v>
                </c:pt>
                <c:pt idx="7">
                  <c:v>Trivandram</c:v>
                </c:pt>
                <c:pt idx="8">
                  <c:v>Vijawada</c:v>
                </c:pt>
                <c:pt idx="9">
                  <c:v>Vishakapatnam</c:v>
                </c:pt>
              </c:strCache>
            </c:strRef>
          </c:cat>
          <c:val>
            <c:numRef>
              <c:f>'Pivot Table'!$B$10:$B$20</c:f>
              <c:numCache>
                <c:formatCode>General</c:formatCode>
                <c:ptCount val="10"/>
                <c:pt idx="0">
                  <c:v>64</c:v>
                </c:pt>
                <c:pt idx="1">
                  <c:v>52</c:v>
                </c:pt>
                <c:pt idx="2">
                  <c:v>62</c:v>
                </c:pt>
                <c:pt idx="3">
                  <c:v>56</c:v>
                </c:pt>
                <c:pt idx="4">
                  <c:v>50</c:v>
                </c:pt>
                <c:pt idx="5">
                  <c:v>68</c:v>
                </c:pt>
                <c:pt idx="6">
                  <c:v>66</c:v>
                </c:pt>
                <c:pt idx="7">
                  <c:v>60</c:v>
                </c:pt>
                <c:pt idx="8">
                  <c:v>58</c:v>
                </c:pt>
                <c:pt idx="9">
                  <c:v>54</c:v>
                </c:pt>
              </c:numCache>
            </c:numRef>
          </c:val>
          <c:extLst>
            <c:ext xmlns:c16="http://schemas.microsoft.com/office/drawing/2014/chart" uri="{C3380CC4-5D6E-409C-BE32-E72D297353CC}">
              <c16:uniqueId val="{00000000-C943-4BC9-AD5F-B9973055407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c:name>
    <c:fmtId val="39"/>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Table'!$B$23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B9E-4A2B-B900-BF17EB342547}"/>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9E-4A2B-B900-BF17EB342547}"/>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B9E-4A2B-B900-BF17EB342547}"/>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B9E-4A2B-B900-BF17EB34254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Table'!$A$24:$A$28</c:f>
              <c:strCache>
                <c:ptCount val="4"/>
                <c:pt idx="0">
                  <c:v>East  </c:v>
                </c:pt>
                <c:pt idx="1">
                  <c:v>North  </c:v>
                </c:pt>
                <c:pt idx="2">
                  <c:v>South  </c:v>
                </c:pt>
                <c:pt idx="3">
                  <c:v>West  </c:v>
                </c:pt>
              </c:strCache>
            </c:strRef>
          </c:cat>
          <c:val>
            <c:numRef>
              <c:f>'Pivot Table'!$B$24:$B$28</c:f>
              <c:numCache>
                <c:formatCode>General</c:formatCode>
                <c:ptCount val="4"/>
                <c:pt idx="0">
                  <c:v>118</c:v>
                </c:pt>
                <c:pt idx="1">
                  <c:v>178</c:v>
                </c:pt>
                <c:pt idx="2">
                  <c:v>118</c:v>
                </c:pt>
                <c:pt idx="3">
                  <c:v>176</c:v>
                </c:pt>
              </c:numCache>
            </c:numRef>
          </c:val>
          <c:extLst>
            <c:ext xmlns:c16="http://schemas.microsoft.com/office/drawing/2014/chart" uri="{C3380CC4-5D6E-409C-BE32-E72D297353CC}">
              <c16:uniqueId val="{00000000-4B9E-4A2B-B900-BF17EB3425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Table!PivotTable16</c:name>
    <c:fmtId val="31"/>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pivotFmt>
      <c:pivotFmt>
        <c:idx val="3"/>
        <c:spPr>
          <a:solidFill>
            <a:schemeClr val="accent3"/>
          </a:solidFill>
          <a:ln>
            <a:noFill/>
          </a:ln>
          <a:effectLst/>
          <a:sp3d/>
        </c:spPr>
      </c:pivotFmt>
      <c:pivotFmt>
        <c:idx val="4"/>
        <c:spPr>
          <a:solidFill>
            <a:schemeClr val="accent4"/>
          </a:solidFill>
          <a:ln>
            <a:noFill/>
          </a:ln>
          <a:effectLst/>
          <a:sp3d/>
        </c:spPr>
      </c:pivotFmt>
      <c:pivotFmt>
        <c:idx val="5"/>
        <c:spPr>
          <a:solidFill>
            <a:schemeClr val="accent5"/>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Table'!$E$1</c:f>
              <c:strCache>
                <c:ptCount val="1"/>
                <c:pt idx="0">
                  <c:v>Total</c:v>
                </c:pt>
              </c:strCache>
            </c:strRef>
          </c:tx>
          <c:spPr>
            <a:solidFill>
              <a:schemeClr val="accent2"/>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2-E343-4A87-85D2-26CDB1249DED}"/>
              </c:ext>
            </c:extLst>
          </c:dPt>
          <c:dPt>
            <c:idx val="1"/>
            <c:invertIfNegative val="0"/>
            <c:bubble3D val="0"/>
            <c:spPr>
              <a:solidFill>
                <a:schemeClr val="accent3"/>
              </a:solidFill>
              <a:ln>
                <a:noFill/>
              </a:ln>
              <a:effectLst/>
              <a:sp3d/>
            </c:spPr>
            <c:extLst>
              <c:ext xmlns:c16="http://schemas.microsoft.com/office/drawing/2014/chart" uri="{C3380CC4-5D6E-409C-BE32-E72D297353CC}">
                <c16:uniqueId val="{00000003-AEA7-4D69-BD9E-60C43AE72264}"/>
              </c:ext>
            </c:extLst>
          </c:dPt>
          <c:dPt>
            <c:idx val="2"/>
            <c:invertIfNegative val="0"/>
            <c:bubble3D val="0"/>
            <c:spPr>
              <a:solidFill>
                <a:schemeClr val="accent4"/>
              </a:solidFill>
              <a:ln>
                <a:noFill/>
              </a:ln>
              <a:effectLst/>
              <a:sp3d/>
            </c:spPr>
            <c:extLst>
              <c:ext xmlns:c16="http://schemas.microsoft.com/office/drawing/2014/chart" uri="{C3380CC4-5D6E-409C-BE32-E72D297353CC}">
                <c16:uniqueId val="{00000004-E343-4A87-85D2-26CDB1249DED}"/>
              </c:ext>
            </c:extLst>
          </c:dPt>
          <c:dPt>
            <c:idx val="3"/>
            <c:invertIfNegative val="0"/>
            <c:bubble3D val="0"/>
            <c:spPr>
              <a:solidFill>
                <a:schemeClr val="accent5"/>
              </a:solidFill>
              <a:ln>
                <a:noFill/>
              </a:ln>
              <a:effectLst/>
              <a:sp3d/>
            </c:spPr>
            <c:extLst>
              <c:ext xmlns:c16="http://schemas.microsoft.com/office/drawing/2014/chart" uri="{C3380CC4-5D6E-409C-BE32-E72D297353CC}">
                <c16:uniqueId val="{00000005-E343-4A87-85D2-26CDB1249DED}"/>
              </c:ext>
            </c:extLst>
          </c:dPt>
          <c:dPt>
            <c:idx val="4"/>
            <c:invertIfNegative val="0"/>
            <c:bubble3D val="0"/>
            <c:extLst>
              <c:ext xmlns:c16="http://schemas.microsoft.com/office/drawing/2014/chart" uri="{C3380CC4-5D6E-409C-BE32-E72D297353CC}">
                <c16:uniqueId val="{00000006-E343-4A87-85D2-26CDB1249D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10000"/>
                        <a:lumOff val="9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Table'!$D$2:$D$7</c:f>
              <c:strCache>
                <c:ptCount val="5"/>
                <c:pt idx="0">
                  <c:v>Andhra Pradesh  </c:v>
                </c:pt>
                <c:pt idx="1">
                  <c:v>Kerala  </c:v>
                </c:pt>
                <c:pt idx="2">
                  <c:v>Tamilnadu  </c:v>
                </c:pt>
                <c:pt idx="3">
                  <c:v>Telengana  </c:v>
                </c:pt>
                <c:pt idx="4">
                  <c:v>Karnataka</c:v>
                </c:pt>
              </c:strCache>
            </c:strRef>
          </c:cat>
          <c:val>
            <c:numRef>
              <c:f>'Pivot Table'!$E$2:$E$7</c:f>
              <c:numCache>
                <c:formatCode>General</c:formatCode>
                <c:ptCount val="5"/>
                <c:pt idx="0">
                  <c:v>105</c:v>
                </c:pt>
                <c:pt idx="1">
                  <c:v>90</c:v>
                </c:pt>
                <c:pt idx="2">
                  <c:v>160</c:v>
                </c:pt>
                <c:pt idx="3">
                  <c:v>49</c:v>
                </c:pt>
                <c:pt idx="4">
                  <c:v>105</c:v>
                </c:pt>
              </c:numCache>
            </c:numRef>
          </c:val>
          <c:extLst>
            <c:ext xmlns:c16="http://schemas.microsoft.com/office/drawing/2014/chart" uri="{C3380CC4-5D6E-409C-BE32-E72D297353CC}">
              <c16:uniqueId val="{00000000-E343-4A87-85D2-26CDB1249DED}"/>
            </c:ext>
          </c:extLst>
        </c:ser>
        <c:dLbls>
          <c:showLegendKey val="0"/>
          <c:showVal val="1"/>
          <c:showCatName val="0"/>
          <c:showSerName val="0"/>
          <c:showPercent val="0"/>
          <c:showBubbleSize val="0"/>
        </c:dLbls>
        <c:gapWidth val="150"/>
        <c:shape val="box"/>
        <c:axId val="1728997599"/>
        <c:axId val="1729004319"/>
        <c:axId val="0"/>
      </c:bar3DChart>
      <c:catAx>
        <c:axId val="172899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29004319"/>
        <c:crosses val="autoZero"/>
        <c:auto val="1"/>
        <c:lblAlgn val="ctr"/>
        <c:lblOffset val="100"/>
        <c:noMultiLvlLbl val="0"/>
      </c:catAx>
      <c:valAx>
        <c:axId val="1729004319"/>
        <c:scaling>
          <c:orientation val="minMax"/>
        </c:scaling>
        <c:delete val="1"/>
        <c:axPos val="l"/>
        <c:numFmt formatCode="General" sourceLinked="1"/>
        <c:majorTickMark val="none"/>
        <c:minorTickMark val="none"/>
        <c:tickLblPos val="nextTo"/>
        <c:crossAx val="1728997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Table!PivotTable2</c:name>
    <c:fmtId val="9"/>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tx2">
              <a:lumMod val="50000"/>
              <a:lumOff val="50000"/>
            </a:schemeClr>
          </a:solidFill>
          <a:ln>
            <a:noFill/>
          </a:ln>
          <a:effectLst/>
        </c:spPr>
      </c:pivotFmt>
      <c:pivotFmt>
        <c:idx val="8"/>
        <c:spPr>
          <a:solidFill>
            <a:schemeClr val="accent6"/>
          </a:solidFill>
          <a:ln>
            <a:noFill/>
          </a:ln>
          <a:effectLst/>
        </c:spPr>
      </c:pivotFmt>
      <c:pivotFmt>
        <c:idx val="9"/>
        <c:spPr>
          <a:solidFill>
            <a:schemeClr val="accent3"/>
          </a:solidFill>
          <a:ln>
            <a:noFill/>
          </a:ln>
          <a:effectLst/>
        </c:spPr>
      </c:pivotFmt>
      <c:pivotFmt>
        <c:idx val="10"/>
        <c:spPr>
          <a:solidFill>
            <a:schemeClr val="accent2"/>
          </a:solidFill>
          <a:ln>
            <a:noFill/>
          </a:ln>
          <a:effectLst/>
        </c:spPr>
      </c:pivotFmt>
    </c:pivotFmts>
    <c:plotArea>
      <c:layout/>
      <c:barChart>
        <c:barDir val="bar"/>
        <c:grouping val="clustered"/>
        <c:varyColors val="0"/>
        <c:ser>
          <c:idx val="0"/>
          <c:order val="0"/>
          <c:tx>
            <c:strRef>
              <c:f>'Pivot Table'!$E$9</c:f>
              <c:strCache>
                <c:ptCount val="1"/>
                <c:pt idx="0">
                  <c:v>Total</c:v>
                </c:pt>
              </c:strCache>
            </c:strRef>
          </c:tx>
          <c:spPr>
            <a:solidFill>
              <a:schemeClr val="accent2"/>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36FA-430A-9A46-658B2132E406}"/>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B53-46E3-BB13-5B12E2ACB050}"/>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36FA-430A-9A46-658B2132E406}"/>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36FA-430A-9A46-658B2132E406}"/>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36FA-430A-9A46-658B2132E406}"/>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36FA-430A-9A46-658B2132E406}"/>
              </c:ext>
            </c:extLst>
          </c:dPt>
          <c:dPt>
            <c:idx val="6"/>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36FA-430A-9A46-658B2132E406}"/>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8-36FA-430A-9A46-658B2132E406}"/>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9-36FA-430A-9A46-658B2132E4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Table'!$D$10:$D$20</c:f>
              <c:strCache>
                <c:ptCount val="10"/>
                <c:pt idx="0">
                  <c:v>Bengalure</c:v>
                </c:pt>
                <c:pt idx="1">
                  <c:v>Chennai</c:v>
                </c:pt>
                <c:pt idx="2">
                  <c:v>Coiambatore</c:v>
                </c:pt>
                <c:pt idx="3">
                  <c:v>Hyderabad</c:v>
                </c:pt>
                <c:pt idx="4">
                  <c:v>Kochin</c:v>
                </c:pt>
                <c:pt idx="5">
                  <c:v>Mysore</c:v>
                </c:pt>
                <c:pt idx="6">
                  <c:v>Trichy</c:v>
                </c:pt>
                <c:pt idx="7">
                  <c:v>Trivandram</c:v>
                </c:pt>
                <c:pt idx="8">
                  <c:v>Vijawada</c:v>
                </c:pt>
                <c:pt idx="9">
                  <c:v>Vishakapatnam</c:v>
                </c:pt>
              </c:strCache>
            </c:strRef>
          </c:cat>
          <c:val>
            <c:numRef>
              <c:f>'Pivot Table'!$E$10:$E$20</c:f>
              <c:numCache>
                <c:formatCode>General</c:formatCode>
                <c:ptCount val="10"/>
                <c:pt idx="0">
                  <c:v>64</c:v>
                </c:pt>
                <c:pt idx="1">
                  <c:v>52</c:v>
                </c:pt>
                <c:pt idx="2">
                  <c:v>62</c:v>
                </c:pt>
                <c:pt idx="3">
                  <c:v>56</c:v>
                </c:pt>
                <c:pt idx="4">
                  <c:v>50</c:v>
                </c:pt>
                <c:pt idx="5">
                  <c:v>68</c:v>
                </c:pt>
                <c:pt idx="6">
                  <c:v>66</c:v>
                </c:pt>
                <c:pt idx="7">
                  <c:v>60</c:v>
                </c:pt>
                <c:pt idx="8">
                  <c:v>58</c:v>
                </c:pt>
                <c:pt idx="9">
                  <c:v>54</c:v>
                </c:pt>
              </c:numCache>
            </c:numRef>
          </c:val>
          <c:extLst>
            <c:ext xmlns:c16="http://schemas.microsoft.com/office/drawing/2014/chart" uri="{C3380CC4-5D6E-409C-BE32-E72D297353CC}">
              <c16:uniqueId val="{00000000-36FA-430A-9A46-658B2132E406}"/>
            </c:ext>
          </c:extLst>
        </c:ser>
        <c:dLbls>
          <c:dLblPos val="outEnd"/>
          <c:showLegendKey val="0"/>
          <c:showVal val="1"/>
          <c:showCatName val="0"/>
          <c:showSerName val="0"/>
          <c:showPercent val="0"/>
          <c:showBubbleSize val="0"/>
        </c:dLbls>
        <c:gapWidth val="50"/>
        <c:axId val="335562879"/>
        <c:axId val="335571999"/>
      </c:barChart>
      <c:catAx>
        <c:axId val="33556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571999"/>
        <c:crosses val="autoZero"/>
        <c:auto val="1"/>
        <c:lblAlgn val="ctr"/>
        <c:lblOffset val="100"/>
        <c:noMultiLvlLbl val="0"/>
      </c:catAx>
      <c:valAx>
        <c:axId val="335571999"/>
        <c:scaling>
          <c:orientation val="minMax"/>
        </c:scaling>
        <c:delete val="1"/>
        <c:axPos val="b"/>
        <c:numFmt formatCode="General" sourceLinked="1"/>
        <c:majorTickMark val="none"/>
        <c:minorTickMark val="none"/>
        <c:tickLblPos val="nextTo"/>
        <c:crossAx val="335562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Table!PivotTable3</c:name>
    <c:fmtId val="7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'Pivot Table'!$E$22</c:f>
              <c:strCache>
                <c:ptCount val="1"/>
                <c:pt idx="0">
                  <c:v>Total</c:v>
                </c:pt>
              </c:strCache>
            </c:strRef>
          </c:tx>
          <c:spPr>
            <a:solidFill>
              <a:schemeClr val="accent1"/>
            </a:solidFill>
          </c:spPr>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99F-4224-A89D-B63E1B8E3C8A}"/>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9F-4224-A89D-B63E1B8E3C8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99F-4224-A89D-B63E1B8E3C8A}"/>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99F-4224-A89D-B63E1B8E3C8A}"/>
              </c:ext>
            </c:extLst>
          </c:dPt>
          <c:dPt>
            <c:idx val="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E1F-4EF6-85C0-AA2D3C53441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Table'!$D$23:$D$27</c:f>
              <c:strCache>
                <c:ptCount val="4"/>
                <c:pt idx="0">
                  <c:v>East  </c:v>
                </c:pt>
                <c:pt idx="1">
                  <c:v>North  </c:v>
                </c:pt>
                <c:pt idx="2">
                  <c:v>South  </c:v>
                </c:pt>
                <c:pt idx="3">
                  <c:v>West  </c:v>
                </c:pt>
              </c:strCache>
            </c:strRef>
          </c:cat>
          <c:val>
            <c:numRef>
              <c:f>'Pivot Table'!$E$23:$E$27</c:f>
              <c:numCache>
                <c:formatCode>General</c:formatCode>
                <c:ptCount val="4"/>
                <c:pt idx="0">
                  <c:v>118</c:v>
                </c:pt>
                <c:pt idx="1">
                  <c:v>178</c:v>
                </c:pt>
                <c:pt idx="2">
                  <c:v>118</c:v>
                </c:pt>
                <c:pt idx="3">
                  <c:v>176</c:v>
                </c:pt>
              </c:numCache>
            </c:numRef>
          </c:val>
          <c:extLst>
            <c:ext xmlns:c16="http://schemas.microsoft.com/office/drawing/2014/chart" uri="{C3380CC4-5D6E-409C-BE32-E72D297353CC}">
              <c16:uniqueId val="{00000000-999F-4224-A89D-B63E1B8E3C8A}"/>
            </c:ext>
          </c:extLst>
        </c:ser>
        <c:dLbls>
          <c:dLblPos val="bestFit"/>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Table!PivotTable12</c:name>
    <c:fmtId val="12"/>
  </c:pivotSource>
  <c:chart>
    <c:autoTitleDeleted val="1"/>
    <c:pivotFmts>
      <c:pivotFmt>
        <c:idx val="0"/>
        <c:spPr>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2"/>
        <c:spPr>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
        <c:idx val="3"/>
        <c:spPr>
          <a:ln w="28575" cap="rnd">
            <a:solidFill>
              <a:schemeClr val="accent1"/>
            </a:solidFill>
            <a:round/>
          </a:ln>
          <a:effectLst/>
        </c:spPr>
        <c:marker>
          <c:symbol val="diamond"/>
          <c:size val="8"/>
          <c:spPr>
            <a:solidFill>
              <a:schemeClr val="accent1"/>
            </a:solidFill>
            <a:ln w="9525">
              <a:solidFill>
                <a:schemeClr val="accent1"/>
              </a:solidFill>
            </a:ln>
            <a:effectLst/>
          </c:spPr>
        </c:marker>
      </c:pivotFmt>
    </c:pivotFmts>
    <c:plotArea>
      <c:layout/>
      <c:lineChart>
        <c:grouping val="standard"/>
        <c:varyColors val="0"/>
        <c:ser>
          <c:idx val="0"/>
          <c:order val="0"/>
          <c:tx>
            <c:strRef>
              <c:f>'Pivot Table'!$C$79</c:f>
              <c:strCache>
                <c:ptCount val="1"/>
                <c:pt idx="0">
                  <c:v>Total</c:v>
                </c:pt>
              </c:strCache>
            </c:strRef>
          </c:tx>
          <c:spPr>
            <a:ln w="28575" cap="rnd">
              <a:solidFill>
                <a:schemeClr val="accent1"/>
              </a:solidFill>
              <a:round/>
            </a:ln>
            <a:effectLst/>
          </c:spPr>
          <c:marker>
            <c:symbol val="diamond"/>
            <c:size val="8"/>
            <c:spPr>
              <a:solidFill>
                <a:schemeClr val="accent1"/>
              </a:solidFill>
              <a:ln w="9525">
                <a:solidFill>
                  <a:schemeClr val="accent1"/>
                </a:solidFill>
              </a:ln>
              <a:effectLst/>
            </c:spPr>
          </c:marker>
          <c:cat>
            <c:strRef>
              <c:f>'Pivot Table'!$B$80:$B$85</c:f>
              <c:strCache>
                <c:ptCount val="5"/>
                <c:pt idx="0">
                  <c:v>Andhra Pradesh  </c:v>
                </c:pt>
                <c:pt idx="1">
                  <c:v>Kerala  </c:v>
                </c:pt>
                <c:pt idx="2">
                  <c:v>Tamilnadu  </c:v>
                </c:pt>
                <c:pt idx="3">
                  <c:v>Telengana  </c:v>
                </c:pt>
                <c:pt idx="4">
                  <c:v>Karnataka</c:v>
                </c:pt>
              </c:strCache>
            </c:strRef>
          </c:cat>
          <c:val>
            <c:numRef>
              <c:f>'Pivot Table'!$C$80:$C$85</c:f>
              <c:numCache>
                <c:formatCode>General</c:formatCode>
                <c:ptCount val="5"/>
                <c:pt idx="0">
                  <c:v>95</c:v>
                </c:pt>
                <c:pt idx="1">
                  <c:v>96.5</c:v>
                </c:pt>
                <c:pt idx="2">
                  <c:v>91.333333333333329</c:v>
                </c:pt>
                <c:pt idx="3">
                  <c:v>95</c:v>
                </c:pt>
                <c:pt idx="4">
                  <c:v>96.5</c:v>
                </c:pt>
              </c:numCache>
            </c:numRef>
          </c:val>
          <c:smooth val="0"/>
          <c:extLst>
            <c:ext xmlns:c16="http://schemas.microsoft.com/office/drawing/2014/chart" uri="{C3380CC4-5D6E-409C-BE32-E72D297353CC}">
              <c16:uniqueId val="{00000000-F546-44B1-92CA-1AC918026C0F}"/>
            </c:ext>
          </c:extLst>
        </c:ser>
        <c:dLbls>
          <c:showLegendKey val="0"/>
          <c:showVal val="0"/>
          <c:showCatName val="0"/>
          <c:showSerName val="0"/>
          <c:showPercent val="0"/>
          <c:showBubbleSize val="0"/>
        </c:dLbls>
        <c:marker val="1"/>
        <c:smooth val="0"/>
        <c:axId val="436502784"/>
        <c:axId val="436492224"/>
      </c:lineChart>
      <c:catAx>
        <c:axId val="43650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92224"/>
        <c:crosses val="autoZero"/>
        <c:auto val="1"/>
        <c:lblAlgn val="ctr"/>
        <c:lblOffset val="100"/>
        <c:noMultiLvlLbl val="0"/>
      </c:catAx>
      <c:valAx>
        <c:axId val="436492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02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sheet - work.xlsx]Pivot Table!PivotTable8</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2"/>
          </a:solidFill>
          <a:ln w="19050">
            <a:solidFill>
              <a:schemeClr val="lt1"/>
            </a:solidFill>
          </a:ln>
          <a:effectLst/>
        </c:spPr>
      </c:pivotFmt>
    </c:pivotFmts>
    <c:plotArea>
      <c:layout/>
      <c:pieChart>
        <c:varyColors val="1"/>
        <c:ser>
          <c:idx val="0"/>
          <c:order val="0"/>
          <c:tx>
            <c:strRef>
              <c:f>'Pivot Table'!$B$1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A6-4F19-A58E-3D91B40BE3E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7A6-4F19-A58E-3D91B40BE3E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7A6-4F19-A58E-3D91B40BE3E0}"/>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D7A6-4F19-A58E-3D91B40BE3E0}"/>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D7A6-4F19-A58E-3D91B40BE3E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Table'!$A$2:$A$7</c:f>
              <c:strCache>
                <c:ptCount val="5"/>
                <c:pt idx="0">
                  <c:v>Andhra Pradesh  </c:v>
                </c:pt>
                <c:pt idx="1">
                  <c:v>Kerala  </c:v>
                </c:pt>
                <c:pt idx="2">
                  <c:v>Tamilnadu  </c:v>
                </c:pt>
                <c:pt idx="3">
                  <c:v>Telengana  </c:v>
                </c:pt>
                <c:pt idx="4">
                  <c:v>Karnataka</c:v>
                </c:pt>
              </c:strCache>
            </c:strRef>
          </c:cat>
          <c:val>
            <c:numRef>
              <c:f>'Pivot Table'!$B$2:$B$7</c:f>
              <c:numCache>
                <c:formatCode>General</c:formatCode>
                <c:ptCount val="5"/>
                <c:pt idx="0">
                  <c:v>112</c:v>
                </c:pt>
                <c:pt idx="1">
                  <c:v>110</c:v>
                </c:pt>
                <c:pt idx="2">
                  <c:v>180</c:v>
                </c:pt>
                <c:pt idx="3">
                  <c:v>56</c:v>
                </c:pt>
                <c:pt idx="4">
                  <c:v>132</c:v>
                </c:pt>
              </c:numCache>
            </c:numRef>
          </c:val>
          <c:extLst>
            <c:ext xmlns:c16="http://schemas.microsoft.com/office/drawing/2014/chart" uri="{C3380CC4-5D6E-409C-BE32-E72D297353CC}">
              <c16:uniqueId val="{0000000A-D7A6-4F19-A58E-3D91B40BE3E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3"/>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legendEntry>
      <c:legendEntry>
        <c:idx val="4"/>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legendEntry>
      <c:layout>
        <c:manualLayout>
          <c:xMode val="edge"/>
          <c:yMode val="edge"/>
          <c:x val="0.76345184824350676"/>
          <c:y val="0.14403538486481599"/>
          <c:w val="0.22236975364382042"/>
          <c:h val="0.7399432286299467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5</xdr:col>
      <xdr:colOff>1363980</xdr:colOff>
      <xdr:row>12</xdr:row>
      <xdr:rowOff>80010</xdr:rowOff>
    </xdr:from>
    <xdr:to>
      <xdr:col>10</xdr:col>
      <xdr:colOff>350520</xdr:colOff>
      <xdr:row>27</xdr:row>
      <xdr:rowOff>80010</xdr:rowOff>
    </xdr:to>
    <xdr:graphicFrame macro="">
      <xdr:nvGraphicFramePr>
        <xdr:cNvPr id="8" name="Chart 7">
          <a:extLst>
            <a:ext uri="{FF2B5EF4-FFF2-40B4-BE49-F238E27FC236}">
              <a16:creationId xmlns:a16="http://schemas.microsoft.com/office/drawing/2014/main" id="{0F8F8DF3-338F-F1FF-2ECC-6A435BADC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87630</xdr:rowOff>
    </xdr:from>
    <xdr:to>
      <xdr:col>4</xdr:col>
      <xdr:colOff>472440</xdr:colOff>
      <xdr:row>44</xdr:row>
      <xdr:rowOff>87630</xdr:rowOff>
    </xdr:to>
    <xdr:graphicFrame macro="">
      <xdr:nvGraphicFramePr>
        <xdr:cNvPr id="9" name="Chart 8">
          <a:extLst>
            <a:ext uri="{FF2B5EF4-FFF2-40B4-BE49-F238E27FC236}">
              <a16:creationId xmlns:a16="http://schemas.microsoft.com/office/drawing/2014/main" id="{433CD14D-C296-F0FD-F87D-A1B3693D5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45</xdr:row>
      <xdr:rowOff>41910</xdr:rowOff>
    </xdr:from>
    <xdr:to>
      <xdr:col>4</xdr:col>
      <xdr:colOff>472440</xdr:colOff>
      <xdr:row>60</xdr:row>
      <xdr:rowOff>41910</xdr:rowOff>
    </xdr:to>
    <xdr:graphicFrame macro="">
      <xdr:nvGraphicFramePr>
        <xdr:cNvPr id="10" name="Chart 9">
          <a:extLst>
            <a:ext uri="{FF2B5EF4-FFF2-40B4-BE49-F238E27FC236}">
              <a16:creationId xmlns:a16="http://schemas.microsoft.com/office/drawing/2014/main" id="{5CA04BEB-D643-4FD6-34FA-FCA219F5C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586740</xdr:colOff>
      <xdr:row>61</xdr:row>
      <xdr:rowOff>167640</xdr:rowOff>
    </xdr:from>
    <xdr:to>
      <xdr:col>5</xdr:col>
      <xdr:colOff>952500</xdr:colOff>
      <xdr:row>76</xdr:row>
      <xdr:rowOff>5715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A7C4522-4781-9653-46DB-1539D9C9A7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94020" y="113233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60</xdr:row>
      <xdr:rowOff>163830</xdr:rowOff>
    </xdr:from>
    <xdr:to>
      <xdr:col>4</xdr:col>
      <xdr:colOff>495300</xdr:colOff>
      <xdr:row>75</xdr:row>
      <xdr:rowOff>163830</xdr:rowOff>
    </xdr:to>
    <xdr:graphicFrame macro="">
      <xdr:nvGraphicFramePr>
        <xdr:cNvPr id="15" name="Chart 14">
          <a:extLst>
            <a:ext uri="{FF2B5EF4-FFF2-40B4-BE49-F238E27FC236}">
              <a16:creationId xmlns:a16="http://schemas.microsoft.com/office/drawing/2014/main" id="{70792C0B-5373-56FC-24F7-20CE25ED6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563880</xdr:colOff>
      <xdr:row>44</xdr:row>
      <xdr:rowOff>106680</xdr:rowOff>
    </xdr:from>
    <xdr:to>
      <xdr:col>5</xdr:col>
      <xdr:colOff>929640</xdr:colOff>
      <xdr:row>61</xdr:row>
      <xdr:rowOff>106680</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863E81B9-DA47-750D-B439-93091E138C1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471160" y="8153400"/>
              <a:ext cx="1828800" cy="3108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1173480</xdr:colOff>
      <xdr:row>28</xdr:row>
      <xdr:rowOff>68580</xdr:rowOff>
    </xdr:from>
    <xdr:to>
      <xdr:col>6</xdr:col>
      <xdr:colOff>91440</xdr:colOff>
      <xdr:row>42</xdr:row>
      <xdr:rowOff>89535</xdr:rowOff>
    </xdr:to>
    <mc:AlternateContent xmlns:mc="http://schemas.openxmlformats.org/markup-compatibility/2006" xmlns:a14="http://schemas.microsoft.com/office/drawing/2010/main">
      <mc:Choice Requires="a14">
        <xdr:graphicFrame macro="">
          <xdr:nvGraphicFramePr>
            <xdr:cNvPr id="33" name="State 1">
              <a:extLst>
                <a:ext uri="{FF2B5EF4-FFF2-40B4-BE49-F238E27FC236}">
                  <a16:creationId xmlns:a16="http://schemas.microsoft.com/office/drawing/2014/main" id="{EBCF9453-D919-100E-FA27-0D3C651BB6C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080760" y="5189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822960</xdr:colOff>
      <xdr:row>28</xdr:row>
      <xdr:rowOff>19050</xdr:rowOff>
    </xdr:from>
    <xdr:to>
      <xdr:col>11</xdr:col>
      <xdr:colOff>83820</xdr:colOff>
      <xdr:row>43</xdr:row>
      <xdr:rowOff>19050</xdr:rowOff>
    </xdr:to>
    <xdr:graphicFrame macro="">
      <xdr:nvGraphicFramePr>
        <xdr:cNvPr id="35" name="Chart 34">
          <a:extLst>
            <a:ext uri="{FF2B5EF4-FFF2-40B4-BE49-F238E27FC236}">
              <a16:creationId xmlns:a16="http://schemas.microsoft.com/office/drawing/2014/main" id="{C641FA36-8F91-A6C7-69A1-68CA597E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373380</xdr:colOff>
      <xdr:row>8</xdr:row>
      <xdr:rowOff>114300</xdr:rowOff>
    </xdr:from>
    <xdr:to>
      <xdr:col>3</xdr:col>
      <xdr:colOff>236220</xdr:colOff>
      <xdr:row>22</xdr:row>
      <xdr:rowOff>135255</xdr:rowOff>
    </xdr:to>
    <mc:AlternateContent xmlns:mc="http://schemas.openxmlformats.org/markup-compatibility/2006" xmlns:a14="http://schemas.microsoft.com/office/drawing/2010/main">
      <mc:Choice Requires="a14">
        <xdr:graphicFrame macro="">
          <xdr:nvGraphicFramePr>
            <xdr:cNvPr id="36" name="Agent Name">
              <a:extLst>
                <a:ext uri="{FF2B5EF4-FFF2-40B4-BE49-F238E27FC236}">
                  <a16:creationId xmlns:a16="http://schemas.microsoft.com/office/drawing/2014/main" id="{185A7195-3EB7-E454-F38D-CCBDC033A755}"/>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mlns="">
        <xdr:sp macro="" textlink="">
          <xdr:nvSpPr>
            <xdr:cNvPr id="0" name=""/>
            <xdr:cNvSpPr>
              <a:spLocks noTextEdit="1"/>
            </xdr:cNvSpPr>
          </xdr:nvSpPr>
          <xdr:spPr>
            <a:xfrm>
              <a:off x="2834640" y="15773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800100</xdr:colOff>
      <xdr:row>44</xdr:row>
      <xdr:rowOff>11430</xdr:rowOff>
    </xdr:from>
    <xdr:to>
      <xdr:col>9</xdr:col>
      <xdr:colOff>1607820</xdr:colOff>
      <xdr:row>59</xdr:row>
      <xdr:rowOff>11430</xdr:rowOff>
    </xdr:to>
    <xdr:graphicFrame macro="">
      <xdr:nvGraphicFramePr>
        <xdr:cNvPr id="2" name="Chart 1">
          <a:extLst>
            <a:ext uri="{FF2B5EF4-FFF2-40B4-BE49-F238E27FC236}">
              <a16:creationId xmlns:a16="http://schemas.microsoft.com/office/drawing/2014/main" id="{5B923976-5FB2-EAF3-40FE-0B3BAD73D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15240</xdr:colOff>
      <xdr:row>60</xdr:row>
      <xdr:rowOff>3810</xdr:rowOff>
    </xdr:from>
    <xdr:to>
      <xdr:col>10</xdr:col>
      <xdr:colOff>45720</xdr:colOff>
      <xdr:row>75</xdr:row>
      <xdr:rowOff>3810</xdr:rowOff>
    </xdr:to>
    <xdr:graphicFrame macro="">
      <xdr:nvGraphicFramePr>
        <xdr:cNvPr id="3" name="Chart 2">
          <a:extLst>
            <a:ext uri="{FF2B5EF4-FFF2-40B4-BE49-F238E27FC236}">
              <a16:creationId xmlns:a16="http://schemas.microsoft.com/office/drawing/2014/main" id="{E0924255-FD72-0623-43BD-B0578B010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807720</xdr:colOff>
      <xdr:row>77</xdr:row>
      <xdr:rowOff>156210</xdr:rowOff>
    </xdr:from>
    <xdr:to>
      <xdr:col>7</xdr:col>
      <xdr:colOff>678180</xdr:colOff>
      <xdr:row>92</xdr:row>
      <xdr:rowOff>156210</xdr:rowOff>
    </xdr:to>
    <xdr:graphicFrame macro="">
      <xdr:nvGraphicFramePr>
        <xdr:cNvPr id="13" name="Chart 12">
          <a:extLst>
            <a:ext uri="{FF2B5EF4-FFF2-40B4-BE49-F238E27FC236}">
              <a16:creationId xmlns:a16="http://schemas.microsoft.com/office/drawing/2014/main" id="{916E86A1-AF9F-0789-0F7F-6DC2FE0FC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43</xdr:col>
      <xdr:colOff>165652</xdr:colOff>
      <xdr:row>6</xdr:row>
      <xdr:rowOff>2357</xdr:rowOff>
    </xdr:to>
    <xdr:sp macro="" textlink="">
      <xdr:nvSpPr>
        <xdr:cNvPr id="3" name="Rectangle: Rounded Corners 2">
          <a:extLst>
            <a:ext uri="{FF2B5EF4-FFF2-40B4-BE49-F238E27FC236}">
              <a16:creationId xmlns:a16="http://schemas.microsoft.com/office/drawing/2014/main" id="{84508EC1-09B8-B6A8-EFF2-4F70F551EFCF}"/>
            </a:ext>
          </a:extLst>
        </xdr:cNvPr>
        <xdr:cNvSpPr/>
      </xdr:nvSpPr>
      <xdr:spPr>
        <a:xfrm>
          <a:off x="0" y="0"/>
          <a:ext cx="26520913" cy="1095661"/>
        </a:xfrm>
        <a:prstGeom prst="roundRect">
          <a:avLst>
            <a:gd name="adj" fmla="val 4902"/>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13855</xdr:colOff>
      <xdr:row>0</xdr:row>
      <xdr:rowOff>0</xdr:rowOff>
    </xdr:from>
    <xdr:to>
      <xdr:col>43</xdr:col>
      <xdr:colOff>132522</xdr:colOff>
      <xdr:row>6</xdr:row>
      <xdr:rowOff>82384</xdr:rowOff>
    </xdr:to>
    <xdr:sp macro="" textlink="">
      <xdr:nvSpPr>
        <xdr:cNvPr id="4" name="TextBox 3">
          <a:extLst>
            <a:ext uri="{FF2B5EF4-FFF2-40B4-BE49-F238E27FC236}">
              <a16:creationId xmlns:a16="http://schemas.microsoft.com/office/drawing/2014/main" id="{B64264CE-68C3-F404-3741-50E5EDF796E7}"/>
            </a:ext>
          </a:extLst>
        </xdr:cNvPr>
        <xdr:cNvSpPr txBox="1"/>
      </xdr:nvSpPr>
      <xdr:spPr>
        <a:xfrm>
          <a:off x="13855" y="0"/>
          <a:ext cx="26473928" cy="1175688"/>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ctr"/>
          <a:r>
            <a:rPr lang="en-IN" sz="3600" b="1">
              <a:ln>
                <a:noFill/>
              </a:ln>
              <a:solidFill>
                <a:schemeClr val="bg1"/>
              </a:solidFill>
            </a:rPr>
            <a:t>CUSTOMER</a:t>
          </a:r>
          <a:r>
            <a:rPr lang="en-IN" sz="3600" b="1" baseline="0">
              <a:ln>
                <a:noFill/>
              </a:ln>
              <a:solidFill>
                <a:schemeClr val="bg1"/>
              </a:solidFill>
            </a:rPr>
            <a:t> SERVICE DASHBOARD</a:t>
          </a:r>
          <a:endParaRPr lang="en-IN" sz="3600" b="1">
            <a:ln>
              <a:noFill/>
            </a:ln>
            <a:solidFill>
              <a:schemeClr val="bg1"/>
            </a:solidFill>
          </a:endParaRPr>
        </a:p>
      </xdr:txBody>
    </xdr:sp>
    <xdr:clientData/>
  </xdr:twoCellAnchor>
  <xdr:twoCellAnchor>
    <xdr:from>
      <xdr:col>28</xdr:col>
      <xdr:colOff>548430</xdr:colOff>
      <xdr:row>6</xdr:row>
      <xdr:rowOff>91209</xdr:rowOff>
    </xdr:from>
    <xdr:to>
      <xdr:col>35</xdr:col>
      <xdr:colOff>496830</xdr:colOff>
      <xdr:row>11</xdr:row>
      <xdr:rowOff>106448</xdr:rowOff>
    </xdr:to>
    <xdr:sp macro="" textlink="">
      <xdr:nvSpPr>
        <xdr:cNvPr id="16" name="Rectangle: Rounded Corners 15">
          <a:extLst>
            <a:ext uri="{FF2B5EF4-FFF2-40B4-BE49-F238E27FC236}">
              <a16:creationId xmlns:a16="http://schemas.microsoft.com/office/drawing/2014/main" id="{E650B69B-C437-AE45-F243-133750E5B812}"/>
            </a:ext>
          </a:extLst>
        </xdr:cNvPr>
        <xdr:cNvSpPr/>
      </xdr:nvSpPr>
      <xdr:spPr>
        <a:xfrm>
          <a:off x="17617230" y="1234209"/>
          <a:ext cx="4215600" cy="967739"/>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571500</xdr:colOff>
      <xdr:row>7</xdr:row>
      <xdr:rowOff>52447</xdr:rowOff>
    </xdr:from>
    <xdr:to>
      <xdr:col>35</xdr:col>
      <xdr:colOff>457200</xdr:colOff>
      <xdr:row>9</xdr:row>
      <xdr:rowOff>85447</xdr:rowOff>
    </xdr:to>
    <xdr:sp macro="" textlink="">
      <xdr:nvSpPr>
        <xdr:cNvPr id="17" name="TextBox 16">
          <a:extLst>
            <a:ext uri="{FF2B5EF4-FFF2-40B4-BE49-F238E27FC236}">
              <a16:creationId xmlns:a16="http://schemas.microsoft.com/office/drawing/2014/main" id="{256A2E52-F161-6058-7BA4-220A05AE73C6}"/>
            </a:ext>
          </a:extLst>
        </xdr:cNvPr>
        <xdr:cNvSpPr txBox="1"/>
      </xdr:nvSpPr>
      <xdr:spPr>
        <a:xfrm>
          <a:off x="17640300" y="1385947"/>
          <a:ext cx="4152900" cy="41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Avg Customer Satisfication</a:t>
          </a:r>
          <a:r>
            <a:rPr lang="en-IN" sz="1800" b="1">
              <a:solidFill>
                <a:schemeClr val="bg1"/>
              </a:solidFill>
            </a:rPr>
            <a:t>  </a:t>
          </a:r>
        </a:p>
      </xdr:txBody>
    </xdr:sp>
    <xdr:clientData/>
  </xdr:twoCellAnchor>
  <xdr:twoCellAnchor>
    <xdr:from>
      <xdr:col>29</xdr:col>
      <xdr:colOff>107539</xdr:colOff>
      <xdr:row>9</xdr:row>
      <xdr:rowOff>20995</xdr:rowOff>
    </xdr:from>
    <xdr:to>
      <xdr:col>35</xdr:col>
      <xdr:colOff>476251</xdr:colOff>
      <xdr:row>11</xdr:row>
      <xdr:rowOff>53995</xdr:rowOff>
    </xdr:to>
    <xdr:sp macro="" textlink="Datasheet!M6">
      <xdr:nvSpPr>
        <xdr:cNvPr id="18" name="TextBox 17">
          <a:extLst>
            <a:ext uri="{FF2B5EF4-FFF2-40B4-BE49-F238E27FC236}">
              <a16:creationId xmlns:a16="http://schemas.microsoft.com/office/drawing/2014/main" id="{D19AB75F-CD11-847D-68C9-97C82ACC9D74}"/>
            </a:ext>
          </a:extLst>
        </xdr:cNvPr>
        <xdr:cNvSpPr txBox="1"/>
      </xdr:nvSpPr>
      <xdr:spPr>
        <a:xfrm>
          <a:off x="17785939" y="1735495"/>
          <a:ext cx="4026312" cy="41400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789810-BF0A-4706-9AEA-82F8BC7FE98E}" type="TxLink">
            <a:rPr lang="en-US" sz="2000" b="1" i="0" u="none" strike="noStrike">
              <a:solidFill>
                <a:schemeClr val="bg1"/>
              </a:solidFill>
              <a:latin typeface="Aptos Narrow"/>
            </a:rPr>
            <a:pPr algn="ctr"/>
            <a:t>94.5</a:t>
          </a:fld>
          <a:endParaRPr lang="en-US" sz="2000" b="1">
            <a:solidFill>
              <a:schemeClr val="bg1"/>
            </a:solidFill>
          </a:endParaRPr>
        </a:p>
      </xdr:txBody>
    </xdr:sp>
    <xdr:clientData/>
  </xdr:twoCellAnchor>
  <xdr:twoCellAnchor>
    <xdr:from>
      <xdr:col>14</xdr:col>
      <xdr:colOff>313947</xdr:colOff>
      <xdr:row>6</xdr:row>
      <xdr:rowOff>98983</xdr:rowOff>
    </xdr:from>
    <xdr:to>
      <xdr:col>21</xdr:col>
      <xdr:colOff>262347</xdr:colOff>
      <xdr:row>11</xdr:row>
      <xdr:rowOff>114222</xdr:rowOff>
    </xdr:to>
    <xdr:grpSp>
      <xdr:nvGrpSpPr>
        <xdr:cNvPr id="36" name="Group 35">
          <a:extLst>
            <a:ext uri="{FF2B5EF4-FFF2-40B4-BE49-F238E27FC236}">
              <a16:creationId xmlns:a16="http://schemas.microsoft.com/office/drawing/2014/main" id="{972E7818-32CC-9518-F8A3-B666E14DF6F7}"/>
            </a:ext>
          </a:extLst>
        </xdr:cNvPr>
        <xdr:cNvGrpSpPr/>
      </xdr:nvGrpSpPr>
      <xdr:grpSpPr>
        <a:xfrm>
          <a:off x="8611280" y="1114983"/>
          <a:ext cx="4097067" cy="861906"/>
          <a:chOff x="5242560" y="922020"/>
          <a:chExt cx="2118360" cy="929640"/>
        </a:xfrm>
        <a:effectLst>
          <a:outerShdw blurRad="50800" dist="38100" dir="2700000" algn="tl" rotWithShape="0">
            <a:prstClr val="black">
              <a:alpha val="40000"/>
            </a:prstClr>
          </a:outerShdw>
        </a:effectLst>
      </xdr:grpSpPr>
      <xdr:sp macro="" textlink="">
        <xdr:nvSpPr>
          <xdr:cNvPr id="22" name="Rectangle: Rounded Corners 21">
            <a:extLst>
              <a:ext uri="{FF2B5EF4-FFF2-40B4-BE49-F238E27FC236}">
                <a16:creationId xmlns:a16="http://schemas.microsoft.com/office/drawing/2014/main" id="{C25A3474-C82D-3492-3471-C5816C5329E2}"/>
              </a:ext>
            </a:extLst>
          </xdr:cNvPr>
          <xdr:cNvSpPr/>
        </xdr:nvSpPr>
        <xdr:spPr>
          <a:xfrm>
            <a:off x="5242560" y="922020"/>
            <a:ext cx="211836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TextBox 22">
            <a:extLst>
              <a:ext uri="{FF2B5EF4-FFF2-40B4-BE49-F238E27FC236}">
                <a16:creationId xmlns:a16="http://schemas.microsoft.com/office/drawing/2014/main" id="{C3F1B76A-9B06-B42A-4E26-2A6CD3EEF14F}"/>
              </a:ext>
            </a:extLst>
          </xdr:cNvPr>
          <xdr:cNvSpPr txBox="1"/>
        </xdr:nvSpPr>
        <xdr:spPr>
          <a:xfrm>
            <a:off x="5257800" y="1059180"/>
            <a:ext cx="2068932"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Ticket Pending</a:t>
            </a:r>
            <a:r>
              <a:rPr lang="en-IN" sz="1800" b="1">
                <a:solidFill>
                  <a:schemeClr val="bg1"/>
                </a:solidFill>
              </a:rPr>
              <a:t> </a:t>
            </a:r>
          </a:p>
        </xdr:txBody>
      </xdr:sp>
      <xdr:sp macro="" textlink="Datasheet!M4">
        <xdr:nvSpPr>
          <xdr:cNvPr id="24" name="TextBox 23">
            <a:extLst>
              <a:ext uri="{FF2B5EF4-FFF2-40B4-BE49-F238E27FC236}">
                <a16:creationId xmlns:a16="http://schemas.microsoft.com/office/drawing/2014/main" id="{EDBCA7EF-D179-23D1-9DEB-9A73ADA4731B}"/>
              </a:ext>
            </a:extLst>
          </xdr:cNvPr>
          <xdr:cNvSpPr txBox="1"/>
        </xdr:nvSpPr>
        <xdr:spPr>
          <a:xfrm>
            <a:off x="5280659" y="1386840"/>
            <a:ext cx="206893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4F791-8752-420F-BFE0-5E7AE7E1C40F}" type="TxLink">
              <a:rPr lang="en-US" sz="2000" b="1" i="0" u="none" strike="noStrike">
                <a:solidFill>
                  <a:schemeClr val="bg1"/>
                </a:solidFill>
                <a:latin typeface="Aptos Narrow"/>
              </a:rPr>
              <a:pPr algn="ctr"/>
              <a:t>81</a:t>
            </a:fld>
            <a:endParaRPr lang="en-IN" sz="2000" b="1">
              <a:solidFill>
                <a:schemeClr val="bg1"/>
              </a:solidFill>
            </a:endParaRPr>
          </a:p>
        </xdr:txBody>
      </xdr:sp>
    </xdr:grpSp>
    <xdr:clientData/>
  </xdr:twoCellAnchor>
  <xdr:twoCellAnchor>
    <xdr:from>
      <xdr:col>0</xdr:col>
      <xdr:colOff>56908</xdr:colOff>
      <xdr:row>6</xdr:row>
      <xdr:rowOff>99060</xdr:rowOff>
    </xdr:from>
    <xdr:to>
      <xdr:col>7</xdr:col>
      <xdr:colOff>5308</xdr:colOff>
      <xdr:row>11</xdr:row>
      <xdr:rowOff>114299</xdr:rowOff>
    </xdr:to>
    <xdr:grpSp>
      <xdr:nvGrpSpPr>
        <xdr:cNvPr id="34" name="Group 33">
          <a:extLst>
            <a:ext uri="{FF2B5EF4-FFF2-40B4-BE49-F238E27FC236}">
              <a16:creationId xmlns:a16="http://schemas.microsoft.com/office/drawing/2014/main" id="{B741AC88-C0BE-FFE9-4C93-D5DAD54CD074}"/>
            </a:ext>
          </a:extLst>
        </xdr:cNvPr>
        <xdr:cNvGrpSpPr/>
      </xdr:nvGrpSpPr>
      <xdr:grpSpPr>
        <a:xfrm>
          <a:off x="56908" y="1115060"/>
          <a:ext cx="4097067" cy="861906"/>
          <a:chOff x="53340" y="914400"/>
          <a:chExt cx="2118360" cy="929640"/>
        </a:xfrm>
        <a:effectLst>
          <a:outerShdw blurRad="50800" dist="38100" dir="2700000" algn="tl" rotWithShape="0">
            <a:prstClr val="black">
              <a:alpha val="40000"/>
            </a:prstClr>
          </a:outerShdw>
        </a:effectLst>
      </xdr:grpSpPr>
      <xdr:sp macro="" textlink="">
        <xdr:nvSpPr>
          <xdr:cNvPr id="9" name="Rectangle: Rounded Corners 8">
            <a:extLst>
              <a:ext uri="{FF2B5EF4-FFF2-40B4-BE49-F238E27FC236}">
                <a16:creationId xmlns:a16="http://schemas.microsoft.com/office/drawing/2014/main" id="{C28EEEB4-773D-6EA6-9BAC-EDED743B7242}"/>
              </a:ext>
            </a:extLst>
          </xdr:cNvPr>
          <xdr:cNvSpPr/>
        </xdr:nvSpPr>
        <xdr:spPr>
          <a:xfrm>
            <a:off x="53340" y="914400"/>
            <a:ext cx="211836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A0079B64-F129-2F5B-63BC-AB0277E9C79E}"/>
              </a:ext>
            </a:extLst>
          </xdr:cNvPr>
          <xdr:cNvSpPr txBox="1"/>
        </xdr:nvSpPr>
        <xdr:spPr>
          <a:xfrm>
            <a:off x="68580" y="1051560"/>
            <a:ext cx="2087880"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Ticket Received</a:t>
            </a:r>
            <a:r>
              <a:rPr lang="en-IN" sz="1800" b="1">
                <a:solidFill>
                  <a:schemeClr val="bg1"/>
                </a:solidFill>
              </a:rPr>
              <a:t> </a:t>
            </a:r>
          </a:p>
        </xdr:txBody>
      </xdr:sp>
      <xdr:sp macro="" textlink="Datasheet!M2">
        <xdr:nvSpPr>
          <xdr:cNvPr id="15" name="TextBox 14">
            <a:extLst>
              <a:ext uri="{FF2B5EF4-FFF2-40B4-BE49-F238E27FC236}">
                <a16:creationId xmlns:a16="http://schemas.microsoft.com/office/drawing/2014/main" id="{A52D5F45-5400-DC7E-3EDF-2FF01C90EB85}"/>
              </a:ext>
            </a:extLst>
          </xdr:cNvPr>
          <xdr:cNvSpPr txBox="1"/>
        </xdr:nvSpPr>
        <xdr:spPr>
          <a:xfrm>
            <a:off x="91439" y="1379220"/>
            <a:ext cx="206893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B1CBC5-0D94-4CFD-B752-F5A888D56EAA}" type="TxLink">
              <a:rPr lang="en-US" sz="2000" b="1" i="0" u="none" strike="noStrike">
                <a:solidFill>
                  <a:schemeClr val="bg1"/>
                </a:solidFill>
                <a:latin typeface="Aptos Narrow"/>
              </a:rPr>
              <a:pPr algn="ctr"/>
              <a:t>590</a:t>
            </a:fld>
            <a:endParaRPr lang="en-IN" sz="2000" b="1">
              <a:solidFill>
                <a:schemeClr val="bg1"/>
              </a:solidFill>
            </a:endParaRPr>
          </a:p>
        </xdr:txBody>
      </xdr:sp>
    </xdr:grpSp>
    <xdr:clientData/>
  </xdr:twoCellAnchor>
  <xdr:twoCellAnchor>
    <xdr:from>
      <xdr:col>7</xdr:col>
      <xdr:colOff>163133</xdr:colOff>
      <xdr:row>6</xdr:row>
      <xdr:rowOff>106680</xdr:rowOff>
    </xdr:from>
    <xdr:to>
      <xdr:col>14</xdr:col>
      <xdr:colOff>111533</xdr:colOff>
      <xdr:row>11</xdr:row>
      <xdr:rowOff>121919</xdr:rowOff>
    </xdr:to>
    <xdr:grpSp>
      <xdr:nvGrpSpPr>
        <xdr:cNvPr id="39" name="Group 38">
          <a:extLst>
            <a:ext uri="{FF2B5EF4-FFF2-40B4-BE49-F238E27FC236}">
              <a16:creationId xmlns:a16="http://schemas.microsoft.com/office/drawing/2014/main" id="{8654737B-1D8E-9BCB-B12D-7B4FC8AA32EA}"/>
            </a:ext>
          </a:extLst>
        </xdr:cNvPr>
        <xdr:cNvGrpSpPr/>
      </xdr:nvGrpSpPr>
      <xdr:grpSpPr>
        <a:xfrm>
          <a:off x="4311800" y="1122680"/>
          <a:ext cx="4097066" cy="861906"/>
          <a:chOff x="2918460" y="922020"/>
          <a:chExt cx="2118360" cy="929640"/>
        </a:xfrm>
        <a:effectLst>
          <a:outerShdw blurRad="50800" dist="38100" dir="2700000" algn="tl" rotWithShape="0">
            <a:prstClr val="black">
              <a:alpha val="40000"/>
            </a:prstClr>
          </a:outerShdw>
        </a:effectLst>
      </xdr:grpSpPr>
      <xdr:sp macro="" textlink="">
        <xdr:nvSpPr>
          <xdr:cNvPr id="25" name="Rectangle: Rounded Corners 24">
            <a:extLst>
              <a:ext uri="{FF2B5EF4-FFF2-40B4-BE49-F238E27FC236}">
                <a16:creationId xmlns:a16="http://schemas.microsoft.com/office/drawing/2014/main" id="{56A3FA78-3963-92F2-F2DD-AF0B57C1E673}"/>
              </a:ext>
            </a:extLst>
          </xdr:cNvPr>
          <xdr:cNvSpPr/>
        </xdr:nvSpPr>
        <xdr:spPr>
          <a:xfrm>
            <a:off x="2918460" y="922020"/>
            <a:ext cx="211836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45BA8D5A-A42C-7BFC-9660-A62B1F4FDCC4}"/>
              </a:ext>
            </a:extLst>
          </xdr:cNvPr>
          <xdr:cNvSpPr txBox="1"/>
        </xdr:nvSpPr>
        <xdr:spPr>
          <a:xfrm>
            <a:off x="2933700" y="1059180"/>
            <a:ext cx="2068932"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Ticket Resolved</a:t>
            </a:r>
            <a:r>
              <a:rPr lang="en-IN" sz="1800" b="1">
                <a:solidFill>
                  <a:schemeClr val="bg1"/>
                </a:solidFill>
              </a:rPr>
              <a:t>  </a:t>
            </a:r>
          </a:p>
        </xdr:txBody>
      </xdr:sp>
      <xdr:sp macro="" textlink="Datasheet!M3">
        <xdr:nvSpPr>
          <xdr:cNvPr id="27" name="TextBox 26">
            <a:extLst>
              <a:ext uri="{FF2B5EF4-FFF2-40B4-BE49-F238E27FC236}">
                <a16:creationId xmlns:a16="http://schemas.microsoft.com/office/drawing/2014/main" id="{3E2F67C4-381E-9066-A755-073B4748A4F5}"/>
              </a:ext>
            </a:extLst>
          </xdr:cNvPr>
          <xdr:cNvSpPr txBox="1"/>
        </xdr:nvSpPr>
        <xdr:spPr>
          <a:xfrm>
            <a:off x="2956559" y="1386840"/>
            <a:ext cx="206893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85908B-9D17-4E61-8D1B-DA78D47A19DC}" type="TxLink">
              <a:rPr lang="en-US" sz="2000" b="1" i="0" u="none" strike="noStrike">
                <a:solidFill>
                  <a:schemeClr val="bg1"/>
                </a:solidFill>
                <a:latin typeface="Aptos Narrow"/>
              </a:rPr>
              <a:pPr algn="ctr"/>
              <a:t>509</a:t>
            </a:fld>
            <a:endParaRPr lang="en-IN" sz="2000" b="1">
              <a:solidFill>
                <a:schemeClr val="bg1"/>
              </a:solidFill>
            </a:endParaRPr>
          </a:p>
        </xdr:txBody>
      </xdr:sp>
    </xdr:grpSp>
    <xdr:clientData/>
  </xdr:twoCellAnchor>
  <xdr:twoCellAnchor>
    <xdr:from>
      <xdr:col>21</xdr:col>
      <xdr:colOff>438086</xdr:colOff>
      <xdr:row>6</xdr:row>
      <xdr:rowOff>106603</xdr:rowOff>
    </xdr:from>
    <xdr:to>
      <xdr:col>28</xdr:col>
      <xdr:colOff>386486</xdr:colOff>
      <xdr:row>11</xdr:row>
      <xdr:rowOff>121842</xdr:rowOff>
    </xdr:to>
    <xdr:grpSp>
      <xdr:nvGrpSpPr>
        <xdr:cNvPr id="37" name="Group 36">
          <a:extLst>
            <a:ext uri="{FF2B5EF4-FFF2-40B4-BE49-F238E27FC236}">
              <a16:creationId xmlns:a16="http://schemas.microsoft.com/office/drawing/2014/main" id="{51D369D4-B031-7C14-1CB5-6420FD8D4AEB}"/>
            </a:ext>
          </a:extLst>
        </xdr:cNvPr>
        <xdr:cNvGrpSpPr/>
      </xdr:nvGrpSpPr>
      <xdr:grpSpPr>
        <a:xfrm>
          <a:off x="12884086" y="1122603"/>
          <a:ext cx="4097067" cy="861906"/>
          <a:chOff x="7658100" y="929640"/>
          <a:chExt cx="2446020" cy="929640"/>
        </a:xfrm>
        <a:solidFill>
          <a:schemeClr val="accent1"/>
        </a:solidFill>
        <a:effectLst>
          <a:outerShdw blurRad="50800" dist="38100" dir="2700000" algn="tl" rotWithShape="0">
            <a:prstClr val="black">
              <a:alpha val="40000"/>
            </a:prstClr>
          </a:outerShdw>
        </a:effectLst>
      </xdr:grpSpPr>
      <xdr:sp macro="" textlink="">
        <xdr:nvSpPr>
          <xdr:cNvPr id="31" name="Rectangle: Rounded Corners 30">
            <a:extLst>
              <a:ext uri="{FF2B5EF4-FFF2-40B4-BE49-F238E27FC236}">
                <a16:creationId xmlns:a16="http://schemas.microsoft.com/office/drawing/2014/main" id="{A43E85A7-4A38-71B4-1B85-817AFAC40010}"/>
              </a:ext>
            </a:extLst>
          </xdr:cNvPr>
          <xdr:cNvSpPr/>
        </xdr:nvSpPr>
        <xdr:spPr>
          <a:xfrm>
            <a:off x="7658100" y="929640"/>
            <a:ext cx="2446020" cy="9296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TextBox 31">
            <a:extLst>
              <a:ext uri="{FF2B5EF4-FFF2-40B4-BE49-F238E27FC236}">
                <a16:creationId xmlns:a16="http://schemas.microsoft.com/office/drawing/2014/main" id="{C1679131-BDA1-E95B-6199-A808B5D0FCC4}"/>
              </a:ext>
            </a:extLst>
          </xdr:cNvPr>
          <xdr:cNvSpPr txBox="1"/>
        </xdr:nvSpPr>
        <xdr:spPr>
          <a:xfrm>
            <a:off x="7673340" y="1066800"/>
            <a:ext cx="2388946" cy="39681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Avg Resolution Time</a:t>
            </a:r>
            <a:r>
              <a:rPr lang="en-IN" sz="1800" b="1">
                <a:solidFill>
                  <a:schemeClr val="bg1"/>
                </a:solidFill>
              </a:rPr>
              <a:t> </a:t>
            </a:r>
          </a:p>
        </xdr:txBody>
      </xdr:sp>
      <xdr:sp macro="" textlink="Datasheet!M5">
        <xdr:nvSpPr>
          <xdr:cNvPr id="33" name="TextBox 32">
            <a:extLst>
              <a:ext uri="{FF2B5EF4-FFF2-40B4-BE49-F238E27FC236}">
                <a16:creationId xmlns:a16="http://schemas.microsoft.com/office/drawing/2014/main" id="{64383CBC-AAA8-9CAC-466D-B9DD796CF635}"/>
              </a:ext>
            </a:extLst>
          </xdr:cNvPr>
          <xdr:cNvSpPr txBox="1"/>
        </xdr:nvSpPr>
        <xdr:spPr>
          <a:xfrm>
            <a:off x="7677357" y="1394460"/>
            <a:ext cx="2388946" cy="396240"/>
          </a:xfrm>
          <a:prstGeom prst="rect">
            <a:avLst/>
          </a:prstGeom>
          <a:grp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8F5B46-1EF0-4232-BDFD-F4A57066E794}" type="TxLink">
              <a:rPr lang="en-US" sz="2000" b="1" i="0" u="none" strike="noStrike">
                <a:solidFill>
                  <a:schemeClr val="bg1"/>
                </a:solidFill>
                <a:latin typeface="Aptos Narrow"/>
              </a:rPr>
              <a:pPr algn="ctr"/>
              <a:t>39.5</a:t>
            </a:fld>
            <a:endParaRPr lang="en-IN" sz="2000" b="1">
              <a:solidFill>
                <a:schemeClr val="bg1"/>
              </a:solidFill>
            </a:endParaRPr>
          </a:p>
        </xdr:txBody>
      </xdr:sp>
    </xdr:grpSp>
    <xdr:clientData/>
  </xdr:twoCellAnchor>
  <xdr:twoCellAnchor editAs="oneCell">
    <xdr:from>
      <xdr:col>0</xdr:col>
      <xdr:colOff>0</xdr:colOff>
      <xdr:row>12</xdr:row>
      <xdr:rowOff>72371</xdr:rowOff>
    </xdr:from>
    <xdr:to>
      <xdr:col>5</xdr:col>
      <xdr:colOff>360092</xdr:colOff>
      <xdr:row>37</xdr:row>
      <xdr:rowOff>29307</xdr:rowOff>
    </xdr:to>
    <mc:AlternateContent xmlns:mc="http://schemas.openxmlformats.org/markup-compatibility/2006" xmlns:a14="http://schemas.microsoft.com/office/drawing/2010/main">
      <mc:Choice Requires="a14">
        <xdr:graphicFrame macro="">
          <xdr:nvGraphicFramePr>
            <xdr:cNvPr id="49" name="State 2">
              <a:extLst>
                <a:ext uri="{FF2B5EF4-FFF2-40B4-BE49-F238E27FC236}">
                  <a16:creationId xmlns:a16="http://schemas.microsoft.com/office/drawing/2014/main" id="{5C1453B8-582B-4F0D-8328-D18CD1C60B9C}"/>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0" y="2223900"/>
              <a:ext cx="3497739" cy="4222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190500</xdr:colOff>
      <xdr:row>12</xdr:row>
      <xdr:rowOff>23457</xdr:rowOff>
    </xdr:from>
    <xdr:to>
      <xdr:col>43</xdr:col>
      <xdr:colOff>95250</xdr:colOff>
      <xdr:row>42</xdr:row>
      <xdr:rowOff>20185</xdr:rowOff>
    </xdr:to>
    <xdr:sp macro="" textlink="">
      <xdr:nvSpPr>
        <xdr:cNvPr id="56" name="Rectangle: Rounded Corners 55">
          <a:extLst>
            <a:ext uri="{FF2B5EF4-FFF2-40B4-BE49-F238E27FC236}">
              <a16:creationId xmlns:a16="http://schemas.microsoft.com/office/drawing/2014/main" id="{4DA3CC03-EAE6-9322-8BA8-B3022154A904}"/>
            </a:ext>
          </a:extLst>
        </xdr:cNvPr>
        <xdr:cNvSpPr/>
      </xdr:nvSpPr>
      <xdr:spPr>
        <a:xfrm>
          <a:off x="14211300" y="2309457"/>
          <a:ext cx="12096750" cy="5711728"/>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zzzzzz</a:t>
          </a:r>
        </a:p>
      </xdr:txBody>
    </xdr:sp>
    <xdr:clientData/>
  </xdr:twoCellAnchor>
  <xdr:twoCellAnchor>
    <xdr:from>
      <xdr:col>5</xdr:col>
      <xdr:colOff>364786</xdr:colOff>
      <xdr:row>42</xdr:row>
      <xdr:rowOff>85973</xdr:rowOff>
    </xdr:from>
    <xdr:to>
      <xdr:col>23</xdr:col>
      <xdr:colOff>114299</xdr:colOff>
      <xdr:row>72</xdr:row>
      <xdr:rowOff>82700</xdr:rowOff>
    </xdr:to>
    <xdr:sp macro="" textlink="">
      <xdr:nvSpPr>
        <xdr:cNvPr id="58" name="Rectangle: Rounded Corners 57">
          <a:extLst>
            <a:ext uri="{FF2B5EF4-FFF2-40B4-BE49-F238E27FC236}">
              <a16:creationId xmlns:a16="http://schemas.microsoft.com/office/drawing/2014/main" id="{D6E05F79-8191-14E1-7553-8C06BD418656}"/>
            </a:ext>
          </a:extLst>
        </xdr:cNvPr>
        <xdr:cNvSpPr/>
      </xdr:nvSpPr>
      <xdr:spPr>
        <a:xfrm>
          <a:off x="3412786" y="8086973"/>
          <a:ext cx="10722313" cy="57117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352497</xdr:colOff>
      <xdr:row>42</xdr:row>
      <xdr:rowOff>99391</xdr:rowOff>
    </xdr:from>
    <xdr:to>
      <xdr:col>23</xdr:col>
      <xdr:colOff>95250</xdr:colOff>
      <xdr:row>46</xdr:row>
      <xdr:rowOff>90521</xdr:rowOff>
    </xdr:to>
    <xdr:sp macro="" textlink="">
      <xdr:nvSpPr>
        <xdr:cNvPr id="59" name="TextBox 58">
          <a:extLst>
            <a:ext uri="{FF2B5EF4-FFF2-40B4-BE49-F238E27FC236}">
              <a16:creationId xmlns:a16="http://schemas.microsoft.com/office/drawing/2014/main" id="{6EC2E28E-909D-E5FF-F287-F8EF9B8C6CBD}"/>
            </a:ext>
          </a:extLst>
        </xdr:cNvPr>
        <xdr:cNvSpPr txBox="1"/>
      </xdr:nvSpPr>
      <xdr:spPr>
        <a:xfrm>
          <a:off x="3417062" y="7752521"/>
          <a:ext cx="10775188"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Recieved by City</a:t>
          </a:r>
          <a:endParaRPr lang="en-IN" sz="2400" b="1">
            <a:solidFill>
              <a:schemeClr val="accent4">
                <a:lumMod val="50000"/>
              </a:schemeClr>
            </a:solidFill>
          </a:endParaRPr>
        </a:p>
      </xdr:txBody>
    </xdr:sp>
    <xdr:clientData/>
  </xdr:twoCellAnchor>
  <xdr:twoCellAnchor>
    <xdr:from>
      <xdr:col>23</xdr:col>
      <xdr:colOff>228600</xdr:colOff>
      <xdr:row>42</xdr:row>
      <xdr:rowOff>84371</xdr:rowOff>
    </xdr:from>
    <xdr:to>
      <xdr:col>43</xdr:col>
      <xdr:colOff>152400</xdr:colOff>
      <xdr:row>72</xdr:row>
      <xdr:rowOff>81098</xdr:rowOff>
    </xdr:to>
    <xdr:sp macro="" textlink="">
      <xdr:nvSpPr>
        <xdr:cNvPr id="60" name="Rectangle: Rounded Corners 59">
          <a:extLst>
            <a:ext uri="{FF2B5EF4-FFF2-40B4-BE49-F238E27FC236}">
              <a16:creationId xmlns:a16="http://schemas.microsoft.com/office/drawing/2014/main" id="{1CEB69B4-5182-68CB-8964-70EE42875A34}"/>
            </a:ext>
          </a:extLst>
        </xdr:cNvPr>
        <xdr:cNvSpPr/>
      </xdr:nvSpPr>
      <xdr:spPr>
        <a:xfrm>
          <a:off x="14249400" y="8085371"/>
          <a:ext cx="12115800" cy="57117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266700</xdr:colOff>
      <xdr:row>42</xdr:row>
      <xdr:rowOff>115958</xdr:rowOff>
    </xdr:from>
    <xdr:to>
      <xdr:col>43</xdr:col>
      <xdr:colOff>165652</xdr:colOff>
      <xdr:row>46</xdr:row>
      <xdr:rowOff>105178</xdr:rowOff>
    </xdr:to>
    <xdr:sp macro="" textlink="">
      <xdr:nvSpPr>
        <xdr:cNvPr id="61" name="TextBox 60">
          <a:extLst>
            <a:ext uri="{FF2B5EF4-FFF2-40B4-BE49-F238E27FC236}">
              <a16:creationId xmlns:a16="http://schemas.microsoft.com/office/drawing/2014/main" id="{FC70236D-3416-AAE7-705D-27E22E8125E9}"/>
            </a:ext>
          </a:extLst>
        </xdr:cNvPr>
        <xdr:cNvSpPr txBox="1"/>
      </xdr:nvSpPr>
      <xdr:spPr>
        <a:xfrm>
          <a:off x="14363700" y="7769088"/>
          <a:ext cx="12157213" cy="7180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Resolved by City</a:t>
          </a:r>
          <a:endParaRPr lang="en-IN" sz="2400" b="1">
            <a:solidFill>
              <a:schemeClr val="accent4">
                <a:lumMod val="50000"/>
              </a:schemeClr>
            </a:solidFill>
          </a:endParaRPr>
        </a:p>
      </xdr:txBody>
    </xdr:sp>
    <xdr:clientData/>
  </xdr:twoCellAnchor>
  <xdr:twoCellAnchor>
    <xdr:from>
      <xdr:col>5</xdr:col>
      <xdr:colOff>409040</xdr:colOff>
      <xdr:row>12</xdr:row>
      <xdr:rowOff>7619</xdr:rowOff>
    </xdr:from>
    <xdr:to>
      <xdr:col>23</xdr:col>
      <xdr:colOff>76199</xdr:colOff>
      <xdr:row>42</xdr:row>
      <xdr:rowOff>4347</xdr:rowOff>
    </xdr:to>
    <xdr:sp macro="" textlink="">
      <xdr:nvSpPr>
        <xdr:cNvPr id="62" name="Rectangle: Rounded Corners 61">
          <a:extLst>
            <a:ext uri="{FF2B5EF4-FFF2-40B4-BE49-F238E27FC236}">
              <a16:creationId xmlns:a16="http://schemas.microsoft.com/office/drawing/2014/main" id="{6F1F384A-E359-7C7E-E11B-9742CF144A1F}"/>
            </a:ext>
          </a:extLst>
        </xdr:cNvPr>
        <xdr:cNvSpPr/>
      </xdr:nvSpPr>
      <xdr:spPr>
        <a:xfrm>
          <a:off x="3457040" y="2293619"/>
          <a:ext cx="10639959" cy="5711728"/>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430696</xdr:colOff>
      <xdr:row>12</xdr:row>
      <xdr:rowOff>33130</xdr:rowOff>
    </xdr:from>
    <xdr:to>
      <xdr:col>22</xdr:col>
      <xdr:colOff>612452</xdr:colOff>
      <xdr:row>16</xdr:row>
      <xdr:rowOff>24261</xdr:rowOff>
    </xdr:to>
    <xdr:sp macro="" textlink="">
      <xdr:nvSpPr>
        <xdr:cNvPr id="63" name="TextBox 62">
          <a:extLst>
            <a:ext uri="{FF2B5EF4-FFF2-40B4-BE49-F238E27FC236}">
              <a16:creationId xmlns:a16="http://schemas.microsoft.com/office/drawing/2014/main" id="{E6361BC2-92C0-E912-550C-9115E10A2455}"/>
            </a:ext>
          </a:extLst>
        </xdr:cNvPr>
        <xdr:cNvSpPr txBox="1"/>
      </xdr:nvSpPr>
      <xdr:spPr>
        <a:xfrm>
          <a:off x="3495261" y="2219739"/>
          <a:ext cx="10601278"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Tickets Recieved by State</a:t>
          </a:r>
          <a:endParaRPr lang="en-IN" sz="2400" b="1">
            <a:solidFill>
              <a:schemeClr val="accent4">
                <a:lumMod val="50000"/>
              </a:schemeClr>
            </a:solidFill>
          </a:endParaRPr>
        </a:p>
      </xdr:txBody>
    </xdr:sp>
    <xdr:clientData/>
  </xdr:twoCellAnchor>
  <xdr:twoCellAnchor>
    <xdr:from>
      <xdr:col>5</xdr:col>
      <xdr:colOff>331678</xdr:colOff>
      <xdr:row>72</xdr:row>
      <xdr:rowOff>134386</xdr:rowOff>
    </xdr:from>
    <xdr:to>
      <xdr:col>23</xdr:col>
      <xdr:colOff>133349</xdr:colOff>
      <xdr:row>102</xdr:row>
      <xdr:rowOff>131113</xdr:rowOff>
    </xdr:to>
    <xdr:sp macro="" textlink="">
      <xdr:nvSpPr>
        <xdr:cNvPr id="64" name="Rectangle: Rounded Corners 63">
          <a:extLst>
            <a:ext uri="{FF2B5EF4-FFF2-40B4-BE49-F238E27FC236}">
              <a16:creationId xmlns:a16="http://schemas.microsoft.com/office/drawing/2014/main" id="{A9505CC1-0587-727D-43DF-874F86709E83}"/>
            </a:ext>
          </a:extLst>
        </xdr:cNvPr>
        <xdr:cNvSpPr/>
      </xdr:nvSpPr>
      <xdr:spPr>
        <a:xfrm>
          <a:off x="3379678" y="13850386"/>
          <a:ext cx="10774471" cy="57117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333218</xdr:colOff>
      <xdr:row>72</xdr:row>
      <xdr:rowOff>165651</xdr:rowOff>
    </xdr:from>
    <xdr:to>
      <xdr:col>23</xdr:col>
      <xdr:colOff>99390</xdr:colOff>
      <xdr:row>76</xdr:row>
      <xdr:rowOff>156781</xdr:rowOff>
    </xdr:to>
    <xdr:sp macro="" textlink="">
      <xdr:nvSpPr>
        <xdr:cNvPr id="65" name="TextBox 64">
          <a:extLst>
            <a:ext uri="{FF2B5EF4-FFF2-40B4-BE49-F238E27FC236}">
              <a16:creationId xmlns:a16="http://schemas.microsoft.com/office/drawing/2014/main" id="{EFED5572-AD3B-FA0F-5E86-F9E172757276}"/>
            </a:ext>
          </a:extLst>
        </xdr:cNvPr>
        <xdr:cNvSpPr txBox="1"/>
      </xdr:nvSpPr>
      <xdr:spPr>
        <a:xfrm>
          <a:off x="3397783" y="13285303"/>
          <a:ext cx="10798607"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Recieved by Region</a:t>
          </a:r>
          <a:endParaRPr lang="en-IN" sz="2400" b="1">
            <a:solidFill>
              <a:schemeClr val="accent4">
                <a:lumMod val="50000"/>
              </a:schemeClr>
            </a:solidFill>
          </a:endParaRPr>
        </a:p>
      </xdr:txBody>
    </xdr:sp>
    <xdr:clientData/>
  </xdr:twoCellAnchor>
  <xdr:twoCellAnchor>
    <xdr:from>
      <xdr:col>23</xdr:col>
      <xdr:colOff>228600</xdr:colOff>
      <xdr:row>72</xdr:row>
      <xdr:rowOff>140622</xdr:rowOff>
    </xdr:from>
    <xdr:to>
      <xdr:col>43</xdr:col>
      <xdr:colOff>190500</xdr:colOff>
      <xdr:row>102</xdr:row>
      <xdr:rowOff>137349</xdr:rowOff>
    </xdr:to>
    <xdr:sp macro="" textlink="">
      <xdr:nvSpPr>
        <xdr:cNvPr id="66" name="Rectangle: Rounded Corners 65">
          <a:extLst>
            <a:ext uri="{FF2B5EF4-FFF2-40B4-BE49-F238E27FC236}">
              <a16:creationId xmlns:a16="http://schemas.microsoft.com/office/drawing/2014/main" id="{E6251C02-FC38-315B-8DF0-A18E1875B305}"/>
            </a:ext>
          </a:extLst>
        </xdr:cNvPr>
        <xdr:cNvSpPr/>
      </xdr:nvSpPr>
      <xdr:spPr>
        <a:xfrm>
          <a:off x="14249400" y="13856622"/>
          <a:ext cx="12153900" cy="57117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298173</xdr:colOff>
      <xdr:row>72</xdr:row>
      <xdr:rowOff>165651</xdr:rowOff>
    </xdr:from>
    <xdr:to>
      <xdr:col>43</xdr:col>
      <xdr:colOff>215347</xdr:colOff>
      <xdr:row>76</xdr:row>
      <xdr:rowOff>156781</xdr:rowOff>
    </xdr:to>
    <xdr:sp macro="" textlink="">
      <xdr:nvSpPr>
        <xdr:cNvPr id="67" name="TextBox 66">
          <a:extLst>
            <a:ext uri="{FF2B5EF4-FFF2-40B4-BE49-F238E27FC236}">
              <a16:creationId xmlns:a16="http://schemas.microsoft.com/office/drawing/2014/main" id="{99671A10-B0C6-12F9-73CD-EAABE2C2364A}"/>
            </a:ext>
          </a:extLst>
        </xdr:cNvPr>
        <xdr:cNvSpPr txBox="1"/>
      </xdr:nvSpPr>
      <xdr:spPr>
        <a:xfrm>
          <a:off x="14395173" y="13285303"/>
          <a:ext cx="12175435"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Resolved by Region</a:t>
          </a:r>
          <a:endParaRPr lang="en-IN" sz="2400" b="1">
            <a:solidFill>
              <a:schemeClr val="accent4">
                <a:lumMod val="50000"/>
              </a:schemeClr>
            </a:solidFill>
          </a:endParaRPr>
        </a:p>
      </xdr:txBody>
    </xdr:sp>
    <xdr:clientData/>
  </xdr:twoCellAnchor>
  <xdr:twoCellAnchor>
    <xdr:from>
      <xdr:col>6</xdr:col>
      <xdr:colOff>93108</xdr:colOff>
      <xdr:row>18</xdr:row>
      <xdr:rowOff>0</xdr:rowOff>
    </xdr:from>
    <xdr:to>
      <xdr:col>22</xdr:col>
      <xdr:colOff>266699</xdr:colOff>
      <xdr:row>41</xdr:row>
      <xdr:rowOff>83127</xdr:rowOff>
    </xdr:to>
    <xdr:graphicFrame macro="">
      <xdr:nvGraphicFramePr>
        <xdr:cNvPr id="68" name="Chart 67">
          <a:extLst>
            <a:ext uri="{FF2B5EF4-FFF2-40B4-BE49-F238E27FC236}">
              <a16:creationId xmlns:a16="http://schemas.microsoft.com/office/drawing/2014/main" id="{5C0F139D-C453-4FBD-B546-1155B5ED9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361950</xdr:colOff>
      <xdr:row>18</xdr:row>
      <xdr:rowOff>0</xdr:rowOff>
    </xdr:from>
    <xdr:to>
      <xdr:col>42</xdr:col>
      <xdr:colOff>419100</xdr:colOff>
      <xdr:row>40</xdr:row>
      <xdr:rowOff>166255</xdr:rowOff>
    </xdr:to>
    <xdr:graphicFrame macro="">
      <xdr:nvGraphicFramePr>
        <xdr:cNvPr id="70" name="Chart 69">
          <a:extLst>
            <a:ext uri="{FF2B5EF4-FFF2-40B4-BE49-F238E27FC236}">
              <a16:creationId xmlns:a16="http://schemas.microsoft.com/office/drawing/2014/main" id="{FABE3E4C-D49A-449E-9734-8DC907E90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57762</xdr:colOff>
      <xdr:row>46</xdr:row>
      <xdr:rowOff>76200</xdr:rowOff>
    </xdr:from>
    <xdr:to>
      <xdr:col>22</xdr:col>
      <xdr:colOff>228600</xdr:colOff>
      <xdr:row>71</xdr:row>
      <xdr:rowOff>96982</xdr:rowOff>
    </xdr:to>
    <xdr:graphicFrame macro="">
      <xdr:nvGraphicFramePr>
        <xdr:cNvPr id="71" name="Chart 70">
          <a:extLst>
            <a:ext uri="{FF2B5EF4-FFF2-40B4-BE49-F238E27FC236}">
              <a16:creationId xmlns:a16="http://schemas.microsoft.com/office/drawing/2014/main" id="{F094CCB0-139D-4CD6-AB7C-6C5E96827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514350</xdr:colOff>
      <xdr:row>46</xdr:row>
      <xdr:rowOff>124691</xdr:rowOff>
    </xdr:from>
    <xdr:to>
      <xdr:col>42</xdr:col>
      <xdr:colOff>438150</xdr:colOff>
      <xdr:row>71</xdr:row>
      <xdr:rowOff>124691</xdr:rowOff>
    </xdr:to>
    <xdr:graphicFrame macro="">
      <xdr:nvGraphicFramePr>
        <xdr:cNvPr id="72" name="Chart 71">
          <a:extLst>
            <a:ext uri="{FF2B5EF4-FFF2-40B4-BE49-F238E27FC236}">
              <a16:creationId xmlns:a16="http://schemas.microsoft.com/office/drawing/2014/main" id="{4B4814A1-6662-42CA-A86E-F566E0444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567205</xdr:colOff>
      <xdr:row>76</xdr:row>
      <xdr:rowOff>124690</xdr:rowOff>
    </xdr:from>
    <xdr:to>
      <xdr:col>22</xdr:col>
      <xdr:colOff>533400</xdr:colOff>
      <xdr:row>101</xdr:row>
      <xdr:rowOff>166254</xdr:rowOff>
    </xdr:to>
    <xdr:graphicFrame macro="">
      <xdr:nvGraphicFramePr>
        <xdr:cNvPr id="73" name="Chart 72">
          <a:extLst>
            <a:ext uri="{FF2B5EF4-FFF2-40B4-BE49-F238E27FC236}">
              <a16:creationId xmlns:a16="http://schemas.microsoft.com/office/drawing/2014/main" id="{B2F5229D-AEFD-4D86-9D47-BA6F2DC60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495300</xdr:colOff>
      <xdr:row>76</xdr:row>
      <xdr:rowOff>96847</xdr:rowOff>
    </xdr:from>
    <xdr:to>
      <xdr:col>42</xdr:col>
      <xdr:colOff>438150</xdr:colOff>
      <xdr:row>101</xdr:row>
      <xdr:rowOff>83126</xdr:rowOff>
    </xdr:to>
    <xdr:graphicFrame macro="">
      <xdr:nvGraphicFramePr>
        <xdr:cNvPr id="74" name="Chart 73">
          <a:extLst>
            <a:ext uri="{FF2B5EF4-FFF2-40B4-BE49-F238E27FC236}">
              <a16:creationId xmlns:a16="http://schemas.microsoft.com/office/drawing/2014/main" id="{943C6E68-21A7-4851-9B5C-BD5230023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12915</xdr:colOff>
      <xdr:row>85</xdr:row>
      <xdr:rowOff>32864</xdr:rowOff>
    </xdr:from>
    <xdr:to>
      <xdr:col>5</xdr:col>
      <xdr:colOff>164771</xdr:colOff>
      <xdr:row>105</xdr:row>
      <xdr:rowOff>52995</xdr:rowOff>
    </xdr:to>
    <mc:AlternateContent xmlns:mc="http://schemas.openxmlformats.org/markup-compatibility/2006">
      <mc:Choice xmlns:a14="http://schemas.microsoft.com/office/drawing/2010/main" Requires="a14">
        <xdr:graphicFrame macro="">
          <xdr:nvGraphicFramePr>
            <xdr:cNvPr id="76" name="Region 1">
              <a:extLst>
                <a:ext uri="{FF2B5EF4-FFF2-40B4-BE49-F238E27FC236}">
                  <a16:creationId xmlns:a16="http://schemas.microsoft.com/office/drawing/2014/main" id="{CE592A17-FB5B-4B64-8B15-F90631F8958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915" y="14426197"/>
              <a:ext cx="3115189" cy="3406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14654</xdr:colOff>
      <xdr:row>38</xdr:row>
      <xdr:rowOff>27622</xdr:rowOff>
    </xdr:from>
    <xdr:to>
      <xdr:col>5</xdr:col>
      <xdr:colOff>165196</xdr:colOff>
      <xdr:row>84</xdr:row>
      <xdr:rowOff>58614</xdr:rowOff>
    </xdr:to>
    <mc:AlternateContent xmlns:mc="http://schemas.openxmlformats.org/markup-compatibility/2006">
      <mc:Choice xmlns:a14="http://schemas.microsoft.com/office/drawing/2010/main" Requires="a14">
        <xdr:graphicFrame macro="">
          <xdr:nvGraphicFramePr>
            <xdr:cNvPr id="81" name="City 2">
              <a:extLst>
                <a:ext uri="{FF2B5EF4-FFF2-40B4-BE49-F238E27FC236}">
                  <a16:creationId xmlns:a16="http://schemas.microsoft.com/office/drawing/2014/main" id="{AF2661D3-C339-4A0A-AB11-161551F8AC8C}"/>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4654" y="6462289"/>
              <a:ext cx="3113875" cy="7820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27569</xdr:colOff>
      <xdr:row>107</xdr:row>
      <xdr:rowOff>49628</xdr:rowOff>
    </xdr:from>
    <xdr:to>
      <xdr:col>5</xdr:col>
      <xdr:colOff>100291</xdr:colOff>
      <xdr:row>154</xdr:row>
      <xdr:rowOff>29253</xdr:rowOff>
    </xdr:to>
    <mc:AlternateContent xmlns:mc="http://schemas.openxmlformats.org/markup-compatibility/2006">
      <mc:Choice xmlns:a14="http://schemas.microsoft.com/office/drawing/2010/main" Requires="a14">
        <xdr:graphicFrame macro="">
          <xdr:nvGraphicFramePr>
            <xdr:cNvPr id="82" name="Agent styles01">
              <a:extLst>
                <a:ext uri="{FF2B5EF4-FFF2-40B4-BE49-F238E27FC236}">
                  <a16:creationId xmlns:a16="http://schemas.microsoft.com/office/drawing/2014/main" id="{9FBE3849-F752-4BC2-9E26-3E7CC4179E5A}"/>
                </a:ext>
              </a:extLst>
            </xdr:cNvPr>
            <xdr:cNvGraphicFramePr/>
          </xdr:nvGraphicFramePr>
          <xdr:xfrm>
            <a:off x="0" y="0"/>
            <a:ext cx="0" cy="0"/>
          </xdr:xfrm>
          <a:graphic>
            <a:graphicData uri="http://schemas.microsoft.com/office/drawing/2010/slicer">
              <sle:slicer xmlns:sle="http://schemas.microsoft.com/office/drawing/2010/slicer" name="Agent styles01"/>
            </a:graphicData>
          </a:graphic>
        </xdr:graphicFrame>
      </mc:Choice>
      <mc:Fallback>
        <xdr:sp macro="" textlink="">
          <xdr:nvSpPr>
            <xdr:cNvPr id="0" name=""/>
            <xdr:cNvSpPr>
              <a:spLocks noTextEdit="1"/>
            </xdr:cNvSpPr>
          </xdr:nvSpPr>
          <xdr:spPr>
            <a:xfrm>
              <a:off x="27569" y="18168295"/>
              <a:ext cx="3036055" cy="7938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300214</xdr:colOff>
      <xdr:row>103</xdr:row>
      <xdr:rowOff>26187</xdr:rowOff>
    </xdr:from>
    <xdr:to>
      <xdr:col>24</xdr:col>
      <xdr:colOff>514350</xdr:colOff>
      <xdr:row>151</xdr:row>
      <xdr:rowOff>117231</xdr:rowOff>
    </xdr:to>
    <xdr:sp macro="" textlink="">
      <xdr:nvSpPr>
        <xdr:cNvPr id="84" name="Rectangle: Rounded Corners 83">
          <a:extLst>
            <a:ext uri="{FF2B5EF4-FFF2-40B4-BE49-F238E27FC236}">
              <a16:creationId xmlns:a16="http://schemas.microsoft.com/office/drawing/2014/main" id="{D6A751E6-378A-17F9-A53D-BE4ABBBD2CFD}"/>
            </a:ext>
          </a:extLst>
        </xdr:cNvPr>
        <xdr:cNvSpPr/>
      </xdr:nvSpPr>
      <xdr:spPr>
        <a:xfrm>
          <a:off x="3377522" y="18138341"/>
          <a:ext cx="11907905" cy="8531659"/>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265044</xdr:colOff>
      <xdr:row>103</xdr:row>
      <xdr:rowOff>66261</xdr:rowOff>
    </xdr:from>
    <xdr:to>
      <xdr:col>24</xdr:col>
      <xdr:colOff>457200</xdr:colOff>
      <xdr:row>107</xdr:row>
      <xdr:rowOff>57391</xdr:rowOff>
    </xdr:to>
    <xdr:sp macro="" textlink="">
      <xdr:nvSpPr>
        <xdr:cNvPr id="85" name="TextBox 84">
          <a:extLst>
            <a:ext uri="{FF2B5EF4-FFF2-40B4-BE49-F238E27FC236}">
              <a16:creationId xmlns:a16="http://schemas.microsoft.com/office/drawing/2014/main" id="{173DA19F-A1CA-3B46-E57A-0D5AC9E41980}"/>
            </a:ext>
          </a:extLst>
        </xdr:cNvPr>
        <xdr:cNvSpPr txBox="1"/>
      </xdr:nvSpPr>
      <xdr:spPr>
        <a:xfrm>
          <a:off x="3329609" y="18834652"/>
          <a:ext cx="11837504"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Agent Performance Summary</a:t>
          </a:r>
          <a:endParaRPr lang="en-IN" sz="2400" b="1">
            <a:solidFill>
              <a:schemeClr val="accent4">
                <a:lumMod val="50000"/>
              </a:schemeClr>
            </a:solidFill>
          </a:endParaRPr>
        </a:p>
      </xdr:txBody>
    </xdr:sp>
    <xdr:clientData/>
  </xdr:twoCellAnchor>
  <xdr:twoCellAnchor>
    <xdr:from>
      <xdr:col>5</xdr:col>
      <xdr:colOff>528734</xdr:colOff>
      <xdr:row>112</xdr:row>
      <xdr:rowOff>171449</xdr:rowOff>
    </xdr:from>
    <xdr:to>
      <xdr:col>24</xdr:col>
      <xdr:colOff>438150</xdr:colOff>
      <xdr:row>149</xdr:row>
      <xdr:rowOff>58615</xdr:rowOff>
    </xdr:to>
    <xdr:graphicFrame macro="">
      <xdr:nvGraphicFramePr>
        <xdr:cNvPr id="86" name="Chart 85">
          <a:extLst>
            <a:ext uri="{FF2B5EF4-FFF2-40B4-BE49-F238E27FC236}">
              <a16:creationId xmlns:a16="http://schemas.microsoft.com/office/drawing/2014/main" id="{C00DEC1C-14F6-4F19-9DF2-D0902179D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103</xdr:row>
      <xdr:rowOff>26183</xdr:rowOff>
    </xdr:from>
    <xdr:to>
      <xdr:col>43</xdr:col>
      <xdr:colOff>228600</xdr:colOff>
      <xdr:row>151</xdr:row>
      <xdr:rowOff>43961</xdr:rowOff>
    </xdr:to>
    <xdr:sp macro="" textlink="">
      <xdr:nvSpPr>
        <xdr:cNvPr id="87" name="Rectangle: Rounded Corners 86">
          <a:extLst>
            <a:ext uri="{FF2B5EF4-FFF2-40B4-BE49-F238E27FC236}">
              <a16:creationId xmlns:a16="http://schemas.microsoft.com/office/drawing/2014/main" id="{A9615E0F-226C-BB2D-4980-E27DEB973831}"/>
            </a:ext>
          </a:extLst>
        </xdr:cNvPr>
        <xdr:cNvSpPr/>
      </xdr:nvSpPr>
      <xdr:spPr>
        <a:xfrm>
          <a:off x="15386538" y="18138337"/>
          <a:ext cx="11306908" cy="8458393"/>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57149</xdr:colOff>
      <xdr:row>103</xdr:row>
      <xdr:rowOff>49695</xdr:rowOff>
    </xdr:from>
    <xdr:to>
      <xdr:col>43</xdr:col>
      <xdr:colOff>165651</xdr:colOff>
      <xdr:row>107</xdr:row>
      <xdr:rowOff>40825</xdr:rowOff>
    </xdr:to>
    <xdr:sp macro="" textlink="">
      <xdr:nvSpPr>
        <xdr:cNvPr id="88" name="TextBox 87">
          <a:extLst>
            <a:ext uri="{FF2B5EF4-FFF2-40B4-BE49-F238E27FC236}">
              <a16:creationId xmlns:a16="http://schemas.microsoft.com/office/drawing/2014/main" id="{18B3FF9C-1F6B-D0D3-CC33-6EA37C49698F}"/>
            </a:ext>
          </a:extLst>
        </xdr:cNvPr>
        <xdr:cNvSpPr txBox="1"/>
      </xdr:nvSpPr>
      <xdr:spPr>
        <a:xfrm>
          <a:off x="15379975" y="18818086"/>
          <a:ext cx="11140937"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Customer</a:t>
          </a:r>
          <a:r>
            <a:rPr lang="en-IN" sz="2400" b="1" baseline="0">
              <a:solidFill>
                <a:schemeClr val="accent4">
                  <a:lumMod val="50000"/>
                </a:schemeClr>
              </a:solidFill>
            </a:rPr>
            <a:t> Satisfication by State</a:t>
          </a:r>
          <a:endParaRPr lang="en-IN" sz="2400" b="1">
            <a:solidFill>
              <a:schemeClr val="accent4">
                <a:lumMod val="50000"/>
              </a:schemeClr>
            </a:solidFill>
          </a:endParaRPr>
        </a:p>
      </xdr:txBody>
    </xdr:sp>
    <xdr:clientData/>
  </xdr:twoCellAnchor>
  <xdr:twoCellAnchor>
    <xdr:from>
      <xdr:col>25</xdr:col>
      <xdr:colOff>152400</xdr:colOff>
      <xdr:row>115</xdr:row>
      <xdr:rowOff>57149</xdr:rowOff>
    </xdr:from>
    <xdr:to>
      <xdr:col>43</xdr:col>
      <xdr:colOff>114300</xdr:colOff>
      <xdr:row>150</xdr:row>
      <xdr:rowOff>29307</xdr:rowOff>
    </xdr:to>
    <xdr:graphicFrame macro="">
      <xdr:nvGraphicFramePr>
        <xdr:cNvPr id="89" name="Chart 88">
          <a:extLst>
            <a:ext uri="{FF2B5EF4-FFF2-40B4-BE49-F238E27FC236}">
              <a16:creationId xmlns:a16="http://schemas.microsoft.com/office/drawing/2014/main" id="{D883A739-25CA-4B05-AD96-256081DD6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34169</xdr:colOff>
      <xdr:row>6</xdr:row>
      <xdr:rowOff>97366</xdr:rowOff>
    </xdr:from>
    <xdr:to>
      <xdr:col>42</xdr:col>
      <xdr:colOff>591716</xdr:colOff>
      <xdr:row>11</xdr:row>
      <xdr:rowOff>112605</xdr:rowOff>
    </xdr:to>
    <xdr:grpSp>
      <xdr:nvGrpSpPr>
        <xdr:cNvPr id="90" name="Group 89">
          <a:extLst>
            <a:ext uri="{FF2B5EF4-FFF2-40B4-BE49-F238E27FC236}">
              <a16:creationId xmlns:a16="http://schemas.microsoft.com/office/drawing/2014/main" id="{EF7ECE7F-D544-CD14-21F6-6DA7A601A9ED}"/>
            </a:ext>
          </a:extLst>
        </xdr:cNvPr>
        <xdr:cNvGrpSpPr/>
      </xdr:nvGrpSpPr>
      <xdr:grpSpPr>
        <a:xfrm>
          <a:off x="21370169" y="1113366"/>
          <a:ext cx="4113547" cy="861906"/>
          <a:chOff x="11049000" y="929640"/>
          <a:chExt cx="2606040" cy="929640"/>
        </a:xfrm>
        <a:effectLst>
          <a:outerShdw blurRad="50800" dist="38100" dir="2700000" algn="tl" rotWithShape="0">
            <a:prstClr val="black">
              <a:alpha val="40000"/>
            </a:prstClr>
          </a:outerShdw>
        </a:effectLst>
      </xdr:grpSpPr>
      <xdr:sp macro="" textlink="">
        <xdr:nvSpPr>
          <xdr:cNvPr id="91" name="Rectangle: Rounded Corners 90">
            <a:extLst>
              <a:ext uri="{FF2B5EF4-FFF2-40B4-BE49-F238E27FC236}">
                <a16:creationId xmlns:a16="http://schemas.microsoft.com/office/drawing/2014/main" id="{ECEA3BC8-A639-7BE6-97F6-DB3890C787C5}"/>
              </a:ext>
            </a:extLst>
          </xdr:cNvPr>
          <xdr:cNvSpPr/>
        </xdr:nvSpPr>
        <xdr:spPr>
          <a:xfrm>
            <a:off x="11049000" y="929640"/>
            <a:ext cx="260604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2" name="TextBox 91">
            <a:extLst>
              <a:ext uri="{FF2B5EF4-FFF2-40B4-BE49-F238E27FC236}">
                <a16:creationId xmlns:a16="http://schemas.microsoft.com/office/drawing/2014/main" id="{ECE9DB44-48F2-1D4B-973E-CFD9E90764F7}"/>
              </a:ext>
            </a:extLst>
          </xdr:cNvPr>
          <xdr:cNvSpPr txBox="1"/>
        </xdr:nvSpPr>
        <xdr:spPr>
          <a:xfrm>
            <a:off x="11071860" y="1066800"/>
            <a:ext cx="2545232"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Highest</a:t>
            </a:r>
            <a:r>
              <a:rPr lang="en-IN" sz="1800" b="1" i="0" u="none" strike="noStrike" baseline="0">
                <a:solidFill>
                  <a:schemeClr val="bg1"/>
                </a:solidFill>
                <a:effectLst/>
                <a:latin typeface="+mn-lt"/>
                <a:ea typeface="+mn-ea"/>
                <a:cs typeface="+mn-cs"/>
              </a:rPr>
              <a:t> Resolved Agent</a:t>
            </a:r>
            <a:r>
              <a:rPr lang="en-IN" sz="1800" b="1">
                <a:solidFill>
                  <a:schemeClr val="bg1"/>
                </a:solidFill>
              </a:rPr>
              <a:t>  </a:t>
            </a:r>
          </a:p>
        </xdr:txBody>
      </xdr:sp>
      <xdr:sp macro="" textlink="Datasheet!C18">
        <xdr:nvSpPr>
          <xdr:cNvPr id="93" name="TextBox 92">
            <a:extLst>
              <a:ext uri="{FF2B5EF4-FFF2-40B4-BE49-F238E27FC236}">
                <a16:creationId xmlns:a16="http://schemas.microsoft.com/office/drawing/2014/main" id="{1259DFB2-3E57-4E0A-6095-6F9CF6097D8F}"/>
              </a:ext>
            </a:extLst>
          </xdr:cNvPr>
          <xdr:cNvSpPr txBox="1"/>
        </xdr:nvSpPr>
        <xdr:spPr>
          <a:xfrm>
            <a:off x="11082055" y="1394460"/>
            <a:ext cx="254618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1FEC3D-F6D6-4AD5-AC19-A066647FBE9E}" type="TxLink">
              <a:rPr lang="en-US" sz="2000" b="1" i="0" u="none" strike="noStrike">
                <a:solidFill>
                  <a:schemeClr val="bg1"/>
                </a:solidFill>
                <a:latin typeface="Aptos Narrow"/>
              </a:rPr>
              <a:pPr algn="ctr"/>
              <a:t>Sneha  </a:t>
            </a:fld>
            <a:endParaRPr lang="en-US" sz="2000" b="1" i="0" u="none" strike="noStrike">
              <a:solidFill>
                <a:schemeClr val="bg1"/>
              </a:solidFill>
              <a:latin typeface="Aptos Narrow"/>
            </a:endParaRPr>
          </a:p>
        </xdr:txBody>
      </xdr:sp>
    </xdr:grpSp>
    <xdr:clientData/>
  </xdr:twoCellAnchor>
  <xdr:twoCellAnchor>
    <xdr:from>
      <xdr:col>23</xdr:col>
      <xdr:colOff>231913</xdr:colOff>
      <xdr:row>12</xdr:row>
      <xdr:rowOff>33129</xdr:rowOff>
    </xdr:from>
    <xdr:to>
      <xdr:col>43</xdr:col>
      <xdr:colOff>32453</xdr:colOff>
      <xdr:row>16</xdr:row>
      <xdr:rowOff>24260</xdr:rowOff>
    </xdr:to>
    <xdr:sp macro="" textlink="">
      <xdr:nvSpPr>
        <xdr:cNvPr id="2" name="TextBox 1">
          <a:extLst>
            <a:ext uri="{FF2B5EF4-FFF2-40B4-BE49-F238E27FC236}">
              <a16:creationId xmlns:a16="http://schemas.microsoft.com/office/drawing/2014/main" id="{A74054EE-F81C-0AC2-C9B5-36F087786515}"/>
            </a:ext>
          </a:extLst>
        </xdr:cNvPr>
        <xdr:cNvSpPr txBox="1"/>
      </xdr:nvSpPr>
      <xdr:spPr>
        <a:xfrm>
          <a:off x="14328913" y="2219738"/>
          <a:ext cx="12058801" cy="72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accent4">
                  <a:lumMod val="50000"/>
                </a:schemeClr>
              </a:solidFill>
            </a:rPr>
            <a:t> </a:t>
          </a:r>
          <a:r>
            <a:rPr lang="en-IN" sz="2400" b="1" baseline="0">
              <a:solidFill>
                <a:schemeClr val="accent4">
                  <a:lumMod val="50000"/>
                </a:schemeClr>
              </a:solidFill>
            </a:rPr>
            <a:t>Tickets Resolved by State</a:t>
          </a:r>
          <a:endParaRPr lang="en-IN" sz="2400" b="1">
            <a:solidFill>
              <a:schemeClr val="accent4">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0</xdr:rowOff>
    </xdr:from>
    <xdr:to>
      <xdr:col>49</xdr:col>
      <xdr:colOff>165652</xdr:colOff>
      <xdr:row>12</xdr:row>
      <xdr:rowOff>2357</xdr:rowOff>
    </xdr:to>
    <xdr:sp macro="" textlink="">
      <xdr:nvSpPr>
        <xdr:cNvPr id="2" name="Rectangle: Rounded Corners 1">
          <a:extLst>
            <a:ext uri="{FF2B5EF4-FFF2-40B4-BE49-F238E27FC236}">
              <a16:creationId xmlns:a16="http://schemas.microsoft.com/office/drawing/2014/main" id="{E4F1492C-731A-4F7E-A5AA-E9E441F9C862}"/>
            </a:ext>
          </a:extLst>
        </xdr:cNvPr>
        <xdr:cNvSpPr/>
      </xdr:nvSpPr>
      <xdr:spPr>
        <a:xfrm>
          <a:off x="0" y="0"/>
          <a:ext cx="26378452" cy="1099637"/>
        </a:xfrm>
        <a:prstGeom prst="roundRect">
          <a:avLst>
            <a:gd name="adj" fmla="val 4902"/>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13855</xdr:colOff>
      <xdr:row>6</xdr:row>
      <xdr:rowOff>0</xdr:rowOff>
    </xdr:from>
    <xdr:to>
      <xdr:col>49</xdr:col>
      <xdr:colOff>132522</xdr:colOff>
      <xdr:row>12</xdr:row>
      <xdr:rowOff>82384</xdr:rowOff>
    </xdr:to>
    <xdr:sp macro="" textlink="">
      <xdr:nvSpPr>
        <xdr:cNvPr id="3" name="TextBox 2">
          <a:extLst>
            <a:ext uri="{FF2B5EF4-FFF2-40B4-BE49-F238E27FC236}">
              <a16:creationId xmlns:a16="http://schemas.microsoft.com/office/drawing/2014/main" id="{1949B0C2-25F2-499E-8026-8A05B088E4EF}"/>
            </a:ext>
          </a:extLst>
        </xdr:cNvPr>
        <xdr:cNvSpPr txBox="1"/>
      </xdr:nvSpPr>
      <xdr:spPr>
        <a:xfrm>
          <a:off x="13855" y="0"/>
          <a:ext cx="26331467" cy="1179664"/>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ctr"/>
          <a:r>
            <a:rPr lang="en-IN" sz="3600" b="1">
              <a:ln>
                <a:noFill/>
              </a:ln>
              <a:solidFill>
                <a:schemeClr val="bg1"/>
              </a:solidFill>
            </a:rPr>
            <a:t>CUSTOMER</a:t>
          </a:r>
          <a:r>
            <a:rPr lang="en-IN" sz="3600" b="1" baseline="0">
              <a:ln>
                <a:noFill/>
              </a:ln>
              <a:solidFill>
                <a:schemeClr val="bg1"/>
              </a:solidFill>
            </a:rPr>
            <a:t> SERVICE DASHBOARD</a:t>
          </a:r>
          <a:endParaRPr lang="en-IN" sz="3600" b="1">
            <a:ln>
              <a:noFill/>
            </a:ln>
            <a:solidFill>
              <a:schemeClr val="bg1"/>
            </a:solidFill>
          </a:endParaRPr>
        </a:p>
      </xdr:txBody>
    </xdr:sp>
    <xdr:clientData/>
  </xdr:twoCellAnchor>
  <xdr:twoCellAnchor>
    <xdr:from>
      <xdr:col>34</xdr:col>
      <xdr:colOff>548430</xdr:colOff>
      <xdr:row>12</xdr:row>
      <xdr:rowOff>91209</xdr:rowOff>
    </xdr:from>
    <xdr:to>
      <xdr:col>41</xdr:col>
      <xdr:colOff>496830</xdr:colOff>
      <xdr:row>17</xdr:row>
      <xdr:rowOff>106448</xdr:rowOff>
    </xdr:to>
    <xdr:sp macro="" textlink="">
      <xdr:nvSpPr>
        <xdr:cNvPr id="4" name="Rectangle: Rounded Corners 3">
          <a:extLst>
            <a:ext uri="{FF2B5EF4-FFF2-40B4-BE49-F238E27FC236}">
              <a16:creationId xmlns:a16="http://schemas.microsoft.com/office/drawing/2014/main" id="{F99A17C8-A0F9-4D8B-94BD-318E256A7536}"/>
            </a:ext>
          </a:extLst>
        </xdr:cNvPr>
        <xdr:cNvSpPr/>
      </xdr:nvSpPr>
      <xdr:spPr>
        <a:xfrm>
          <a:off x="17617230" y="1188489"/>
          <a:ext cx="4215600" cy="929639"/>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34</xdr:col>
      <xdr:colOff>571500</xdr:colOff>
      <xdr:row>13</xdr:row>
      <xdr:rowOff>52447</xdr:rowOff>
    </xdr:from>
    <xdr:to>
      <xdr:col>41</xdr:col>
      <xdr:colOff>457200</xdr:colOff>
      <xdr:row>15</xdr:row>
      <xdr:rowOff>85447</xdr:rowOff>
    </xdr:to>
    <xdr:sp macro="" textlink="">
      <xdr:nvSpPr>
        <xdr:cNvPr id="5" name="TextBox 4">
          <a:extLst>
            <a:ext uri="{FF2B5EF4-FFF2-40B4-BE49-F238E27FC236}">
              <a16:creationId xmlns:a16="http://schemas.microsoft.com/office/drawing/2014/main" id="{BA719D0F-47E4-48FF-89F2-E7BEB672B6C2}"/>
            </a:ext>
          </a:extLst>
        </xdr:cNvPr>
        <xdr:cNvSpPr txBox="1"/>
      </xdr:nvSpPr>
      <xdr:spPr>
        <a:xfrm>
          <a:off x="17640300" y="1332607"/>
          <a:ext cx="4152900" cy="398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Avg Customer Satisfication</a:t>
          </a:r>
          <a:r>
            <a:rPr lang="en-IN" sz="1800" b="1">
              <a:solidFill>
                <a:schemeClr val="bg1"/>
              </a:solidFill>
            </a:rPr>
            <a:t>  </a:t>
          </a:r>
        </a:p>
      </xdr:txBody>
    </xdr:sp>
    <xdr:clientData/>
  </xdr:twoCellAnchor>
  <xdr:twoCellAnchor>
    <xdr:from>
      <xdr:col>35</xdr:col>
      <xdr:colOff>107539</xdr:colOff>
      <xdr:row>15</xdr:row>
      <xdr:rowOff>20995</xdr:rowOff>
    </xdr:from>
    <xdr:to>
      <xdr:col>41</xdr:col>
      <xdr:colOff>476251</xdr:colOff>
      <xdr:row>17</xdr:row>
      <xdr:rowOff>53995</xdr:rowOff>
    </xdr:to>
    <xdr:sp macro="" textlink="Datasheet!M6">
      <xdr:nvSpPr>
        <xdr:cNvPr id="6" name="TextBox 5">
          <a:extLst>
            <a:ext uri="{FF2B5EF4-FFF2-40B4-BE49-F238E27FC236}">
              <a16:creationId xmlns:a16="http://schemas.microsoft.com/office/drawing/2014/main" id="{F488159C-F198-4ABB-BBE2-7358963E1799}"/>
            </a:ext>
          </a:extLst>
        </xdr:cNvPr>
        <xdr:cNvSpPr txBox="1"/>
      </xdr:nvSpPr>
      <xdr:spPr>
        <a:xfrm>
          <a:off x="17785939" y="1666915"/>
          <a:ext cx="4026312" cy="39876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789810-BF0A-4706-9AEA-82F8BC7FE98E}" type="TxLink">
            <a:rPr lang="en-US" sz="2000" b="1" i="0" u="none" strike="noStrike">
              <a:solidFill>
                <a:schemeClr val="bg1"/>
              </a:solidFill>
              <a:latin typeface="Aptos Narrow"/>
            </a:rPr>
            <a:pPr algn="ctr"/>
            <a:t>94.5</a:t>
          </a:fld>
          <a:endParaRPr lang="en-US" sz="2000" b="1">
            <a:solidFill>
              <a:schemeClr val="bg1"/>
            </a:solidFill>
          </a:endParaRPr>
        </a:p>
      </xdr:txBody>
    </xdr:sp>
    <xdr:clientData/>
  </xdr:twoCellAnchor>
  <xdr:twoCellAnchor>
    <xdr:from>
      <xdr:col>20</xdr:col>
      <xdr:colOff>313947</xdr:colOff>
      <xdr:row>12</xdr:row>
      <xdr:rowOff>98983</xdr:rowOff>
    </xdr:from>
    <xdr:to>
      <xdr:col>27</xdr:col>
      <xdr:colOff>262347</xdr:colOff>
      <xdr:row>17</xdr:row>
      <xdr:rowOff>114222</xdr:rowOff>
    </xdr:to>
    <xdr:grpSp>
      <xdr:nvGrpSpPr>
        <xdr:cNvPr id="7" name="Group 6">
          <a:extLst>
            <a:ext uri="{FF2B5EF4-FFF2-40B4-BE49-F238E27FC236}">
              <a16:creationId xmlns:a16="http://schemas.microsoft.com/office/drawing/2014/main" id="{88BBD0A4-413C-49FD-863A-692A3345EB46}"/>
            </a:ext>
          </a:extLst>
        </xdr:cNvPr>
        <xdr:cNvGrpSpPr/>
      </xdr:nvGrpSpPr>
      <xdr:grpSpPr>
        <a:xfrm>
          <a:off x="12167280" y="2130983"/>
          <a:ext cx="4097067" cy="861906"/>
          <a:chOff x="5242560" y="922020"/>
          <a:chExt cx="2118360" cy="929640"/>
        </a:xfrm>
        <a:effectLst>
          <a:outerShdw blurRad="50800" dist="38100" dir="2700000" algn="tl" rotWithShape="0">
            <a:prstClr val="black">
              <a:alpha val="40000"/>
            </a:prstClr>
          </a:outerShdw>
        </a:effectLst>
      </xdr:grpSpPr>
      <xdr:sp macro="" textlink="">
        <xdr:nvSpPr>
          <xdr:cNvPr id="8" name="Rectangle: Rounded Corners 7">
            <a:extLst>
              <a:ext uri="{FF2B5EF4-FFF2-40B4-BE49-F238E27FC236}">
                <a16:creationId xmlns:a16="http://schemas.microsoft.com/office/drawing/2014/main" id="{06D76CF9-DC11-7A0E-F4EB-179E35A45B13}"/>
              </a:ext>
            </a:extLst>
          </xdr:cNvPr>
          <xdr:cNvSpPr/>
        </xdr:nvSpPr>
        <xdr:spPr>
          <a:xfrm>
            <a:off x="5242560" y="922020"/>
            <a:ext cx="211836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id="{366BB06C-FCBE-BF28-3692-ABC24D9B6733}"/>
              </a:ext>
            </a:extLst>
          </xdr:cNvPr>
          <xdr:cNvSpPr txBox="1"/>
        </xdr:nvSpPr>
        <xdr:spPr>
          <a:xfrm>
            <a:off x="5257800" y="1059180"/>
            <a:ext cx="2068932"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Ticket Pending</a:t>
            </a:r>
            <a:r>
              <a:rPr lang="en-IN" sz="1800" b="1">
                <a:solidFill>
                  <a:schemeClr val="bg1"/>
                </a:solidFill>
              </a:rPr>
              <a:t> </a:t>
            </a:r>
          </a:p>
        </xdr:txBody>
      </xdr:sp>
      <xdr:sp macro="" textlink="Datasheet!M4">
        <xdr:nvSpPr>
          <xdr:cNvPr id="10" name="TextBox 9">
            <a:extLst>
              <a:ext uri="{FF2B5EF4-FFF2-40B4-BE49-F238E27FC236}">
                <a16:creationId xmlns:a16="http://schemas.microsoft.com/office/drawing/2014/main" id="{37169A7D-60BA-9F4B-4A02-2C5EA7CF02AF}"/>
              </a:ext>
            </a:extLst>
          </xdr:cNvPr>
          <xdr:cNvSpPr txBox="1"/>
        </xdr:nvSpPr>
        <xdr:spPr>
          <a:xfrm>
            <a:off x="5280659" y="1386840"/>
            <a:ext cx="206893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14F791-8752-420F-BFE0-5E7AE7E1C40F}" type="TxLink">
              <a:rPr lang="en-US" sz="2000" b="1" i="0" u="none" strike="noStrike">
                <a:solidFill>
                  <a:schemeClr val="bg1"/>
                </a:solidFill>
                <a:latin typeface="Aptos Narrow"/>
              </a:rPr>
              <a:pPr algn="ctr"/>
              <a:t>81</a:t>
            </a:fld>
            <a:endParaRPr lang="en-IN" sz="2000" b="1">
              <a:solidFill>
                <a:schemeClr val="bg1"/>
              </a:solidFill>
            </a:endParaRPr>
          </a:p>
        </xdr:txBody>
      </xdr:sp>
    </xdr:grpSp>
    <xdr:clientData/>
  </xdr:twoCellAnchor>
  <xdr:twoCellAnchor>
    <xdr:from>
      <xdr:col>6</xdr:col>
      <xdr:colOff>56908</xdr:colOff>
      <xdr:row>12</xdr:row>
      <xdr:rowOff>99060</xdr:rowOff>
    </xdr:from>
    <xdr:to>
      <xdr:col>13</xdr:col>
      <xdr:colOff>5308</xdr:colOff>
      <xdr:row>17</xdr:row>
      <xdr:rowOff>114299</xdr:rowOff>
    </xdr:to>
    <xdr:grpSp>
      <xdr:nvGrpSpPr>
        <xdr:cNvPr id="11" name="Group 10">
          <a:extLst>
            <a:ext uri="{FF2B5EF4-FFF2-40B4-BE49-F238E27FC236}">
              <a16:creationId xmlns:a16="http://schemas.microsoft.com/office/drawing/2014/main" id="{0183E2B1-8A07-4793-AA46-BEB841F8A31C}"/>
            </a:ext>
          </a:extLst>
        </xdr:cNvPr>
        <xdr:cNvGrpSpPr/>
      </xdr:nvGrpSpPr>
      <xdr:grpSpPr>
        <a:xfrm>
          <a:off x="3612908" y="2131060"/>
          <a:ext cx="4097067" cy="861906"/>
          <a:chOff x="53340" y="914400"/>
          <a:chExt cx="2118360" cy="929640"/>
        </a:xfrm>
        <a:effectLst>
          <a:outerShdw blurRad="50800" dist="38100" dir="2700000" algn="tl" rotWithShape="0">
            <a:prstClr val="black">
              <a:alpha val="40000"/>
            </a:prstClr>
          </a:outerShdw>
        </a:effectLst>
      </xdr:grpSpPr>
      <xdr:sp macro="" textlink="">
        <xdr:nvSpPr>
          <xdr:cNvPr id="12" name="Rectangle: Rounded Corners 11">
            <a:extLst>
              <a:ext uri="{FF2B5EF4-FFF2-40B4-BE49-F238E27FC236}">
                <a16:creationId xmlns:a16="http://schemas.microsoft.com/office/drawing/2014/main" id="{167A22DA-8D66-F407-EC52-173A7B65AFCC}"/>
              </a:ext>
            </a:extLst>
          </xdr:cNvPr>
          <xdr:cNvSpPr/>
        </xdr:nvSpPr>
        <xdr:spPr>
          <a:xfrm>
            <a:off x="53340" y="914400"/>
            <a:ext cx="211836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a:extLst>
              <a:ext uri="{FF2B5EF4-FFF2-40B4-BE49-F238E27FC236}">
                <a16:creationId xmlns:a16="http://schemas.microsoft.com/office/drawing/2014/main" id="{8AAD91B8-AFC4-009F-790D-467233EAB4EF}"/>
              </a:ext>
            </a:extLst>
          </xdr:cNvPr>
          <xdr:cNvSpPr txBox="1"/>
        </xdr:nvSpPr>
        <xdr:spPr>
          <a:xfrm>
            <a:off x="68580" y="1051560"/>
            <a:ext cx="2087880"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Ticket Received</a:t>
            </a:r>
            <a:r>
              <a:rPr lang="en-IN" sz="1800" b="1">
                <a:solidFill>
                  <a:schemeClr val="bg1"/>
                </a:solidFill>
              </a:rPr>
              <a:t> </a:t>
            </a:r>
          </a:p>
        </xdr:txBody>
      </xdr:sp>
      <xdr:sp macro="" textlink="Datasheet!M2">
        <xdr:nvSpPr>
          <xdr:cNvPr id="14" name="TextBox 13">
            <a:extLst>
              <a:ext uri="{FF2B5EF4-FFF2-40B4-BE49-F238E27FC236}">
                <a16:creationId xmlns:a16="http://schemas.microsoft.com/office/drawing/2014/main" id="{6AC279CC-5794-B73A-D38B-B10B4179A3CB}"/>
              </a:ext>
            </a:extLst>
          </xdr:cNvPr>
          <xdr:cNvSpPr txBox="1"/>
        </xdr:nvSpPr>
        <xdr:spPr>
          <a:xfrm>
            <a:off x="91439" y="1379220"/>
            <a:ext cx="206893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B1CBC5-0D94-4CFD-B752-F5A888D56EAA}" type="TxLink">
              <a:rPr lang="en-US" sz="2000" b="1" i="0" u="none" strike="noStrike">
                <a:solidFill>
                  <a:schemeClr val="bg1"/>
                </a:solidFill>
                <a:latin typeface="Aptos Narrow"/>
              </a:rPr>
              <a:pPr algn="ctr"/>
              <a:t>590</a:t>
            </a:fld>
            <a:endParaRPr lang="en-IN" sz="2000" b="1">
              <a:solidFill>
                <a:schemeClr val="bg1"/>
              </a:solidFill>
            </a:endParaRPr>
          </a:p>
        </xdr:txBody>
      </xdr:sp>
    </xdr:grpSp>
    <xdr:clientData/>
  </xdr:twoCellAnchor>
  <xdr:twoCellAnchor>
    <xdr:from>
      <xdr:col>13</xdr:col>
      <xdr:colOff>163133</xdr:colOff>
      <xdr:row>12</xdr:row>
      <xdr:rowOff>106680</xdr:rowOff>
    </xdr:from>
    <xdr:to>
      <xdr:col>20</xdr:col>
      <xdr:colOff>111533</xdr:colOff>
      <xdr:row>17</xdr:row>
      <xdr:rowOff>121919</xdr:rowOff>
    </xdr:to>
    <xdr:grpSp>
      <xdr:nvGrpSpPr>
        <xdr:cNvPr id="15" name="Group 14">
          <a:extLst>
            <a:ext uri="{FF2B5EF4-FFF2-40B4-BE49-F238E27FC236}">
              <a16:creationId xmlns:a16="http://schemas.microsoft.com/office/drawing/2014/main" id="{08F71CC3-7351-4D6E-A09A-0CAF48ECA83B}"/>
            </a:ext>
          </a:extLst>
        </xdr:cNvPr>
        <xdr:cNvGrpSpPr/>
      </xdr:nvGrpSpPr>
      <xdr:grpSpPr>
        <a:xfrm>
          <a:off x="7867800" y="2138680"/>
          <a:ext cx="4097066" cy="861906"/>
          <a:chOff x="2918460" y="922020"/>
          <a:chExt cx="2118360" cy="929640"/>
        </a:xfrm>
        <a:effectLst>
          <a:outerShdw blurRad="50800" dist="38100" dir="2700000" algn="tl" rotWithShape="0">
            <a:prstClr val="black">
              <a:alpha val="40000"/>
            </a:prstClr>
          </a:outerShdw>
        </a:effectLst>
      </xdr:grpSpPr>
      <xdr:sp macro="" textlink="">
        <xdr:nvSpPr>
          <xdr:cNvPr id="16" name="Rectangle: Rounded Corners 15">
            <a:extLst>
              <a:ext uri="{FF2B5EF4-FFF2-40B4-BE49-F238E27FC236}">
                <a16:creationId xmlns:a16="http://schemas.microsoft.com/office/drawing/2014/main" id="{197DE4D4-DDAB-7ABF-5199-61231CFA17B8}"/>
              </a:ext>
            </a:extLst>
          </xdr:cNvPr>
          <xdr:cNvSpPr/>
        </xdr:nvSpPr>
        <xdr:spPr>
          <a:xfrm>
            <a:off x="2918460" y="922020"/>
            <a:ext cx="211836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732B4C32-C0C0-161E-EACA-66CBD1325C5A}"/>
              </a:ext>
            </a:extLst>
          </xdr:cNvPr>
          <xdr:cNvSpPr txBox="1"/>
        </xdr:nvSpPr>
        <xdr:spPr>
          <a:xfrm>
            <a:off x="2933700" y="1059180"/>
            <a:ext cx="2068932"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Ticket Resolved</a:t>
            </a:r>
            <a:r>
              <a:rPr lang="en-IN" sz="1800" b="1">
                <a:solidFill>
                  <a:schemeClr val="bg1"/>
                </a:solidFill>
              </a:rPr>
              <a:t>  </a:t>
            </a:r>
          </a:p>
        </xdr:txBody>
      </xdr:sp>
      <xdr:sp macro="" textlink="Datasheet!M3">
        <xdr:nvSpPr>
          <xdr:cNvPr id="18" name="TextBox 17">
            <a:extLst>
              <a:ext uri="{FF2B5EF4-FFF2-40B4-BE49-F238E27FC236}">
                <a16:creationId xmlns:a16="http://schemas.microsoft.com/office/drawing/2014/main" id="{370CF155-366C-1290-834A-7EF674E6D6D9}"/>
              </a:ext>
            </a:extLst>
          </xdr:cNvPr>
          <xdr:cNvSpPr txBox="1"/>
        </xdr:nvSpPr>
        <xdr:spPr>
          <a:xfrm>
            <a:off x="2956559" y="1386840"/>
            <a:ext cx="206893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85908B-9D17-4E61-8D1B-DA78D47A19DC}" type="TxLink">
              <a:rPr lang="en-US" sz="2000" b="1" i="0" u="none" strike="noStrike">
                <a:solidFill>
                  <a:schemeClr val="bg1"/>
                </a:solidFill>
                <a:latin typeface="Aptos Narrow"/>
              </a:rPr>
              <a:pPr algn="ctr"/>
              <a:t>509</a:t>
            </a:fld>
            <a:endParaRPr lang="en-IN" sz="2000" b="1">
              <a:solidFill>
                <a:schemeClr val="bg1"/>
              </a:solidFill>
            </a:endParaRPr>
          </a:p>
        </xdr:txBody>
      </xdr:sp>
    </xdr:grpSp>
    <xdr:clientData/>
  </xdr:twoCellAnchor>
  <xdr:twoCellAnchor>
    <xdr:from>
      <xdr:col>27</xdr:col>
      <xdr:colOff>438086</xdr:colOff>
      <xdr:row>12</xdr:row>
      <xdr:rowOff>106603</xdr:rowOff>
    </xdr:from>
    <xdr:to>
      <xdr:col>34</xdr:col>
      <xdr:colOff>386486</xdr:colOff>
      <xdr:row>17</xdr:row>
      <xdr:rowOff>121842</xdr:rowOff>
    </xdr:to>
    <xdr:grpSp>
      <xdr:nvGrpSpPr>
        <xdr:cNvPr id="19" name="Group 18">
          <a:extLst>
            <a:ext uri="{FF2B5EF4-FFF2-40B4-BE49-F238E27FC236}">
              <a16:creationId xmlns:a16="http://schemas.microsoft.com/office/drawing/2014/main" id="{57EC786C-4191-4573-9FD1-6E2B9ABC5C6A}"/>
            </a:ext>
          </a:extLst>
        </xdr:cNvPr>
        <xdr:cNvGrpSpPr/>
      </xdr:nvGrpSpPr>
      <xdr:grpSpPr>
        <a:xfrm>
          <a:off x="16440086" y="2138603"/>
          <a:ext cx="4097067" cy="861906"/>
          <a:chOff x="7658100" y="929640"/>
          <a:chExt cx="2446020" cy="929640"/>
        </a:xfrm>
        <a:solidFill>
          <a:schemeClr val="accent1"/>
        </a:solidFill>
        <a:effectLst>
          <a:outerShdw blurRad="50800" dist="38100" dir="2700000" algn="tl" rotWithShape="0">
            <a:prstClr val="black">
              <a:alpha val="40000"/>
            </a:prstClr>
          </a:outerShdw>
        </a:effectLst>
      </xdr:grpSpPr>
      <xdr:sp macro="" textlink="">
        <xdr:nvSpPr>
          <xdr:cNvPr id="20" name="Rectangle: Rounded Corners 19">
            <a:extLst>
              <a:ext uri="{FF2B5EF4-FFF2-40B4-BE49-F238E27FC236}">
                <a16:creationId xmlns:a16="http://schemas.microsoft.com/office/drawing/2014/main" id="{CCDD0AF8-3B90-1536-D44B-41DD3A2191B1}"/>
              </a:ext>
            </a:extLst>
          </xdr:cNvPr>
          <xdr:cNvSpPr/>
        </xdr:nvSpPr>
        <xdr:spPr>
          <a:xfrm>
            <a:off x="7658100" y="929640"/>
            <a:ext cx="2446020" cy="92964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7B76E09D-8AB3-0A26-557F-FA8CF3223F40}"/>
              </a:ext>
            </a:extLst>
          </xdr:cNvPr>
          <xdr:cNvSpPr txBox="1"/>
        </xdr:nvSpPr>
        <xdr:spPr>
          <a:xfrm>
            <a:off x="7673340" y="1066800"/>
            <a:ext cx="2388946" cy="39681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Total Avg Resolution Time</a:t>
            </a:r>
            <a:r>
              <a:rPr lang="en-IN" sz="1800" b="1">
                <a:solidFill>
                  <a:schemeClr val="bg1"/>
                </a:solidFill>
              </a:rPr>
              <a:t> </a:t>
            </a:r>
          </a:p>
        </xdr:txBody>
      </xdr:sp>
      <xdr:sp macro="" textlink="Datasheet!M5">
        <xdr:nvSpPr>
          <xdr:cNvPr id="22" name="TextBox 21">
            <a:extLst>
              <a:ext uri="{FF2B5EF4-FFF2-40B4-BE49-F238E27FC236}">
                <a16:creationId xmlns:a16="http://schemas.microsoft.com/office/drawing/2014/main" id="{A532F1A2-8D88-58FB-D6E6-8035522D1C22}"/>
              </a:ext>
            </a:extLst>
          </xdr:cNvPr>
          <xdr:cNvSpPr txBox="1"/>
        </xdr:nvSpPr>
        <xdr:spPr>
          <a:xfrm>
            <a:off x="7677357" y="1394460"/>
            <a:ext cx="2388946" cy="396240"/>
          </a:xfrm>
          <a:prstGeom prst="rect">
            <a:avLst/>
          </a:prstGeom>
          <a:grp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8F5B46-1EF0-4232-BDFD-F4A57066E794}" type="TxLink">
              <a:rPr lang="en-US" sz="2000" b="1" i="0" u="none" strike="noStrike">
                <a:solidFill>
                  <a:schemeClr val="bg1"/>
                </a:solidFill>
                <a:latin typeface="Aptos Narrow"/>
              </a:rPr>
              <a:pPr algn="ctr"/>
              <a:t>39.5</a:t>
            </a:fld>
            <a:endParaRPr lang="en-IN" sz="2000" b="1">
              <a:solidFill>
                <a:schemeClr val="bg1"/>
              </a:solidFill>
            </a:endParaRPr>
          </a:p>
        </xdr:txBody>
      </xdr:sp>
    </xdr:grpSp>
    <xdr:clientData/>
  </xdr:twoCellAnchor>
  <xdr:twoCellAnchor editAs="oneCell">
    <xdr:from>
      <xdr:col>6</xdr:col>
      <xdr:colOff>0</xdr:colOff>
      <xdr:row>18</xdr:row>
      <xdr:rowOff>72371</xdr:rowOff>
    </xdr:from>
    <xdr:to>
      <xdr:col>11</xdr:col>
      <xdr:colOff>360092</xdr:colOff>
      <xdr:row>41</xdr:row>
      <xdr:rowOff>171061</xdr:rowOff>
    </xdr:to>
    <mc:AlternateContent xmlns:mc="http://schemas.openxmlformats.org/markup-compatibility/2006" xmlns:a14="http://schemas.microsoft.com/office/drawing/2010/main">
      <mc:Choice Requires="a14">
        <xdr:graphicFrame macro="">
          <xdr:nvGraphicFramePr>
            <xdr:cNvPr id="23" name="State 3">
              <a:extLst>
                <a:ext uri="{FF2B5EF4-FFF2-40B4-BE49-F238E27FC236}">
                  <a16:creationId xmlns:a16="http://schemas.microsoft.com/office/drawing/2014/main" id="{F717E554-24C8-499E-AFED-741E1DF3AE20}"/>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3556000" y="3120371"/>
              <a:ext cx="3323425" cy="3993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190500</xdr:colOff>
      <xdr:row>18</xdr:row>
      <xdr:rowOff>23457</xdr:rowOff>
    </xdr:from>
    <xdr:to>
      <xdr:col>49</xdr:col>
      <xdr:colOff>95250</xdr:colOff>
      <xdr:row>48</xdr:row>
      <xdr:rowOff>20185</xdr:rowOff>
    </xdr:to>
    <xdr:sp macro="" textlink="">
      <xdr:nvSpPr>
        <xdr:cNvPr id="24" name="Rectangle: Rounded Corners 23">
          <a:extLst>
            <a:ext uri="{FF2B5EF4-FFF2-40B4-BE49-F238E27FC236}">
              <a16:creationId xmlns:a16="http://schemas.microsoft.com/office/drawing/2014/main" id="{AF279C00-1501-4FE3-BEC4-93ED6CA2C270}"/>
            </a:ext>
          </a:extLst>
        </xdr:cNvPr>
        <xdr:cNvSpPr/>
      </xdr:nvSpPr>
      <xdr:spPr>
        <a:xfrm>
          <a:off x="14211300" y="2218017"/>
          <a:ext cx="12096750" cy="5483128"/>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zzzzzz</a:t>
          </a:r>
        </a:p>
      </xdr:txBody>
    </xdr:sp>
    <xdr:clientData/>
  </xdr:twoCellAnchor>
  <xdr:twoCellAnchor>
    <xdr:from>
      <xdr:col>11</xdr:col>
      <xdr:colOff>364786</xdr:colOff>
      <xdr:row>48</xdr:row>
      <xdr:rowOff>85973</xdr:rowOff>
    </xdr:from>
    <xdr:to>
      <xdr:col>29</xdr:col>
      <xdr:colOff>114299</xdr:colOff>
      <xdr:row>78</xdr:row>
      <xdr:rowOff>82700</xdr:rowOff>
    </xdr:to>
    <xdr:sp macro="" textlink="">
      <xdr:nvSpPr>
        <xdr:cNvPr id="25" name="Rectangle: Rounded Corners 24">
          <a:extLst>
            <a:ext uri="{FF2B5EF4-FFF2-40B4-BE49-F238E27FC236}">
              <a16:creationId xmlns:a16="http://schemas.microsoft.com/office/drawing/2014/main" id="{03392862-53DF-426D-AEAF-64FF4A0CDA7A}"/>
            </a:ext>
          </a:extLst>
        </xdr:cNvPr>
        <xdr:cNvSpPr/>
      </xdr:nvSpPr>
      <xdr:spPr>
        <a:xfrm>
          <a:off x="3412786" y="7766933"/>
          <a:ext cx="10722313" cy="54831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352497</xdr:colOff>
      <xdr:row>48</xdr:row>
      <xdr:rowOff>99391</xdr:rowOff>
    </xdr:from>
    <xdr:to>
      <xdr:col>29</xdr:col>
      <xdr:colOff>95250</xdr:colOff>
      <xdr:row>52</xdr:row>
      <xdr:rowOff>90521</xdr:rowOff>
    </xdr:to>
    <xdr:sp macro="" textlink="">
      <xdr:nvSpPr>
        <xdr:cNvPr id="26" name="TextBox 25">
          <a:extLst>
            <a:ext uri="{FF2B5EF4-FFF2-40B4-BE49-F238E27FC236}">
              <a16:creationId xmlns:a16="http://schemas.microsoft.com/office/drawing/2014/main" id="{322820CD-2205-474B-AC7C-CB773CB968D8}"/>
            </a:ext>
          </a:extLst>
        </xdr:cNvPr>
        <xdr:cNvSpPr txBox="1"/>
      </xdr:nvSpPr>
      <xdr:spPr>
        <a:xfrm>
          <a:off x="3400497" y="7780351"/>
          <a:ext cx="10715553" cy="722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Recieved by City</a:t>
          </a:r>
          <a:endParaRPr lang="en-IN" sz="2400" b="1">
            <a:solidFill>
              <a:schemeClr val="accent4">
                <a:lumMod val="50000"/>
              </a:schemeClr>
            </a:solidFill>
          </a:endParaRPr>
        </a:p>
      </xdr:txBody>
    </xdr:sp>
    <xdr:clientData/>
  </xdr:twoCellAnchor>
  <xdr:twoCellAnchor>
    <xdr:from>
      <xdr:col>29</xdr:col>
      <xdr:colOff>228600</xdr:colOff>
      <xdr:row>48</xdr:row>
      <xdr:rowOff>84371</xdr:rowOff>
    </xdr:from>
    <xdr:to>
      <xdr:col>49</xdr:col>
      <xdr:colOff>152400</xdr:colOff>
      <xdr:row>78</xdr:row>
      <xdr:rowOff>81098</xdr:rowOff>
    </xdr:to>
    <xdr:sp macro="" textlink="">
      <xdr:nvSpPr>
        <xdr:cNvPr id="27" name="Rectangle: Rounded Corners 26">
          <a:extLst>
            <a:ext uri="{FF2B5EF4-FFF2-40B4-BE49-F238E27FC236}">
              <a16:creationId xmlns:a16="http://schemas.microsoft.com/office/drawing/2014/main" id="{33546D10-A7FA-4F76-B1A4-29A3FB33FC98}"/>
            </a:ext>
          </a:extLst>
        </xdr:cNvPr>
        <xdr:cNvSpPr/>
      </xdr:nvSpPr>
      <xdr:spPr>
        <a:xfrm>
          <a:off x="14249400" y="7765331"/>
          <a:ext cx="12115800" cy="54831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266700</xdr:colOff>
      <xdr:row>48</xdr:row>
      <xdr:rowOff>115958</xdr:rowOff>
    </xdr:from>
    <xdr:to>
      <xdr:col>49</xdr:col>
      <xdr:colOff>165652</xdr:colOff>
      <xdr:row>52</xdr:row>
      <xdr:rowOff>105178</xdr:rowOff>
    </xdr:to>
    <xdr:sp macro="" textlink="">
      <xdr:nvSpPr>
        <xdr:cNvPr id="28" name="TextBox 27">
          <a:extLst>
            <a:ext uri="{FF2B5EF4-FFF2-40B4-BE49-F238E27FC236}">
              <a16:creationId xmlns:a16="http://schemas.microsoft.com/office/drawing/2014/main" id="{966A7913-56CE-49EF-BF0C-C622B8153DEC}"/>
            </a:ext>
          </a:extLst>
        </xdr:cNvPr>
        <xdr:cNvSpPr txBox="1"/>
      </xdr:nvSpPr>
      <xdr:spPr>
        <a:xfrm>
          <a:off x="14287500" y="7796918"/>
          <a:ext cx="12090952" cy="720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Resolved by City</a:t>
          </a:r>
          <a:endParaRPr lang="en-IN" sz="2400" b="1">
            <a:solidFill>
              <a:schemeClr val="accent4">
                <a:lumMod val="50000"/>
              </a:schemeClr>
            </a:solidFill>
          </a:endParaRPr>
        </a:p>
      </xdr:txBody>
    </xdr:sp>
    <xdr:clientData/>
  </xdr:twoCellAnchor>
  <xdr:twoCellAnchor>
    <xdr:from>
      <xdr:col>11</xdr:col>
      <xdr:colOff>409040</xdr:colOff>
      <xdr:row>18</xdr:row>
      <xdr:rowOff>7619</xdr:rowOff>
    </xdr:from>
    <xdr:to>
      <xdr:col>29</xdr:col>
      <xdr:colOff>76199</xdr:colOff>
      <xdr:row>48</xdr:row>
      <xdr:rowOff>4347</xdr:rowOff>
    </xdr:to>
    <xdr:sp macro="" textlink="">
      <xdr:nvSpPr>
        <xdr:cNvPr id="29" name="Rectangle: Rounded Corners 28">
          <a:extLst>
            <a:ext uri="{FF2B5EF4-FFF2-40B4-BE49-F238E27FC236}">
              <a16:creationId xmlns:a16="http://schemas.microsoft.com/office/drawing/2014/main" id="{C55751E7-AEEC-408E-8C88-35F5AA09E0E0}"/>
            </a:ext>
          </a:extLst>
        </xdr:cNvPr>
        <xdr:cNvSpPr/>
      </xdr:nvSpPr>
      <xdr:spPr>
        <a:xfrm>
          <a:off x="3457040" y="2202179"/>
          <a:ext cx="10639959" cy="5483128"/>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430696</xdr:colOff>
      <xdr:row>18</xdr:row>
      <xdr:rowOff>33130</xdr:rowOff>
    </xdr:from>
    <xdr:to>
      <xdr:col>28</xdr:col>
      <xdr:colOff>612452</xdr:colOff>
      <xdr:row>22</xdr:row>
      <xdr:rowOff>24261</xdr:rowOff>
    </xdr:to>
    <xdr:sp macro="" textlink="">
      <xdr:nvSpPr>
        <xdr:cNvPr id="30" name="TextBox 29">
          <a:extLst>
            <a:ext uri="{FF2B5EF4-FFF2-40B4-BE49-F238E27FC236}">
              <a16:creationId xmlns:a16="http://schemas.microsoft.com/office/drawing/2014/main" id="{64AACB8A-0264-4FCA-9F5F-849AB15CA8D4}"/>
            </a:ext>
          </a:extLst>
        </xdr:cNvPr>
        <xdr:cNvSpPr txBox="1"/>
      </xdr:nvSpPr>
      <xdr:spPr>
        <a:xfrm>
          <a:off x="3478696" y="2227690"/>
          <a:ext cx="10544956" cy="7226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Tickets Recieved by State</a:t>
          </a:r>
          <a:endParaRPr lang="en-IN" sz="2400" b="1">
            <a:solidFill>
              <a:schemeClr val="accent4">
                <a:lumMod val="50000"/>
              </a:schemeClr>
            </a:solidFill>
          </a:endParaRPr>
        </a:p>
      </xdr:txBody>
    </xdr:sp>
    <xdr:clientData/>
  </xdr:twoCellAnchor>
  <xdr:twoCellAnchor>
    <xdr:from>
      <xdr:col>11</xdr:col>
      <xdr:colOff>331678</xdr:colOff>
      <xdr:row>78</xdr:row>
      <xdr:rowOff>134386</xdr:rowOff>
    </xdr:from>
    <xdr:to>
      <xdr:col>29</xdr:col>
      <xdr:colOff>133349</xdr:colOff>
      <xdr:row>108</xdr:row>
      <xdr:rowOff>131113</xdr:rowOff>
    </xdr:to>
    <xdr:sp macro="" textlink="">
      <xdr:nvSpPr>
        <xdr:cNvPr id="31" name="Rectangle: Rounded Corners 30">
          <a:extLst>
            <a:ext uri="{FF2B5EF4-FFF2-40B4-BE49-F238E27FC236}">
              <a16:creationId xmlns:a16="http://schemas.microsoft.com/office/drawing/2014/main" id="{923FFEF3-4C9B-4687-B897-86DEF26CDA3E}"/>
            </a:ext>
          </a:extLst>
        </xdr:cNvPr>
        <xdr:cNvSpPr/>
      </xdr:nvSpPr>
      <xdr:spPr>
        <a:xfrm>
          <a:off x="3379678" y="13301746"/>
          <a:ext cx="10774471" cy="54831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333218</xdr:colOff>
      <xdr:row>78</xdr:row>
      <xdr:rowOff>165651</xdr:rowOff>
    </xdr:from>
    <xdr:to>
      <xdr:col>29</xdr:col>
      <xdr:colOff>99390</xdr:colOff>
      <xdr:row>82</xdr:row>
      <xdr:rowOff>156781</xdr:rowOff>
    </xdr:to>
    <xdr:sp macro="" textlink="">
      <xdr:nvSpPr>
        <xdr:cNvPr id="32" name="TextBox 31">
          <a:extLst>
            <a:ext uri="{FF2B5EF4-FFF2-40B4-BE49-F238E27FC236}">
              <a16:creationId xmlns:a16="http://schemas.microsoft.com/office/drawing/2014/main" id="{021BD874-9075-4A88-B7A4-FE9FCBA52591}"/>
            </a:ext>
          </a:extLst>
        </xdr:cNvPr>
        <xdr:cNvSpPr txBox="1"/>
      </xdr:nvSpPr>
      <xdr:spPr>
        <a:xfrm>
          <a:off x="3381218" y="13333011"/>
          <a:ext cx="10738972" cy="722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Recieved by Region</a:t>
          </a:r>
          <a:endParaRPr lang="en-IN" sz="2400" b="1">
            <a:solidFill>
              <a:schemeClr val="accent4">
                <a:lumMod val="50000"/>
              </a:schemeClr>
            </a:solidFill>
          </a:endParaRPr>
        </a:p>
      </xdr:txBody>
    </xdr:sp>
    <xdr:clientData/>
  </xdr:twoCellAnchor>
  <xdr:twoCellAnchor>
    <xdr:from>
      <xdr:col>29</xdr:col>
      <xdr:colOff>228600</xdr:colOff>
      <xdr:row>78</xdr:row>
      <xdr:rowOff>140622</xdr:rowOff>
    </xdr:from>
    <xdr:to>
      <xdr:col>49</xdr:col>
      <xdr:colOff>190500</xdr:colOff>
      <xdr:row>108</xdr:row>
      <xdr:rowOff>137349</xdr:rowOff>
    </xdr:to>
    <xdr:sp macro="" textlink="">
      <xdr:nvSpPr>
        <xdr:cNvPr id="33" name="Rectangle: Rounded Corners 32">
          <a:extLst>
            <a:ext uri="{FF2B5EF4-FFF2-40B4-BE49-F238E27FC236}">
              <a16:creationId xmlns:a16="http://schemas.microsoft.com/office/drawing/2014/main" id="{1DAB3C6F-9A4F-47C6-8D6A-E2A688CD38DD}"/>
            </a:ext>
          </a:extLst>
        </xdr:cNvPr>
        <xdr:cNvSpPr/>
      </xdr:nvSpPr>
      <xdr:spPr>
        <a:xfrm>
          <a:off x="14249400" y="13307982"/>
          <a:ext cx="12153900" cy="5483127"/>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298173</xdr:colOff>
      <xdr:row>78</xdr:row>
      <xdr:rowOff>165651</xdr:rowOff>
    </xdr:from>
    <xdr:to>
      <xdr:col>49</xdr:col>
      <xdr:colOff>215347</xdr:colOff>
      <xdr:row>82</xdr:row>
      <xdr:rowOff>156781</xdr:rowOff>
    </xdr:to>
    <xdr:sp macro="" textlink="">
      <xdr:nvSpPr>
        <xdr:cNvPr id="34" name="TextBox 33">
          <a:extLst>
            <a:ext uri="{FF2B5EF4-FFF2-40B4-BE49-F238E27FC236}">
              <a16:creationId xmlns:a16="http://schemas.microsoft.com/office/drawing/2014/main" id="{F2364851-FA24-45C4-A788-2E009E326464}"/>
            </a:ext>
          </a:extLst>
        </xdr:cNvPr>
        <xdr:cNvSpPr txBox="1"/>
      </xdr:nvSpPr>
      <xdr:spPr>
        <a:xfrm>
          <a:off x="14318973" y="13333011"/>
          <a:ext cx="12109174" cy="722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 Tickets Resolved by Region</a:t>
          </a:r>
          <a:endParaRPr lang="en-IN" sz="2400" b="1">
            <a:solidFill>
              <a:schemeClr val="accent4">
                <a:lumMod val="50000"/>
              </a:schemeClr>
            </a:solidFill>
          </a:endParaRPr>
        </a:p>
      </xdr:txBody>
    </xdr:sp>
    <xdr:clientData/>
  </xdr:twoCellAnchor>
  <xdr:twoCellAnchor>
    <xdr:from>
      <xdr:col>12</xdr:col>
      <xdr:colOff>93108</xdr:colOff>
      <xdr:row>24</xdr:row>
      <xdr:rowOff>0</xdr:rowOff>
    </xdr:from>
    <xdr:to>
      <xdr:col>28</xdr:col>
      <xdr:colOff>266699</xdr:colOff>
      <xdr:row>47</xdr:row>
      <xdr:rowOff>83127</xdr:rowOff>
    </xdr:to>
    <xdr:graphicFrame macro="">
      <xdr:nvGraphicFramePr>
        <xdr:cNvPr id="35" name="Chart 34">
          <a:extLst>
            <a:ext uri="{FF2B5EF4-FFF2-40B4-BE49-F238E27FC236}">
              <a16:creationId xmlns:a16="http://schemas.microsoft.com/office/drawing/2014/main" id="{1D98CD74-A530-45E2-BD35-BEE62E94C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361950</xdr:colOff>
      <xdr:row>24</xdr:row>
      <xdr:rowOff>0</xdr:rowOff>
    </xdr:from>
    <xdr:to>
      <xdr:col>48</xdr:col>
      <xdr:colOff>419100</xdr:colOff>
      <xdr:row>46</xdr:row>
      <xdr:rowOff>166255</xdr:rowOff>
    </xdr:to>
    <xdr:graphicFrame macro="">
      <xdr:nvGraphicFramePr>
        <xdr:cNvPr id="36" name="Chart 35">
          <a:extLst>
            <a:ext uri="{FF2B5EF4-FFF2-40B4-BE49-F238E27FC236}">
              <a16:creationId xmlns:a16="http://schemas.microsoft.com/office/drawing/2014/main" id="{29BCCB56-8207-43FC-85E3-2A6F50172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57762</xdr:colOff>
      <xdr:row>52</xdr:row>
      <xdr:rowOff>76200</xdr:rowOff>
    </xdr:from>
    <xdr:to>
      <xdr:col>28</xdr:col>
      <xdr:colOff>228600</xdr:colOff>
      <xdr:row>77</xdr:row>
      <xdr:rowOff>96982</xdr:rowOff>
    </xdr:to>
    <xdr:graphicFrame macro="">
      <xdr:nvGraphicFramePr>
        <xdr:cNvPr id="37" name="Chart 36">
          <a:extLst>
            <a:ext uri="{FF2B5EF4-FFF2-40B4-BE49-F238E27FC236}">
              <a16:creationId xmlns:a16="http://schemas.microsoft.com/office/drawing/2014/main" id="{63E37120-A3DF-4BB3-BB23-1B620E406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514350</xdr:colOff>
      <xdr:row>52</xdr:row>
      <xdr:rowOff>124691</xdr:rowOff>
    </xdr:from>
    <xdr:to>
      <xdr:col>48</xdr:col>
      <xdr:colOff>438150</xdr:colOff>
      <xdr:row>77</xdr:row>
      <xdr:rowOff>124691</xdr:rowOff>
    </xdr:to>
    <xdr:graphicFrame macro="">
      <xdr:nvGraphicFramePr>
        <xdr:cNvPr id="38" name="Chart 37">
          <a:extLst>
            <a:ext uri="{FF2B5EF4-FFF2-40B4-BE49-F238E27FC236}">
              <a16:creationId xmlns:a16="http://schemas.microsoft.com/office/drawing/2014/main" id="{57A1D6D0-4FDF-4916-B363-C216555B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567205</xdr:colOff>
      <xdr:row>82</xdr:row>
      <xdr:rowOff>124690</xdr:rowOff>
    </xdr:from>
    <xdr:to>
      <xdr:col>28</xdr:col>
      <xdr:colOff>533400</xdr:colOff>
      <xdr:row>107</xdr:row>
      <xdr:rowOff>166254</xdr:rowOff>
    </xdr:to>
    <xdr:graphicFrame macro="">
      <xdr:nvGraphicFramePr>
        <xdr:cNvPr id="39" name="Chart 38">
          <a:extLst>
            <a:ext uri="{FF2B5EF4-FFF2-40B4-BE49-F238E27FC236}">
              <a16:creationId xmlns:a16="http://schemas.microsoft.com/office/drawing/2014/main" id="{7D03C2CC-EA72-4A7C-AA9F-056380A13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495300</xdr:colOff>
      <xdr:row>82</xdr:row>
      <xdr:rowOff>96847</xdr:rowOff>
    </xdr:from>
    <xdr:to>
      <xdr:col>48</xdr:col>
      <xdr:colOff>438150</xdr:colOff>
      <xdr:row>107</xdr:row>
      <xdr:rowOff>83126</xdr:rowOff>
    </xdr:to>
    <xdr:graphicFrame macro="">
      <xdr:nvGraphicFramePr>
        <xdr:cNvPr id="40" name="Chart 39">
          <a:extLst>
            <a:ext uri="{FF2B5EF4-FFF2-40B4-BE49-F238E27FC236}">
              <a16:creationId xmlns:a16="http://schemas.microsoft.com/office/drawing/2014/main" id="{6B8CB4FE-3C02-4B75-B8B3-D45EE1EB8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12915</xdr:colOff>
      <xdr:row>87</xdr:row>
      <xdr:rowOff>18212</xdr:rowOff>
    </xdr:from>
    <xdr:to>
      <xdr:col>11</xdr:col>
      <xdr:colOff>164771</xdr:colOff>
      <xdr:row>107</xdr:row>
      <xdr:rowOff>38342</xdr:rowOff>
    </xdr:to>
    <mc:AlternateContent xmlns:mc="http://schemas.openxmlformats.org/markup-compatibility/2006" xmlns:a14="http://schemas.microsoft.com/office/drawing/2010/main">
      <mc:Choice Requires="a14">
        <xdr:graphicFrame macro="">
          <xdr:nvGraphicFramePr>
            <xdr:cNvPr id="41" name="Region 2">
              <a:extLst>
                <a:ext uri="{FF2B5EF4-FFF2-40B4-BE49-F238E27FC236}">
                  <a16:creationId xmlns:a16="http://schemas.microsoft.com/office/drawing/2014/main" id="{683AD775-8DD1-47E3-8E4A-7A297795C85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3568915" y="14750212"/>
              <a:ext cx="3115189" cy="3406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14654</xdr:colOff>
      <xdr:row>42</xdr:row>
      <xdr:rowOff>42277</xdr:rowOff>
    </xdr:from>
    <xdr:to>
      <xdr:col>11</xdr:col>
      <xdr:colOff>165196</xdr:colOff>
      <xdr:row>86</xdr:row>
      <xdr:rowOff>118241</xdr:rowOff>
    </xdr:to>
    <mc:AlternateContent xmlns:mc="http://schemas.openxmlformats.org/markup-compatibility/2006" xmlns:a14="http://schemas.microsoft.com/office/drawing/2010/main">
      <mc:Choice Requires="a14">
        <xdr:graphicFrame macro="">
          <xdr:nvGraphicFramePr>
            <xdr:cNvPr id="42" name="City 3">
              <a:extLst>
                <a:ext uri="{FF2B5EF4-FFF2-40B4-BE49-F238E27FC236}">
                  <a16:creationId xmlns:a16="http://schemas.microsoft.com/office/drawing/2014/main" id="{29DC7F1D-8001-4813-A30E-B1DA3D7A0B3A}"/>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3570654" y="7154277"/>
              <a:ext cx="3113875" cy="7526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12915</xdr:colOff>
      <xdr:row>107</xdr:row>
      <xdr:rowOff>108244</xdr:rowOff>
    </xdr:from>
    <xdr:to>
      <xdr:col>11</xdr:col>
      <xdr:colOff>85637</xdr:colOff>
      <xdr:row>154</xdr:row>
      <xdr:rowOff>87870</xdr:rowOff>
    </xdr:to>
    <mc:AlternateContent xmlns:mc="http://schemas.openxmlformats.org/markup-compatibility/2006" xmlns:a14="http://schemas.microsoft.com/office/drawing/2010/main">
      <mc:Choice Requires="a14">
        <xdr:graphicFrame macro="">
          <xdr:nvGraphicFramePr>
            <xdr:cNvPr id="43" name="Agent styles01 1">
              <a:extLst>
                <a:ext uri="{FF2B5EF4-FFF2-40B4-BE49-F238E27FC236}">
                  <a16:creationId xmlns:a16="http://schemas.microsoft.com/office/drawing/2014/main" id="{8A7C25A2-5D8B-4CCE-8AB7-4974DEB774A2}"/>
                </a:ext>
              </a:extLst>
            </xdr:cNvPr>
            <xdr:cNvGraphicFramePr/>
          </xdr:nvGraphicFramePr>
          <xdr:xfrm>
            <a:off x="0" y="0"/>
            <a:ext cx="0" cy="0"/>
          </xdr:xfrm>
          <a:graphic>
            <a:graphicData uri="http://schemas.microsoft.com/office/drawing/2010/slicer">
              <sle:slicer xmlns:sle="http://schemas.microsoft.com/office/drawing/2010/slicer" name="Agent styles01 1"/>
            </a:graphicData>
          </a:graphic>
        </xdr:graphicFrame>
      </mc:Choice>
      <mc:Fallback xmlns="">
        <xdr:sp macro="" textlink="">
          <xdr:nvSpPr>
            <xdr:cNvPr id="0" name=""/>
            <xdr:cNvSpPr>
              <a:spLocks noTextEdit="1"/>
            </xdr:cNvSpPr>
          </xdr:nvSpPr>
          <xdr:spPr>
            <a:xfrm>
              <a:off x="3568915" y="18226911"/>
              <a:ext cx="3036055" cy="7938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300214</xdr:colOff>
      <xdr:row>109</xdr:row>
      <xdr:rowOff>26186</xdr:rowOff>
    </xdr:from>
    <xdr:to>
      <xdr:col>30</xdr:col>
      <xdr:colOff>514350</xdr:colOff>
      <xdr:row>154</xdr:row>
      <xdr:rowOff>87923</xdr:rowOff>
    </xdr:to>
    <xdr:sp macro="" textlink="">
      <xdr:nvSpPr>
        <xdr:cNvPr id="44" name="Rectangle: Rounded Corners 43">
          <a:extLst>
            <a:ext uri="{FF2B5EF4-FFF2-40B4-BE49-F238E27FC236}">
              <a16:creationId xmlns:a16="http://schemas.microsoft.com/office/drawing/2014/main" id="{8DF14EBF-C362-4B97-B064-DDA5B417126C}"/>
            </a:ext>
          </a:extLst>
        </xdr:cNvPr>
        <xdr:cNvSpPr/>
      </xdr:nvSpPr>
      <xdr:spPr>
        <a:xfrm>
          <a:off x="7070291" y="19193417"/>
          <a:ext cx="11907905" cy="7974814"/>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265044</xdr:colOff>
      <xdr:row>109</xdr:row>
      <xdr:rowOff>66261</xdr:rowOff>
    </xdr:from>
    <xdr:to>
      <xdr:col>30</xdr:col>
      <xdr:colOff>457200</xdr:colOff>
      <xdr:row>113</xdr:row>
      <xdr:rowOff>57391</xdr:rowOff>
    </xdr:to>
    <xdr:sp macro="" textlink="">
      <xdr:nvSpPr>
        <xdr:cNvPr id="45" name="TextBox 44">
          <a:extLst>
            <a:ext uri="{FF2B5EF4-FFF2-40B4-BE49-F238E27FC236}">
              <a16:creationId xmlns:a16="http://schemas.microsoft.com/office/drawing/2014/main" id="{CD9B7241-D42E-43E1-9505-A444C18AC309}"/>
            </a:ext>
          </a:extLst>
        </xdr:cNvPr>
        <xdr:cNvSpPr txBox="1"/>
      </xdr:nvSpPr>
      <xdr:spPr>
        <a:xfrm>
          <a:off x="3313044" y="18902901"/>
          <a:ext cx="11774556" cy="722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accent4">
                  <a:lumMod val="50000"/>
                </a:schemeClr>
              </a:solidFill>
            </a:rPr>
            <a:t>Agent Performance Summary</a:t>
          </a:r>
          <a:endParaRPr lang="en-IN" sz="2400" b="1">
            <a:solidFill>
              <a:schemeClr val="accent4">
                <a:lumMod val="50000"/>
              </a:schemeClr>
            </a:solidFill>
          </a:endParaRPr>
        </a:p>
      </xdr:txBody>
    </xdr:sp>
    <xdr:clientData/>
  </xdr:twoCellAnchor>
  <xdr:twoCellAnchor>
    <xdr:from>
      <xdr:col>11</xdr:col>
      <xdr:colOff>528734</xdr:colOff>
      <xdr:row>118</xdr:row>
      <xdr:rowOff>171449</xdr:rowOff>
    </xdr:from>
    <xdr:to>
      <xdr:col>30</xdr:col>
      <xdr:colOff>438150</xdr:colOff>
      <xdr:row>148</xdr:row>
      <xdr:rowOff>76200</xdr:rowOff>
    </xdr:to>
    <xdr:graphicFrame macro="">
      <xdr:nvGraphicFramePr>
        <xdr:cNvPr id="46" name="Chart 45">
          <a:extLst>
            <a:ext uri="{FF2B5EF4-FFF2-40B4-BE49-F238E27FC236}">
              <a16:creationId xmlns:a16="http://schemas.microsoft.com/office/drawing/2014/main" id="{AD8101A3-5365-424B-A36D-EA580F0B7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0</xdr:colOff>
      <xdr:row>109</xdr:row>
      <xdr:rowOff>26183</xdr:rowOff>
    </xdr:from>
    <xdr:to>
      <xdr:col>49</xdr:col>
      <xdr:colOff>228600</xdr:colOff>
      <xdr:row>154</xdr:row>
      <xdr:rowOff>58615</xdr:rowOff>
    </xdr:to>
    <xdr:sp macro="" textlink="">
      <xdr:nvSpPr>
        <xdr:cNvPr id="47" name="Rectangle: Rounded Corners 46">
          <a:extLst>
            <a:ext uri="{FF2B5EF4-FFF2-40B4-BE49-F238E27FC236}">
              <a16:creationId xmlns:a16="http://schemas.microsoft.com/office/drawing/2014/main" id="{3D563C86-6E15-4B70-880B-D0EA3C866299}"/>
            </a:ext>
          </a:extLst>
        </xdr:cNvPr>
        <xdr:cNvSpPr/>
      </xdr:nvSpPr>
      <xdr:spPr>
        <a:xfrm>
          <a:off x="19079308" y="19193414"/>
          <a:ext cx="11306907" cy="7945509"/>
        </a:xfrm>
        <a:prstGeom prst="roundRect">
          <a:avLst>
            <a:gd name="adj" fmla="val 3634"/>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57149</xdr:colOff>
      <xdr:row>109</xdr:row>
      <xdr:rowOff>49695</xdr:rowOff>
    </xdr:from>
    <xdr:to>
      <xdr:col>49</xdr:col>
      <xdr:colOff>165651</xdr:colOff>
      <xdr:row>113</xdr:row>
      <xdr:rowOff>40825</xdr:rowOff>
    </xdr:to>
    <xdr:sp macro="" textlink="">
      <xdr:nvSpPr>
        <xdr:cNvPr id="48" name="TextBox 47">
          <a:extLst>
            <a:ext uri="{FF2B5EF4-FFF2-40B4-BE49-F238E27FC236}">
              <a16:creationId xmlns:a16="http://schemas.microsoft.com/office/drawing/2014/main" id="{557A2F2C-0460-409A-9A79-1EFFD264AB29}"/>
            </a:ext>
          </a:extLst>
        </xdr:cNvPr>
        <xdr:cNvSpPr txBox="1"/>
      </xdr:nvSpPr>
      <xdr:spPr>
        <a:xfrm>
          <a:off x="15297149" y="18886335"/>
          <a:ext cx="11081302" cy="722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Customer</a:t>
          </a:r>
          <a:r>
            <a:rPr lang="en-IN" sz="2400" b="1" baseline="0">
              <a:solidFill>
                <a:schemeClr val="accent4">
                  <a:lumMod val="50000"/>
                </a:schemeClr>
              </a:solidFill>
            </a:rPr>
            <a:t> Satisfication by State</a:t>
          </a:r>
          <a:endParaRPr lang="en-IN" sz="2400" b="1">
            <a:solidFill>
              <a:schemeClr val="accent4">
                <a:lumMod val="50000"/>
              </a:schemeClr>
            </a:solidFill>
          </a:endParaRPr>
        </a:p>
      </xdr:txBody>
    </xdr:sp>
    <xdr:clientData/>
  </xdr:twoCellAnchor>
  <xdr:twoCellAnchor>
    <xdr:from>
      <xdr:col>31</xdr:col>
      <xdr:colOff>152400</xdr:colOff>
      <xdr:row>121</xdr:row>
      <xdr:rowOff>57150</xdr:rowOff>
    </xdr:from>
    <xdr:to>
      <xdr:col>49</xdr:col>
      <xdr:colOff>114300</xdr:colOff>
      <xdr:row>149</xdr:row>
      <xdr:rowOff>133350</xdr:rowOff>
    </xdr:to>
    <xdr:graphicFrame macro="">
      <xdr:nvGraphicFramePr>
        <xdr:cNvPr id="49" name="Chart 48">
          <a:extLst>
            <a:ext uri="{FF2B5EF4-FFF2-40B4-BE49-F238E27FC236}">
              <a16:creationId xmlns:a16="http://schemas.microsoft.com/office/drawing/2014/main" id="{DAC10707-CDAB-4C42-9916-F488172D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34169</xdr:colOff>
      <xdr:row>12</xdr:row>
      <xdr:rowOff>97366</xdr:rowOff>
    </xdr:from>
    <xdr:to>
      <xdr:col>48</xdr:col>
      <xdr:colOff>591716</xdr:colOff>
      <xdr:row>17</xdr:row>
      <xdr:rowOff>112605</xdr:rowOff>
    </xdr:to>
    <xdr:grpSp>
      <xdr:nvGrpSpPr>
        <xdr:cNvPr id="50" name="Group 49">
          <a:extLst>
            <a:ext uri="{FF2B5EF4-FFF2-40B4-BE49-F238E27FC236}">
              <a16:creationId xmlns:a16="http://schemas.microsoft.com/office/drawing/2014/main" id="{4F5B167C-B910-4E02-BA25-2DB6D24F0D57}"/>
            </a:ext>
          </a:extLst>
        </xdr:cNvPr>
        <xdr:cNvGrpSpPr/>
      </xdr:nvGrpSpPr>
      <xdr:grpSpPr>
        <a:xfrm>
          <a:off x="24926169" y="2129366"/>
          <a:ext cx="4113547" cy="861906"/>
          <a:chOff x="11049000" y="929640"/>
          <a:chExt cx="2606040" cy="929640"/>
        </a:xfrm>
        <a:effectLst>
          <a:outerShdw blurRad="50800" dist="38100" dir="2700000" algn="tl" rotWithShape="0">
            <a:prstClr val="black">
              <a:alpha val="40000"/>
            </a:prstClr>
          </a:outerShdw>
        </a:effectLst>
      </xdr:grpSpPr>
      <xdr:sp macro="" textlink="">
        <xdr:nvSpPr>
          <xdr:cNvPr id="51" name="Rectangle: Rounded Corners 50">
            <a:extLst>
              <a:ext uri="{FF2B5EF4-FFF2-40B4-BE49-F238E27FC236}">
                <a16:creationId xmlns:a16="http://schemas.microsoft.com/office/drawing/2014/main" id="{47D23073-F3EB-7E92-D8EB-7C3C77387806}"/>
              </a:ext>
            </a:extLst>
          </xdr:cNvPr>
          <xdr:cNvSpPr/>
        </xdr:nvSpPr>
        <xdr:spPr>
          <a:xfrm>
            <a:off x="11049000" y="929640"/>
            <a:ext cx="2606040" cy="9296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TextBox 51">
            <a:extLst>
              <a:ext uri="{FF2B5EF4-FFF2-40B4-BE49-F238E27FC236}">
                <a16:creationId xmlns:a16="http://schemas.microsoft.com/office/drawing/2014/main" id="{03AD5C73-15F9-5FEE-E262-596A47FE284F}"/>
              </a:ext>
            </a:extLst>
          </xdr:cNvPr>
          <xdr:cNvSpPr txBox="1"/>
        </xdr:nvSpPr>
        <xdr:spPr>
          <a:xfrm>
            <a:off x="11071860" y="1066800"/>
            <a:ext cx="2545232" cy="39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Highest</a:t>
            </a:r>
            <a:r>
              <a:rPr lang="en-IN" sz="1800" b="1" i="0" u="none" strike="noStrike" baseline="0">
                <a:solidFill>
                  <a:schemeClr val="bg1"/>
                </a:solidFill>
                <a:effectLst/>
                <a:latin typeface="+mn-lt"/>
                <a:ea typeface="+mn-ea"/>
                <a:cs typeface="+mn-cs"/>
              </a:rPr>
              <a:t> Resolved Agent</a:t>
            </a:r>
            <a:r>
              <a:rPr lang="en-IN" sz="1800" b="1">
                <a:solidFill>
                  <a:schemeClr val="bg1"/>
                </a:solidFill>
              </a:rPr>
              <a:t>  </a:t>
            </a:r>
          </a:p>
        </xdr:txBody>
      </xdr:sp>
      <xdr:sp macro="" textlink="Datasheet!C18">
        <xdr:nvSpPr>
          <xdr:cNvPr id="53" name="TextBox 52">
            <a:extLst>
              <a:ext uri="{FF2B5EF4-FFF2-40B4-BE49-F238E27FC236}">
                <a16:creationId xmlns:a16="http://schemas.microsoft.com/office/drawing/2014/main" id="{8F627205-BA9F-5C99-A63B-EB7E24437905}"/>
              </a:ext>
            </a:extLst>
          </xdr:cNvPr>
          <xdr:cNvSpPr txBox="1"/>
        </xdr:nvSpPr>
        <xdr:spPr>
          <a:xfrm>
            <a:off x="11082055" y="1394460"/>
            <a:ext cx="2546182" cy="396240"/>
          </a:xfrm>
          <a:prstGeom prst="rect">
            <a:avLst/>
          </a:prstGeom>
          <a:no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1FEC3D-F6D6-4AD5-AC19-A066647FBE9E}" type="TxLink">
              <a:rPr lang="en-US" sz="2000" b="1" i="0" u="none" strike="noStrike">
                <a:solidFill>
                  <a:schemeClr val="bg1"/>
                </a:solidFill>
                <a:latin typeface="Aptos Narrow"/>
              </a:rPr>
              <a:pPr algn="ctr"/>
              <a:t>Sneha  </a:t>
            </a:fld>
            <a:endParaRPr lang="en-US" sz="2000" b="1" i="0" u="none" strike="noStrike">
              <a:solidFill>
                <a:schemeClr val="bg1"/>
              </a:solidFill>
              <a:latin typeface="Aptos Narrow"/>
            </a:endParaRPr>
          </a:p>
        </xdr:txBody>
      </xdr:sp>
    </xdr:grpSp>
    <xdr:clientData/>
  </xdr:twoCellAnchor>
  <xdr:twoCellAnchor>
    <xdr:from>
      <xdr:col>29</xdr:col>
      <xdr:colOff>231913</xdr:colOff>
      <xdr:row>18</xdr:row>
      <xdr:rowOff>33129</xdr:rowOff>
    </xdr:from>
    <xdr:to>
      <xdr:col>49</xdr:col>
      <xdr:colOff>32453</xdr:colOff>
      <xdr:row>22</xdr:row>
      <xdr:rowOff>24260</xdr:rowOff>
    </xdr:to>
    <xdr:sp macro="" textlink="">
      <xdr:nvSpPr>
        <xdr:cNvPr id="54" name="TextBox 53">
          <a:extLst>
            <a:ext uri="{FF2B5EF4-FFF2-40B4-BE49-F238E27FC236}">
              <a16:creationId xmlns:a16="http://schemas.microsoft.com/office/drawing/2014/main" id="{43E7F643-8A50-4C0F-9B5A-47D1497E1422}"/>
            </a:ext>
          </a:extLst>
        </xdr:cNvPr>
        <xdr:cNvSpPr txBox="1"/>
      </xdr:nvSpPr>
      <xdr:spPr>
        <a:xfrm>
          <a:off x="14252713" y="2227689"/>
          <a:ext cx="11992540" cy="7226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solidFill>
                <a:schemeClr val="accent4">
                  <a:lumMod val="50000"/>
                </a:schemeClr>
              </a:solidFill>
            </a:rPr>
            <a:t> </a:t>
          </a:r>
          <a:r>
            <a:rPr lang="en-IN" sz="2400" b="1" baseline="0">
              <a:solidFill>
                <a:schemeClr val="accent4">
                  <a:lumMod val="50000"/>
                </a:schemeClr>
              </a:solidFill>
            </a:rPr>
            <a:t>Tickets Resolved by State</a:t>
          </a:r>
          <a:endParaRPr lang="en-IN" sz="2400" b="1">
            <a:solidFill>
              <a:schemeClr val="accent4">
                <a:lumMod val="50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86.610578703701" createdVersion="8" refreshedVersion="8" minRefreshableVersion="3" recordCount="10" xr:uid="{C52ABF93-11BE-4FBC-861C-351F2FB9C465}">
  <cacheSource type="worksheet">
    <worksheetSource name="Table2"/>
  </cacheSource>
  <cacheFields count="10">
    <cacheField name="Date" numFmtId="14">
      <sharedItems containsSemiMixedTypes="0" containsNonDate="0" containsDate="1" containsString="0" minDate="2025-08-02T00:00:00" maxDate="2025-08-29T00:00:00"/>
    </cacheField>
    <cacheField name="Agent Name" numFmtId="0">
      <sharedItems count="10">
        <s v="Arjun  "/>
        <s v="Meera  "/>
        <s v="Karthik  "/>
        <s v="Priya  "/>
        <s v="Vikram  "/>
        <s v="Ananya  "/>
        <s v="Sanjay  "/>
        <s v="Divya  "/>
        <s v="Ravi  "/>
        <s v="Sneha  "/>
      </sharedItems>
    </cacheField>
    <cacheField name="Tickets Received" numFmtId="0">
      <sharedItems containsSemiMixedTypes="0" containsString="0" containsNumber="1" containsInteger="1" minValue="50" maxValue="68"/>
    </cacheField>
    <cacheField name="Tickets Resolved" numFmtId="0">
      <sharedItems containsSemiMixedTypes="0" containsString="0" containsNumber="1" containsInteger="1" minValue="40" maxValue="63"/>
    </cacheField>
    <cacheField name="Ticket Pending" numFmtId="0">
      <sharedItems containsSemiMixedTypes="0" containsString="0" containsNumber="1" containsInteger="1" minValue="3" maxValue="22"/>
    </cacheField>
    <cacheField name="Avg Resolution Time" numFmtId="0">
      <sharedItems containsSemiMixedTypes="0" containsString="0" containsNumber="1" minValue="3.5" maxValue="4.4000000000000004"/>
    </cacheField>
    <cacheField name="Customer Satisfaction" numFmtId="0">
      <sharedItems containsSemiMixedTypes="0" containsString="0" containsNumber="1" containsInteger="1" minValue="90" maxValue="99"/>
    </cacheField>
    <cacheField name="State" numFmtId="0">
      <sharedItems count="6">
        <s v="Kerala  "/>
        <s v="Tamilnadu  "/>
        <s v="Andhra Pradesh  "/>
        <s v="Telengana  "/>
        <s v="Karnataka"/>
        <s v="Karnadaka" u="1"/>
      </sharedItems>
    </cacheField>
    <cacheField name="City" numFmtId="0">
      <sharedItems count="10">
        <s v="Kochin"/>
        <s v="Chennai"/>
        <s v="Vishakapatnam"/>
        <s v="Hyderabad"/>
        <s v="Vijawada"/>
        <s v="Trivandram"/>
        <s v="Coiambatore"/>
        <s v="Bengalure"/>
        <s v="Trichy"/>
        <s v="Mysore"/>
      </sharedItems>
    </cacheField>
    <cacheField name="Region" numFmtId="0">
      <sharedItems count="4">
        <s v="West  "/>
        <s v="North  "/>
        <s v="East  "/>
        <s v="South  "/>
      </sharedItems>
    </cacheField>
  </cacheFields>
  <extLst>
    <ext xmlns:x14="http://schemas.microsoft.com/office/spreadsheetml/2009/9/main" uri="{725AE2AE-9491-48be-B2B4-4EB974FC3084}">
      <x14:pivotCacheDefinition pivotCacheId="693050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d v="2025-08-02T00:00:00"/>
    <x v="0"/>
    <n v="50"/>
    <n v="45"/>
    <n v="5"/>
    <n v="4.4000000000000004"/>
    <n v="94"/>
    <x v="0"/>
    <x v="0"/>
    <x v="0"/>
  </r>
  <r>
    <d v="2025-08-04T00:00:00"/>
    <x v="1"/>
    <n v="52"/>
    <n v="40"/>
    <n v="12"/>
    <n v="3.9"/>
    <n v="91"/>
    <x v="1"/>
    <x v="1"/>
    <x v="1"/>
  </r>
  <r>
    <d v="2025-08-06T00:00:00"/>
    <x v="2"/>
    <n v="54"/>
    <n v="50"/>
    <n v="4"/>
    <n v="4.2"/>
    <n v="98"/>
    <x v="2"/>
    <x v="2"/>
    <x v="2"/>
  </r>
  <r>
    <d v="2025-08-08T00:00:00"/>
    <x v="3"/>
    <n v="56"/>
    <n v="49"/>
    <n v="7"/>
    <n v="3.7"/>
    <n v="95"/>
    <x v="3"/>
    <x v="3"/>
    <x v="3"/>
  </r>
  <r>
    <d v="2025-08-10T00:00:00"/>
    <x v="4"/>
    <n v="58"/>
    <n v="55"/>
    <n v="3"/>
    <n v="4"/>
    <n v="92"/>
    <x v="2"/>
    <x v="4"/>
    <x v="1"/>
  </r>
  <r>
    <d v="2025-08-12T00:00:00"/>
    <x v="5"/>
    <n v="60"/>
    <n v="45"/>
    <n v="15"/>
    <n v="3.8"/>
    <n v="99"/>
    <x v="0"/>
    <x v="5"/>
    <x v="0"/>
  </r>
  <r>
    <d v="2025-08-14T00:00:00"/>
    <x v="6"/>
    <n v="62"/>
    <n v="59"/>
    <n v="3"/>
    <n v="4.3"/>
    <n v="90"/>
    <x v="1"/>
    <x v="6"/>
    <x v="3"/>
  </r>
  <r>
    <d v="2025-08-18T00:00:00"/>
    <x v="7"/>
    <n v="64"/>
    <n v="42"/>
    <n v="22"/>
    <n v="3.6"/>
    <n v="97"/>
    <x v="4"/>
    <x v="7"/>
    <x v="2"/>
  </r>
  <r>
    <d v="2025-08-22T00:00:00"/>
    <x v="8"/>
    <n v="66"/>
    <n v="61"/>
    <n v="5"/>
    <n v="4.0999999999999996"/>
    <n v="93"/>
    <x v="1"/>
    <x v="8"/>
    <x v="0"/>
  </r>
  <r>
    <d v="2025-08-28T00:00:00"/>
    <x v="9"/>
    <n v="68"/>
    <n v="63"/>
    <n v="5"/>
    <n v="3.5"/>
    <n v="96"/>
    <x v="4"/>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FD844-6E65-404D-887C-5188AAD03DC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79:C85" firstHeaderRow="1" firstDataRow="1" firstDataCol="1"/>
  <pivotFields count="10">
    <pivotField numFmtId="14" showAll="0"/>
    <pivotField showAll="0">
      <items count="11">
        <item x="5"/>
        <item x="0"/>
        <item x="7"/>
        <item x="2"/>
        <item x="1"/>
        <item x="3"/>
        <item x="8"/>
        <item x="6"/>
        <item x="9"/>
        <item x="4"/>
        <item t="default"/>
      </items>
    </pivotField>
    <pivotField showAll="0"/>
    <pivotField showAll="0"/>
    <pivotField showAll="0"/>
    <pivotField showAll="0"/>
    <pivotField dataField="1" showAll="0"/>
    <pivotField axis="axisRow" showAll="0">
      <items count="7">
        <item x="2"/>
        <item m="1" x="5"/>
        <item x="0"/>
        <item x="1"/>
        <item x="3"/>
        <item x="4"/>
        <item t="default"/>
      </items>
    </pivotField>
    <pivotField showAll="0">
      <items count="11">
        <item x="7"/>
        <item x="1"/>
        <item x="6"/>
        <item x="3"/>
        <item x="0"/>
        <item x="9"/>
        <item x="8"/>
        <item x="5"/>
        <item x="4"/>
        <item x="2"/>
        <item t="default"/>
      </items>
    </pivotField>
    <pivotField showAll="0">
      <items count="5">
        <item x="2"/>
        <item x="1"/>
        <item x="3"/>
        <item x="0"/>
        <item t="default"/>
      </items>
    </pivotField>
  </pivotFields>
  <rowFields count="1">
    <field x="7"/>
  </rowFields>
  <rowItems count="6">
    <i>
      <x/>
    </i>
    <i>
      <x v="2"/>
    </i>
    <i>
      <x v="3"/>
    </i>
    <i>
      <x v="4"/>
    </i>
    <i>
      <x v="5"/>
    </i>
    <i t="grand">
      <x/>
    </i>
  </rowItems>
  <colItems count="1">
    <i/>
  </colItems>
  <dataFields count="1">
    <dataField name="Average of Customer Satisfaction" fld="6" subtotal="average" baseField="7" baseItem="5"/>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3"/>
          </reference>
        </references>
      </pivotArea>
    </chartFormat>
    <chartFormat chart="12" format="3">
      <pivotArea type="data" outline="0" fieldPosition="0">
        <references count="2">
          <reference field="4294967294" count="1" selected="0">
            <x v="0"/>
          </reference>
          <reference field="7" count="1" selected="0">
            <x v="4"/>
          </reference>
        </references>
      </pivotArea>
    </chartFormat>
    <chartFormat chart="15" format="5"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BE986-BEEF-4AE2-B6AF-B7E03120C8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23:B28" firstHeaderRow="1" firstDataRow="1" firstDataCol="1"/>
  <pivotFields count="10">
    <pivotField numFmtId="14" showAll="0"/>
    <pivotField showAll="0">
      <items count="11">
        <item x="5"/>
        <item x="0"/>
        <item x="7"/>
        <item x="2"/>
        <item x="1"/>
        <item x="3"/>
        <item x="8"/>
        <item x="6"/>
        <item x="9"/>
        <item x="4"/>
        <item t="default"/>
      </items>
    </pivotField>
    <pivotField dataField="1" showAll="0"/>
    <pivotField showAll="0"/>
    <pivotField showAll="0"/>
    <pivotField showAll="0"/>
    <pivotField showAll="0"/>
    <pivotField showAll="0">
      <items count="7">
        <item x="2"/>
        <item m="1" x="5"/>
        <item x="4"/>
        <item x="0"/>
        <item x="1"/>
        <item x="3"/>
        <item t="default"/>
      </items>
    </pivotField>
    <pivotField showAll="0">
      <items count="11">
        <item x="7"/>
        <item x="1"/>
        <item x="6"/>
        <item x="3"/>
        <item x="0"/>
        <item x="9"/>
        <item x="8"/>
        <item x="5"/>
        <item x="4"/>
        <item x="2"/>
        <item t="default"/>
      </items>
    </pivotField>
    <pivotField axis="axisRow" showAll="0">
      <items count="5">
        <item x="2"/>
        <item x="1"/>
        <item x="3"/>
        <item x="0"/>
        <item t="default"/>
      </items>
    </pivotField>
  </pivotFields>
  <rowFields count="1">
    <field x="9"/>
  </rowFields>
  <rowItems count="5">
    <i>
      <x/>
    </i>
    <i>
      <x v="1"/>
    </i>
    <i>
      <x v="2"/>
    </i>
    <i>
      <x v="3"/>
    </i>
    <i t="grand">
      <x/>
    </i>
  </rowItems>
  <colItems count="1">
    <i/>
  </colItems>
  <dataFields count="1">
    <dataField name="Sum of Tickets Received" fld="2" baseField="0" baseItem="0"/>
  </dataFields>
  <chartFormats count="15">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9" count="1" selected="0">
            <x v="0"/>
          </reference>
        </references>
      </pivotArea>
    </chartFormat>
    <chartFormat chart="39" format="2">
      <pivotArea type="data" outline="0" fieldPosition="0">
        <references count="2">
          <reference field="4294967294" count="1" selected="0">
            <x v="0"/>
          </reference>
          <reference field="9" count="1" selected="0">
            <x v="1"/>
          </reference>
        </references>
      </pivotArea>
    </chartFormat>
    <chartFormat chart="39" format="3">
      <pivotArea type="data" outline="0" fieldPosition="0">
        <references count="2">
          <reference field="4294967294" count="1" selected="0">
            <x v="0"/>
          </reference>
          <reference field="9" count="1" selected="0">
            <x v="2"/>
          </reference>
        </references>
      </pivotArea>
    </chartFormat>
    <chartFormat chart="39" format="4">
      <pivotArea type="data" outline="0" fieldPosition="0">
        <references count="2">
          <reference field="4294967294" count="1" selected="0">
            <x v="0"/>
          </reference>
          <reference field="9" count="1" selected="0">
            <x v="3"/>
          </reference>
        </references>
      </pivotArea>
    </chartFormat>
    <chartFormat chart="50" format="10" series="1">
      <pivotArea type="data" outline="0" fieldPosition="0">
        <references count="1">
          <reference field="4294967294" count="1" selected="0">
            <x v="0"/>
          </reference>
        </references>
      </pivotArea>
    </chartFormat>
    <chartFormat chart="50" format="11">
      <pivotArea type="data" outline="0" fieldPosition="0">
        <references count="2">
          <reference field="4294967294" count="1" selected="0">
            <x v="0"/>
          </reference>
          <reference field="9" count="1" selected="0">
            <x v="0"/>
          </reference>
        </references>
      </pivotArea>
    </chartFormat>
    <chartFormat chart="50" format="12">
      <pivotArea type="data" outline="0" fieldPosition="0">
        <references count="2">
          <reference field="4294967294" count="1" selected="0">
            <x v="0"/>
          </reference>
          <reference field="9" count="1" selected="0">
            <x v="1"/>
          </reference>
        </references>
      </pivotArea>
    </chartFormat>
    <chartFormat chart="50" format="13">
      <pivotArea type="data" outline="0" fieldPosition="0">
        <references count="2">
          <reference field="4294967294" count="1" selected="0">
            <x v="0"/>
          </reference>
          <reference field="9" count="1" selected="0">
            <x v="2"/>
          </reference>
        </references>
      </pivotArea>
    </chartFormat>
    <chartFormat chart="50" format="14">
      <pivotArea type="data" outline="0" fieldPosition="0">
        <references count="2">
          <reference field="4294967294" count="1" selected="0">
            <x v="0"/>
          </reference>
          <reference field="9" count="1" selected="0">
            <x v="3"/>
          </reference>
        </references>
      </pivotArea>
    </chartFormat>
    <chartFormat chart="52" format="20" series="1">
      <pivotArea type="data" outline="0" fieldPosition="0">
        <references count="1">
          <reference field="4294967294" count="1" selected="0">
            <x v="0"/>
          </reference>
        </references>
      </pivotArea>
    </chartFormat>
    <chartFormat chart="52" format="21">
      <pivotArea type="data" outline="0" fieldPosition="0">
        <references count="2">
          <reference field="4294967294" count="1" selected="0">
            <x v="0"/>
          </reference>
          <reference field="9" count="1" selected="0">
            <x v="0"/>
          </reference>
        </references>
      </pivotArea>
    </chartFormat>
    <chartFormat chart="52" format="22">
      <pivotArea type="data" outline="0" fieldPosition="0">
        <references count="2">
          <reference field="4294967294" count="1" selected="0">
            <x v="0"/>
          </reference>
          <reference field="9" count="1" selected="0">
            <x v="1"/>
          </reference>
        </references>
      </pivotArea>
    </chartFormat>
    <chartFormat chart="52" format="23">
      <pivotArea type="data" outline="0" fieldPosition="0">
        <references count="2">
          <reference field="4294967294" count="1" selected="0">
            <x v="0"/>
          </reference>
          <reference field="9" count="1" selected="0">
            <x v="2"/>
          </reference>
        </references>
      </pivotArea>
    </chartFormat>
    <chartFormat chart="52"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BD963-1407-487B-B306-B86D2BD599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9:E20" firstHeaderRow="1" firstDataRow="1" firstDataCol="1"/>
  <pivotFields count="10">
    <pivotField numFmtId="14" showAll="0"/>
    <pivotField showAll="0">
      <items count="11">
        <item x="5"/>
        <item x="0"/>
        <item x="7"/>
        <item x="2"/>
        <item x="1"/>
        <item x="3"/>
        <item x="8"/>
        <item x="6"/>
        <item x="9"/>
        <item x="4"/>
        <item t="default"/>
      </items>
    </pivotField>
    <pivotField dataField="1" showAll="0"/>
    <pivotField showAll="0"/>
    <pivotField showAll="0"/>
    <pivotField showAll="0"/>
    <pivotField showAll="0"/>
    <pivotField showAll="0">
      <items count="7">
        <item x="2"/>
        <item m="1" x="5"/>
        <item x="4"/>
        <item x="0"/>
        <item x="1"/>
        <item x="3"/>
        <item t="default"/>
      </items>
    </pivotField>
    <pivotField axis="axisRow" showAll="0">
      <items count="11">
        <item x="7"/>
        <item x="1"/>
        <item x="6"/>
        <item x="3"/>
        <item x="0"/>
        <item x="9"/>
        <item x="8"/>
        <item x="5"/>
        <item x="4"/>
        <item x="2"/>
        <item t="default"/>
      </items>
    </pivotField>
    <pivotField showAll="0">
      <items count="5">
        <item x="2"/>
        <item x="1"/>
        <item x="3"/>
        <item x="0"/>
        <item t="default"/>
      </items>
    </pivotField>
  </pivotFields>
  <rowFields count="1">
    <field x="8"/>
  </rowFields>
  <rowItems count="11">
    <i>
      <x/>
    </i>
    <i>
      <x v="1"/>
    </i>
    <i>
      <x v="2"/>
    </i>
    <i>
      <x v="3"/>
    </i>
    <i>
      <x v="4"/>
    </i>
    <i>
      <x v="5"/>
    </i>
    <i>
      <x v="6"/>
    </i>
    <i>
      <x v="7"/>
    </i>
    <i>
      <x v="8"/>
    </i>
    <i>
      <x v="9"/>
    </i>
    <i t="grand">
      <x/>
    </i>
  </rowItems>
  <colItems count="1">
    <i/>
  </colItems>
  <dataFields count="1">
    <dataField name="Sum of Tickets Received" fld="2" baseField="0" baseItem="0"/>
  </dataFields>
  <chartFormats count="4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4" format="5">
      <pivotArea type="data" outline="0" fieldPosition="0">
        <references count="2">
          <reference field="4294967294" count="1" selected="0">
            <x v="0"/>
          </reference>
          <reference field="8" count="1" selected="0">
            <x v="4"/>
          </reference>
        </references>
      </pivotArea>
    </chartFormat>
    <chartFormat chart="4" format="6">
      <pivotArea type="data" outline="0" fieldPosition="0">
        <references count="2">
          <reference field="4294967294" count="1" selected="0">
            <x v="0"/>
          </reference>
          <reference field="8" count="1" selected="0">
            <x v="5"/>
          </reference>
        </references>
      </pivotArea>
    </chartFormat>
    <chartFormat chart="4" format="7">
      <pivotArea type="data" outline="0" fieldPosition="0">
        <references count="2">
          <reference field="4294967294" count="1" selected="0">
            <x v="0"/>
          </reference>
          <reference field="8" count="1" selected="0">
            <x v="6"/>
          </reference>
        </references>
      </pivotArea>
    </chartFormat>
    <chartFormat chart="4" format="8">
      <pivotArea type="data" outline="0" fieldPosition="0">
        <references count="2">
          <reference field="4294967294" count="1" selected="0">
            <x v="0"/>
          </reference>
          <reference field="8" count="1" selected="0">
            <x v="7"/>
          </reference>
        </references>
      </pivotArea>
    </chartFormat>
    <chartFormat chart="4" format="9">
      <pivotArea type="data" outline="0" fieldPosition="0">
        <references count="2">
          <reference field="4294967294" count="1" selected="0">
            <x v="0"/>
          </reference>
          <reference field="8" count="1" selected="0">
            <x v="8"/>
          </reference>
        </references>
      </pivotArea>
    </chartFormat>
    <chartFormat chart="4" format="10">
      <pivotArea type="data" outline="0" fieldPosition="0">
        <references count="2">
          <reference field="4294967294" count="1" selected="0">
            <x v="0"/>
          </reference>
          <reference field="8" count="1" selected="0">
            <x v="9"/>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8" count="1" selected="0">
            <x v="1"/>
          </reference>
        </references>
      </pivotArea>
    </chartFormat>
    <chartFormat chart="9" format="2">
      <pivotArea type="data" outline="0" fieldPosition="0">
        <references count="2">
          <reference field="4294967294" count="1" selected="0">
            <x v="0"/>
          </reference>
          <reference field="8" count="1" selected="0">
            <x v="0"/>
          </reference>
        </references>
      </pivotArea>
    </chartFormat>
    <chartFormat chart="9" format="3">
      <pivotArea type="data" outline="0" fieldPosition="0">
        <references count="2">
          <reference field="4294967294" count="1" selected="0">
            <x v="0"/>
          </reference>
          <reference field="8" count="1" selected="0">
            <x v="3"/>
          </reference>
        </references>
      </pivotArea>
    </chartFormat>
    <chartFormat chart="9" format="4">
      <pivotArea type="data" outline="0" fieldPosition="0">
        <references count="2">
          <reference field="4294967294" count="1" selected="0">
            <x v="0"/>
          </reference>
          <reference field="8" count="1" selected="0">
            <x v="2"/>
          </reference>
        </references>
      </pivotArea>
    </chartFormat>
    <chartFormat chart="9" format="5">
      <pivotArea type="data" outline="0" fieldPosition="0">
        <references count="2">
          <reference field="4294967294" count="1" selected="0">
            <x v="0"/>
          </reference>
          <reference field="8" count="1" selected="0">
            <x v="4"/>
          </reference>
        </references>
      </pivotArea>
    </chartFormat>
    <chartFormat chart="9" format="6">
      <pivotArea type="data" outline="0" fieldPosition="0">
        <references count="2">
          <reference field="4294967294" count="1" selected="0">
            <x v="0"/>
          </reference>
          <reference field="8" count="1" selected="0">
            <x v="5"/>
          </reference>
        </references>
      </pivotArea>
    </chartFormat>
    <chartFormat chart="9" format="7">
      <pivotArea type="data" outline="0" fieldPosition="0">
        <references count="2">
          <reference field="4294967294" count="1" selected="0">
            <x v="0"/>
          </reference>
          <reference field="8" count="1" selected="0">
            <x v="6"/>
          </reference>
        </references>
      </pivotArea>
    </chartFormat>
    <chartFormat chart="9" format="8">
      <pivotArea type="data" outline="0" fieldPosition="0">
        <references count="2">
          <reference field="4294967294" count="1" selected="0">
            <x v="0"/>
          </reference>
          <reference field="8" count="1" selected="0">
            <x v="7"/>
          </reference>
        </references>
      </pivotArea>
    </chartFormat>
    <chartFormat chart="9" format="9">
      <pivotArea type="data" outline="0" fieldPosition="0">
        <references count="2">
          <reference field="4294967294" count="1" selected="0">
            <x v="0"/>
          </reference>
          <reference field="8" count="1" selected="0">
            <x v="8"/>
          </reference>
        </references>
      </pivotArea>
    </chartFormat>
    <chartFormat chart="9" format="10">
      <pivotArea type="data" outline="0" fieldPosition="0">
        <references count="2">
          <reference field="4294967294" count="1" selected="0">
            <x v="0"/>
          </reference>
          <reference field="8" count="1" selected="0">
            <x v="9"/>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8" count="1" selected="0">
            <x v="0"/>
          </reference>
        </references>
      </pivotArea>
    </chartFormat>
    <chartFormat chart="11" format="23">
      <pivotArea type="data" outline="0" fieldPosition="0">
        <references count="2">
          <reference field="4294967294" count="1" selected="0">
            <x v="0"/>
          </reference>
          <reference field="8" count="1" selected="0">
            <x v="1"/>
          </reference>
        </references>
      </pivotArea>
    </chartFormat>
    <chartFormat chart="11" format="24">
      <pivotArea type="data" outline="0" fieldPosition="0">
        <references count="2">
          <reference field="4294967294" count="1" selected="0">
            <x v="0"/>
          </reference>
          <reference field="8" count="1" selected="0">
            <x v="2"/>
          </reference>
        </references>
      </pivotArea>
    </chartFormat>
    <chartFormat chart="11" format="25">
      <pivotArea type="data" outline="0" fieldPosition="0">
        <references count="2">
          <reference field="4294967294" count="1" selected="0">
            <x v="0"/>
          </reference>
          <reference field="8" count="1" selected="0">
            <x v="3"/>
          </reference>
        </references>
      </pivotArea>
    </chartFormat>
    <chartFormat chart="11" format="26">
      <pivotArea type="data" outline="0" fieldPosition="0">
        <references count="2">
          <reference field="4294967294" count="1" selected="0">
            <x v="0"/>
          </reference>
          <reference field="8" count="1" selected="0">
            <x v="4"/>
          </reference>
        </references>
      </pivotArea>
    </chartFormat>
    <chartFormat chart="11" format="27">
      <pivotArea type="data" outline="0" fieldPosition="0">
        <references count="2">
          <reference field="4294967294" count="1" selected="0">
            <x v="0"/>
          </reference>
          <reference field="8" count="1" selected="0">
            <x v="5"/>
          </reference>
        </references>
      </pivotArea>
    </chartFormat>
    <chartFormat chart="11" format="28">
      <pivotArea type="data" outline="0" fieldPosition="0">
        <references count="2">
          <reference field="4294967294" count="1" selected="0">
            <x v="0"/>
          </reference>
          <reference field="8" count="1" selected="0">
            <x v="6"/>
          </reference>
        </references>
      </pivotArea>
    </chartFormat>
    <chartFormat chart="11" format="29">
      <pivotArea type="data" outline="0" fieldPosition="0">
        <references count="2">
          <reference field="4294967294" count="1" selected="0">
            <x v="0"/>
          </reference>
          <reference field="8" count="1" selected="0">
            <x v="7"/>
          </reference>
        </references>
      </pivotArea>
    </chartFormat>
    <chartFormat chart="11" format="30">
      <pivotArea type="data" outline="0" fieldPosition="0">
        <references count="2">
          <reference field="4294967294" count="1" selected="0">
            <x v="0"/>
          </reference>
          <reference field="8" count="1" selected="0">
            <x v="8"/>
          </reference>
        </references>
      </pivotArea>
    </chartFormat>
    <chartFormat chart="11" format="31">
      <pivotArea type="data" outline="0" fieldPosition="0">
        <references count="2">
          <reference field="4294967294" count="1" selected="0">
            <x v="0"/>
          </reference>
          <reference field="8" count="1" selected="0">
            <x v="9"/>
          </reference>
        </references>
      </pivotArea>
    </chartFormat>
    <chartFormat chart="13" format="43" series="1">
      <pivotArea type="data" outline="0" fieldPosition="0">
        <references count="1">
          <reference field="4294967294" count="1" selected="0">
            <x v="0"/>
          </reference>
        </references>
      </pivotArea>
    </chartFormat>
    <chartFormat chart="13" format="44">
      <pivotArea type="data" outline="0" fieldPosition="0">
        <references count="2">
          <reference field="4294967294" count="1" selected="0">
            <x v="0"/>
          </reference>
          <reference field="8" count="1" selected="0">
            <x v="0"/>
          </reference>
        </references>
      </pivotArea>
    </chartFormat>
    <chartFormat chart="13" format="45">
      <pivotArea type="data" outline="0" fieldPosition="0">
        <references count="2">
          <reference field="4294967294" count="1" selected="0">
            <x v="0"/>
          </reference>
          <reference field="8" count="1" selected="0">
            <x v="1"/>
          </reference>
        </references>
      </pivotArea>
    </chartFormat>
    <chartFormat chart="13" format="46">
      <pivotArea type="data" outline="0" fieldPosition="0">
        <references count="2">
          <reference field="4294967294" count="1" selected="0">
            <x v="0"/>
          </reference>
          <reference field="8" count="1" selected="0">
            <x v="2"/>
          </reference>
        </references>
      </pivotArea>
    </chartFormat>
    <chartFormat chart="13" format="47">
      <pivotArea type="data" outline="0" fieldPosition="0">
        <references count="2">
          <reference field="4294967294" count="1" selected="0">
            <x v="0"/>
          </reference>
          <reference field="8" count="1" selected="0">
            <x v="3"/>
          </reference>
        </references>
      </pivotArea>
    </chartFormat>
    <chartFormat chart="13" format="48">
      <pivotArea type="data" outline="0" fieldPosition="0">
        <references count="2">
          <reference field="4294967294" count="1" selected="0">
            <x v="0"/>
          </reference>
          <reference field="8" count="1" selected="0">
            <x v="4"/>
          </reference>
        </references>
      </pivotArea>
    </chartFormat>
    <chartFormat chart="13" format="49">
      <pivotArea type="data" outline="0" fieldPosition="0">
        <references count="2">
          <reference field="4294967294" count="1" selected="0">
            <x v="0"/>
          </reference>
          <reference field="8" count="1" selected="0">
            <x v="5"/>
          </reference>
        </references>
      </pivotArea>
    </chartFormat>
    <chartFormat chart="13" format="50">
      <pivotArea type="data" outline="0" fieldPosition="0">
        <references count="2">
          <reference field="4294967294" count="1" selected="0">
            <x v="0"/>
          </reference>
          <reference field="8" count="1" selected="0">
            <x v="6"/>
          </reference>
        </references>
      </pivotArea>
    </chartFormat>
    <chartFormat chart="13" format="51">
      <pivotArea type="data" outline="0" fieldPosition="0">
        <references count="2">
          <reference field="4294967294" count="1" selected="0">
            <x v="0"/>
          </reference>
          <reference field="8" count="1" selected="0">
            <x v="7"/>
          </reference>
        </references>
      </pivotArea>
    </chartFormat>
    <chartFormat chart="13" format="52">
      <pivotArea type="data" outline="0" fieldPosition="0">
        <references count="2">
          <reference field="4294967294" count="1" selected="0">
            <x v="0"/>
          </reference>
          <reference field="8" count="1" selected="0">
            <x v="8"/>
          </reference>
        </references>
      </pivotArea>
    </chartFormat>
    <chartFormat chart="13" format="5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258E5-7300-4C7B-8AEC-7CDCD380AF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1">
  <location ref="D22:E27" firstHeaderRow="1" firstDataRow="1" firstDataCol="1"/>
  <pivotFields count="10">
    <pivotField numFmtId="14" showAll="0"/>
    <pivotField showAll="0">
      <items count="11">
        <item x="5"/>
        <item x="0"/>
        <item x="7"/>
        <item x="2"/>
        <item x="1"/>
        <item x="3"/>
        <item x="8"/>
        <item x="6"/>
        <item x="9"/>
        <item x="4"/>
        <item t="default"/>
      </items>
    </pivotField>
    <pivotField dataField="1" showAll="0"/>
    <pivotField showAll="0"/>
    <pivotField showAll="0"/>
    <pivotField showAll="0"/>
    <pivotField showAll="0"/>
    <pivotField showAll="0">
      <items count="7">
        <item x="2"/>
        <item m="1" x="5"/>
        <item x="4"/>
        <item x="0"/>
        <item x="1"/>
        <item x="3"/>
        <item t="default"/>
      </items>
    </pivotField>
    <pivotField showAll="0">
      <items count="11">
        <item x="7"/>
        <item x="1"/>
        <item x="6"/>
        <item x="3"/>
        <item x="0"/>
        <item x="9"/>
        <item x="8"/>
        <item x="5"/>
        <item x="4"/>
        <item x="2"/>
        <item t="default"/>
      </items>
    </pivotField>
    <pivotField axis="axisRow" showAll="0">
      <items count="5">
        <item x="2"/>
        <item x="1"/>
        <item x="3"/>
        <item x="0"/>
        <item t="default"/>
      </items>
    </pivotField>
  </pivotFields>
  <rowFields count="1">
    <field x="9"/>
  </rowFields>
  <rowItems count="5">
    <i>
      <x/>
    </i>
    <i>
      <x v="1"/>
    </i>
    <i>
      <x v="2"/>
    </i>
    <i>
      <x v="3"/>
    </i>
    <i t="grand">
      <x/>
    </i>
  </rowItems>
  <colItems count="1">
    <i/>
  </colItems>
  <dataFields count="1">
    <dataField name="Sum of Tickets Received" fld="2" baseField="0" baseItem="0"/>
  </dataFields>
  <chartFormats count="20">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9" count="1" selected="0">
            <x v="0"/>
          </reference>
        </references>
      </pivotArea>
    </chartFormat>
    <chartFormat chart="39" format="2">
      <pivotArea type="data" outline="0" fieldPosition="0">
        <references count="2">
          <reference field="4294967294" count="1" selected="0">
            <x v="0"/>
          </reference>
          <reference field="9" count="1" selected="0">
            <x v="1"/>
          </reference>
        </references>
      </pivotArea>
    </chartFormat>
    <chartFormat chart="39" format="3">
      <pivotArea type="data" outline="0" fieldPosition="0">
        <references count="2">
          <reference field="4294967294" count="1" selected="0">
            <x v="0"/>
          </reference>
          <reference field="9" count="1" selected="0">
            <x v="2"/>
          </reference>
        </references>
      </pivotArea>
    </chartFormat>
    <chartFormat chart="39" format="4">
      <pivotArea type="data" outline="0" fieldPosition="0">
        <references count="2">
          <reference field="4294967294" count="1" selected="0">
            <x v="0"/>
          </reference>
          <reference field="9" count="1" selected="0">
            <x v="3"/>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9" count="1" selected="0">
            <x v="0"/>
          </reference>
        </references>
      </pivotArea>
    </chartFormat>
    <chartFormat chart="70" format="2">
      <pivotArea type="data" outline="0" fieldPosition="0">
        <references count="2">
          <reference field="4294967294" count="1" selected="0">
            <x v="0"/>
          </reference>
          <reference field="9" count="1" selected="0">
            <x v="1"/>
          </reference>
        </references>
      </pivotArea>
    </chartFormat>
    <chartFormat chart="70" format="3">
      <pivotArea type="data" outline="0" fieldPosition="0">
        <references count="2">
          <reference field="4294967294" count="1" selected="0">
            <x v="0"/>
          </reference>
          <reference field="9" count="1" selected="0">
            <x v="2"/>
          </reference>
        </references>
      </pivotArea>
    </chartFormat>
    <chartFormat chart="70" format="4">
      <pivotArea type="data" outline="0" fieldPosition="0">
        <references count="2">
          <reference field="4294967294" count="1" selected="0">
            <x v="0"/>
          </reference>
          <reference field="9" count="1" selected="0">
            <x v="3"/>
          </reference>
        </references>
      </pivotArea>
    </chartFormat>
    <chartFormat chart="78" format="10" series="1">
      <pivotArea type="data" outline="0" fieldPosition="0">
        <references count="1">
          <reference field="4294967294" count="1" selected="0">
            <x v="0"/>
          </reference>
        </references>
      </pivotArea>
    </chartFormat>
    <chartFormat chart="78" format="11">
      <pivotArea type="data" outline="0" fieldPosition="0">
        <references count="2">
          <reference field="4294967294" count="1" selected="0">
            <x v="0"/>
          </reference>
          <reference field="9" count="1" selected="0">
            <x v="0"/>
          </reference>
        </references>
      </pivotArea>
    </chartFormat>
    <chartFormat chart="78" format="12">
      <pivotArea type="data" outline="0" fieldPosition="0">
        <references count="2">
          <reference field="4294967294" count="1" selected="0">
            <x v="0"/>
          </reference>
          <reference field="9" count="1" selected="0">
            <x v="1"/>
          </reference>
        </references>
      </pivotArea>
    </chartFormat>
    <chartFormat chart="78" format="13">
      <pivotArea type="data" outline="0" fieldPosition="0">
        <references count="2">
          <reference field="4294967294" count="1" selected="0">
            <x v="0"/>
          </reference>
          <reference field="9" count="1" selected="0">
            <x v="2"/>
          </reference>
        </references>
      </pivotArea>
    </chartFormat>
    <chartFormat chart="78" format="14">
      <pivotArea type="data" outline="0" fieldPosition="0">
        <references count="2">
          <reference field="4294967294" count="1" selected="0">
            <x v="0"/>
          </reference>
          <reference field="9" count="1" selected="0">
            <x v="3"/>
          </reference>
        </references>
      </pivotArea>
    </chartFormat>
    <chartFormat chart="80" format="20" series="1">
      <pivotArea type="data" outline="0" fieldPosition="0">
        <references count="1">
          <reference field="4294967294" count="1" selected="0">
            <x v="0"/>
          </reference>
        </references>
      </pivotArea>
    </chartFormat>
    <chartFormat chart="80" format="21">
      <pivotArea type="data" outline="0" fieldPosition="0">
        <references count="2">
          <reference field="4294967294" count="1" selected="0">
            <x v="0"/>
          </reference>
          <reference field="9" count="1" selected="0">
            <x v="0"/>
          </reference>
        </references>
      </pivotArea>
    </chartFormat>
    <chartFormat chart="80" format="22">
      <pivotArea type="data" outline="0" fieldPosition="0">
        <references count="2">
          <reference field="4294967294" count="1" selected="0">
            <x v="0"/>
          </reference>
          <reference field="9" count="1" selected="0">
            <x v="1"/>
          </reference>
        </references>
      </pivotArea>
    </chartFormat>
    <chartFormat chart="80" format="23">
      <pivotArea type="data" outline="0" fieldPosition="0">
        <references count="2">
          <reference field="4294967294" count="1" selected="0">
            <x v="0"/>
          </reference>
          <reference field="9" count="1" selected="0">
            <x v="2"/>
          </reference>
        </references>
      </pivotArea>
    </chartFormat>
    <chartFormat chart="80"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BBB2FF-9801-4671-8A23-29C623D03D4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7" firstHeaderRow="1" firstDataRow="1" firstDataCol="1"/>
  <pivotFields count="10">
    <pivotField numFmtId="14" showAll="0"/>
    <pivotField showAll="0">
      <items count="11">
        <item x="5"/>
        <item x="0"/>
        <item x="7"/>
        <item x="2"/>
        <item x="1"/>
        <item x="3"/>
        <item x="8"/>
        <item x="6"/>
        <item x="9"/>
        <item x="4"/>
        <item t="default"/>
      </items>
    </pivotField>
    <pivotField dataField="1" showAll="0"/>
    <pivotField showAll="0"/>
    <pivotField showAll="0"/>
    <pivotField showAll="0"/>
    <pivotField showAll="0"/>
    <pivotField axis="axisRow" showAll="0">
      <items count="7">
        <item x="2"/>
        <item m="1" x="5"/>
        <item x="0"/>
        <item x="1"/>
        <item x="3"/>
        <item x="4"/>
        <item t="default"/>
      </items>
    </pivotField>
    <pivotField showAll="0">
      <items count="11">
        <item x="7"/>
        <item x="1"/>
        <item x="6"/>
        <item x="3"/>
        <item x="0"/>
        <item x="9"/>
        <item x="8"/>
        <item x="5"/>
        <item x="4"/>
        <item x="2"/>
        <item t="default"/>
      </items>
    </pivotField>
    <pivotField showAll="0">
      <items count="5">
        <item x="2"/>
        <item x="1"/>
        <item x="3"/>
        <item x="0"/>
        <item t="default"/>
      </items>
    </pivotField>
  </pivotFields>
  <rowFields count="1">
    <field x="7"/>
  </rowFields>
  <rowItems count="6">
    <i>
      <x/>
    </i>
    <i>
      <x v="2"/>
    </i>
    <i>
      <x v="3"/>
    </i>
    <i>
      <x v="4"/>
    </i>
    <i>
      <x v="5"/>
    </i>
    <i t="grand">
      <x/>
    </i>
  </rowItems>
  <colItems count="1">
    <i/>
  </colItems>
  <dataFields count="1">
    <dataField name="Sum of Tickets Received" fld="2" baseField="0" baseItem="0"/>
  </dataFields>
  <chartFormats count="20">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 chart="7" format="5">
      <pivotArea type="data" outline="0" fieldPosition="0">
        <references count="2">
          <reference field="4294967294" count="1" selected="0">
            <x v="0"/>
          </reference>
          <reference field="7" count="1" selected="0">
            <x v="4"/>
          </reference>
        </references>
      </pivotArea>
    </chartFormat>
    <chartFormat chart="7" format="6">
      <pivotArea type="data" outline="0" fieldPosition="0">
        <references count="2">
          <reference field="4294967294" count="1" selected="0">
            <x v="0"/>
          </reference>
          <reference field="7" count="1" selected="0">
            <x v="5"/>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7" count="1" selected="0">
            <x v="0"/>
          </reference>
        </references>
      </pivotArea>
    </chartFormat>
    <chartFormat chart="14" format="15">
      <pivotArea type="data" outline="0" fieldPosition="0">
        <references count="2">
          <reference field="4294967294" count="1" selected="0">
            <x v="0"/>
          </reference>
          <reference field="7" count="1" selected="0">
            <x v="2"/>
          </reference>
        </references>
      </pivotArea>
    </chartFormat>
    <chartFormat chart="14" format="16">
      <pivotArea type="data" outline="0" fieldPosition="0">
        <references count="2">
          <reference field="4294967294" count="1" selected="0">
            <x v="0"/>
          </reference>
          <reference field="7" count="1" selected="0">
            <x v="3"/>
          </reference>
        </references>
      </pivotArea>
    </chartFormat>
    <chartFormat chart="14" format="17">
      <pivotArea type="data" outline="0" fieldPosition="0">
        <references count="2">
          <reference field="4294967294" count="1" selected="0">
            <x v="0"/>
          </reference>
          <reference field="7" count="1" selected="0">
            <x v="4"/>
          </reference>
        </references>
      </pivotArea>
    </chartFormat>
    <chartFormat chart="14" format="18">
      <pivotArea type="data" outline="0" fieldPosition="0">
        <references count="2">
          <reference field="4294967294" count="1" selected="0">
            <x v="0"/>
          </reference>
          <reference field="7" count="1" selected="0">
            <x v="5"/>
          </reference>
        </references>
      </pivotArea>
    </chartFormat>
    <chartFormat chart="17" format="25" series="1">
      <pivotArea type="data" outline="0" fieldPosition="0">
        <references count="1">
          <reference field="4294967294" count="1" selected="0">
            <x v="0"/>
          </reference>
        </references>
      </pivotArea>
    </chartFormat>
    <chartFormat chart="17" format="26">
      <pivotArea type="data" outline="0" fieldPosition="0">
        <references count="2">
          <reference field="4294967294" count="1" selected="0">
            <x v="0"/>
          </reference>
          <reference field="7" count="1" selected="0">
            <x v="0"/>
          </reference>
        </references>
      </pivotArea>
    </chartFormat>
    <chartFormat chart="17" format="27">
      <pivotArea type="data" outline="0" fieldPosition="0">
        <references count="2">
          <reference field="4294967294" count="1" selected="0">
            <x v="0"/>
          </reference>
          <reference field="7" count="1" selected="0">
            <x v="2"/>
          </reference>
        </references>
      </pivotArea>
    </chartFormat>
    <chartFormat chart="17" format="28">
      <pivotArea type="data" outline="0" fieldPosition="0">
        <references count="2">
          <reference field="4294967294" count="1" selected="0">
            <x v="0"/>
          </reference>
          <reference field="7" count="1" selected="0">
            <x v="3"/>
          </reference>
        </references>
      </pivotArea>
    </chartFormat>
    <chartFormat chart="17" format="29">
      <pivotArea type="data" outline="0" fieldPosition="0">
        <references count="2">
          <reference field="4294967294" count="1" selected="0">
            <x v="0"/>
          </reference>
          <reference field="7" count="1" selected="0">
            <x v="4"/>
          </reference>
        </references>
      </pivotArea>
    </chartFormat>
    <chartFormat chart="17" format="30">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843545-A62D-4CF8-98F7-1C468738B4B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9">
  <location ref="G1:K12" firstHeaderRow="0" firstDataRow="1" firstDataCol="1"/>
  <pivotFields count="10">
    <pivotField numFmtId="14" showAll="0"/>
    <pivotField axis="axisRow" showAll="0">
      <items count="11">
        <item x="5"/>
        <item x="0"/>
        <item x="7"/>
        <item x="2"/>
        <item x="1"/>
        <item x="3"/>
        <item x="8"/>
        <item x="6"/>
        <item x="9"/>
        <item x="4"/>
        <item t="default"/>
      </items>
    </pivotField>
    <pivotField dataField="1" showAll="0"/>
    <pivotField dataField="1" showAll="0"/>
    <pivotField dataField="1" showAll="0"/>
    <pivotField dataField="1" showAll="0"/>
    <pivotField showAll="0"/>
    <pivotField showAll="0">
      <items count="7">
        <item x="2"/>
        <item m="1" x="5"/>
        <item x="4"/>
        <item x="0"/>
        <item x="1"/>
        <item x="3"/>
        <item t="default"/>
      </items>
    </pivotField>
    <pivotField showAll="0">
      <items count="11">
        <item x="7"/>
        <item x="1"/>
        <item x="6"/>
        <item x="3"/>
        <item x="0"/>
        <item x="9"/>
        <item x="8"/>
        <item x="5"/>
        <item x="4"/>
        <item x="2"/>
        <item t="default"/>
      </items>
    </pivotField>
    <pivotField showAll="0">
      <items count="5">
        <item x="2"/>
        <item x="1"/>
        <item x="3"/>
        <item x="0"/>
        <item t="default"/>
      </items>
    </pivotField>
  </pivotFields>
  <rowFields count="1">
    <field x="1"/>
  </rowFields>
  <rowItems count="11">
    <i>
      <x/>
    </i>
    <i>
      <x v="1"/>
    </i>
    <i>
      <x v="2"/>
    </i>
    <i>
      <x v="3"/>
    </i>
    <i>
      <x v="4"/>
    </i>
    <i>
      <x v="5"/>
    </i>
    <i>
      <x v="6"/>
    </i>
    <i>
      <x v="7"/>
    </i>
    <i>
      <x v="8"/>
    </i>
    <i>
      <x v="9"/>
    </i>
    <i t="grand">
      <x/>
    </i>
  </rowItems>
  <colFields count="1">
    <field x="-2"/>
  </colFields>
  <colItems count="4">
    <i>
      <x/>
    </i>
    <i i="1">
      <x v="1"/>
    </i>
    <i i="2">
      <x v="2"/>
    </i>
    <i i="3">
      <x v="3"/>
    </i>
  </colItems>
  <dataFields count="4">
    <dataField name="Sum of Tickets Received" fld="2" baseField="0" baseItem="0"/>
    <dataField name="Sum of Tickets Resolved" fld="3" baseField="0" baseItem="0"/>
    <dataField name="Average of Avg Resolution Time" fld="5" subtotal="average" baseField="1" baseItem="9"/>
    <dataField name="Sum of Ticket Pending" fld="4" baseField="0" baseItem="0"/>
  </dataFields>
  <chartFormats count="16">
    <chartFormat chart="68" format="0" series="1">
      <pivotArea type="data" outline="0" fieldPosition="0">
        <references count="1">
          <reference field="4294967294" count="1" selected="0">
            <x v="0"/>
          </reference>
        </references>
      </pivotArea>
    </chartFormat>
    <chartFormat chart="68" format="1" series="1">
      <pivotArea type="data" outline="0" fieldPosition="0">
        <references count="1">
          <reference field="4294967294" count="1" selected="0">
            <x v="1"/>
          </reference>
        </references>
      </pivotArea>
    </chartFormat>
    <chartFormat chart="70" format="3"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1"/>
          </reference>
        </references>
      </pivotArea>
    </chartFormat>
    <chartFormat chart="70" format="7" series="1">
      <pivotArea type="data" outline="0" fieldPosition="0">
        <references count="1">
          <reference field="4294967294" count="1" selected="0">
            <x v="2"/>
          </reference>
        </references>
      </pivotArea>
    </chartFormat>
    <chartFormat chart="68" format="4" series="1">
      <pivotArea type="data" outline="0" fieldPosition="0">
        <references count="1">
          <reference field="4294967294" count="1" selected="0">
            <x v="2"/>
          </reference>
        </references>
      </pivotArea>
    </chartFormat>
    <chartFormat chart="70" format="8" series="1">
      <pivotArea type="data" outline="0" fieldPosition="0">
        <references count="1">
          <reference field="4294967294" count="1" selected="0">
            <x v="3"/>
          </reference>
        </references>
      </pivotArea>
    </chartFormat>
    <chartFormat chart="68" format="5" series="1">
      <pivotArea type="data" outline="0" fieldPosition="0">
        <references count="1">
          <reference field="4294967294" count="1" selected="0">
            <x v="3"/>
          </reference>
        </references>
      </pivotArea>
    </chartFormat>
    <chartFormat chart="76" format="10" series="1">
      <pivotArea type="data" outline="0" fieldPosition="0">
        <references count="1">
          <reference field="4294967294" count="1" selected="0">
            <x v="0"/>
          </reference>
        </references>
      </pivotArea>
    </chartFormat>
    <chartFormat chart="76" format="11" series="1">
      <pivotArea type="data" outline="0" fieldPosition="0">
        <references count="1">
          <reference field="4294967294" count="1" selected="0">
            <x v="1"/>
          </reference>
        </references>
      </pivotArea>
    </chartFormat>
    <chartFormat chart="76" format="12" series="1">
      <pivotArea type="data" outline="0" fieldPosition="0">
        <references count="1">
          <reference field="4294967294" count="1" selected="0">
            <x v="2"/>
          </reference>
        </references>
      </pivotArea>
    </chartFormat>
    <chartFormat chart="76" format="13" series="1">
      <pivotArea type="data" outline="0" fieldPosition="0">
        <references count="1">
          <reference field="4294967294" count="1" selected="0">
            <x v="3"/>
          </reference>
        </references>
      </pivotArea>
    </chartFormat>
    <chartFormat chart="78" format="18" series="1">
      <pivotArea type="data" outline="0" fieldPosition="0">
        <references count="1">
          <reference field="4294967294" count="1" selected="0">
            <x v="0"/>
          </reference>
        </references>
      </pivotArea>
    </chartFormat>
    <chartFormat chart="78" format="19" series="1">
      <pivotArea type="data" outline="0" fieldPosition="0">
        <references count="1">
          <reference field="4294967294" count="1" selected="0">
            <x v="1"/>
          </reference>
        </references>
      </pivotArea>
    </chartFormat>
    <chartFormat chart="78" format="20" series="1">
      <pivotArea type="data" outline="0" fieldPosition="0">
        <references count="1">
          <reference field="4294967294" count="1" selected="0">
            <x v="2"/>
          </reference>
        </references>
      </pivotArea>
    </chartFormat>
    <chartFormat chart="78" format="2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1B6D7A-4479-48F1-8BB2-06F7CAA4E34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D1:E7" firstHeaderRow="1" firstDataRow="1" firstDataCol="1"/>
  <pivotFields count="10">
    <pivotField numFmtId="14" showAll="0"/>
    <pivotField showAll="0">
      <items count="11">
        <item x="5"/>
        <item x="0"/>
        <item x="7"/>
        <item x="2"/>
        <item x="1"/>
        <item x="3"/>
        <item x="8"/>
        <item x="6"/>
        <item x="9"/>
        <item x="4"/>
        <item t="default"/>
      </items>
    </pivotField>
    <pivotField showAll="0"/>
    <pivotField dataField="1" showAll="0"/>
    <pivotField showAll="0"/>
    <pivotField showAll="0"/>
    <pivotField showAll="0"/>
    <pivotField axis="axisRow" showAll="0">
      <items count="7">
        <item x="2"/>
        <item m="1" x="5"/>
        <item x="0"/>
        <item x="1"/>
        <item x="3"/>
        <item x="4"/>
        <item t="default"/>
      </items>
    </pivotField>
    <pivotField showAll="0">
      <items count="11">
        <item x="7"/>
        <item x="1"/>
        <item x="6"/>
        <item x="3"/>
        <item x="0"/>
        <item x="9"/>
        <item x="8"/>
        <item x="5"/>
        <item x="4"/>
        <item x="2"/>
        <item t="default"/>
      </items>
    </pivotField>
    <pivotField showAll="0">
      <items count="5">
        <item x="2"/>
        <item x="1"/>
        <item x="3"/>
        <item x="0"/>
        <item t="default"/>
      </items>
    </pivotField>
  </pivotFields>
  <rowFields count="1">
    <field x="7"/>
  </rowFields>
  <rowItems count="6">
    <i>
      <x/>
    </i>
    <i>
      <x v="2"/>
    </i>
    <i>
      <x v="3"/>
    </i>
    <i>
      <x v="4"/>
    </i>
    <i>
      <x v="5"/>
    </i>
    <i t="grand">
      <x/>
    </i>
  </rowItems>
  <colItems count="1">
    <i/>
  </colItems>
  <dataFields count="1">
    <dataField name="Sum of Tickets Resolved" fld="3" baseField="0" baseItem="0"/>
  </dataFields>
  <chartFormats count="23">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0"/>
          </reference>
        </references>
      </pivotArea>
    </chartFormat>
    <chartFormat chart="16" format="8">
      <pivotArea type="data" outline="0" fieldPosition="0">
        <references count="2">
          <reference field="4294967294" count="1" selected="0">
            <x v="0"/>
          </reference>
          <reference field="7" count="1" selected="0">
            <x v="1"/>
          </reference>
        </references>
      </pivotArea>
    </chartFormat>
    <chartFormat chart="16" format="9">
      <pivotArea type="data" outline="0" fieldPosition="0">
        <references count="2">
          <reference field="4294967294" count="1" selected="0">
            <x v="0"/>
          </reference>
          <reference field="7" count="1" selected="0">
            <x v="2"/>
          </reference>
        </references>
      </pivotArea>
    </chartFormat>
    <chartFormat chart="16" format="10">
      <pivotArea type="data" outline="0" fieldPosition="0">
        <references count="2">
          <reference field="4294967294" count="1" selected="0">
            <x v="0"/>
          </reference>
          <reference field="7" count="1" selected="0">
            <x v="3"/>
          </reference>
        </references>
      </pivotArea>
    </chartFormat>
    <chartFormat chart="16" format="11">
      <pivotArea type="data" outline="0" fieldPosition="0">
        <references count="2">
          <reference field="4294967294" count="1" selected="0">
            <x v="0"/>
          </reference>
          <reference field="7" count="1" selected="0">
            <x v="4"/>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7" count="1" selected="0">
            <x v="0"/>
          </reference>
        </references>
      </pivotArea>
    </chartFormat>
    <chartFormat chart="31" format="2">
      <pivotArea type="data" outline="0" fieldPosition="0">
        <references count="2">
          <reference field="4294967294" count="1" selected="0">
            <x v="0"/>
          </reference>
          <reference field="7" count="1" selected="0">
            <x v="1"/>
          </reference>
        </references>
      </pivotArea>
    </chartFormat>
    <chartFormat chart="31" format="3">
      <pivotArea type="data" outline="0" fieldPosition="0">
        <references count="2">
          <reference field="4294967294" count="1" selected="0">
            <x v="0"/>
          </reference>
          <reference field="7" count="1" selected="0">
            <x v="2"/>
          </reference>
        </references>
      </pivotArea>
    </chartFormat>
    <chartFormat chart="31" format="4">
      <pivotArea type="data" outline="0" fieldPosition="0">
        <references count="2">
          <reference field="4294967294" count="1" selected="0">
            <x v="0"/>
          </reference>
          <reference field="7" count="1" selected="0">
            <x v="3"/>
          </reference>
        </references>
      </pivotArea>
    </chartFormat>
    <chartFormat chart="31" format="5">
      <pivotArea type="data" outline="0" fieldPosition="0">
        <references count="2">
          <reference field="4294967294" count="1" selected="0">
            <x v="0"/>
          </reference>
          <reference field="7" count="1" selected="0">
            <x v="4"/>
          </reference>
        </references>
      </pivotArea>
    </chartFormat>
    <chartFormat chart="38" format="11" series="1">
      <pivotArea type="data" outline="0" fieldPosition="0">
        <references count="1">
          <reference field="4294967294" count="1" selected="0">
            <x v="0"/>
          </reference>
        </references>
      </pivotArea>
    </chartFormat>
    <chartFormat chart="38" format="12">
      <pivotArea type="data" outline="0" fieldPosition="0">
        <references count="2">
          <reference field="4294967294" count="1" selected="0">
            <x v="0"/>
          </reference>
          <reference field="7" count="1" selected="0">
            <x v="0"/>
          </reference>
        </references>
      </pivotArea>
    </chartFormat>
    <chartFormat chart="38" format="13">
      <pivotArea type="data" outline="0" fieldPosition="0">
        <references count="2">
          <reference field="4294967294" count="1" selected="0">
            <x v="0"/>
          </reference>
          <reference field="7" count="1" selected="0">
            <x v="2"/>
          </reference>
        </references>
      </pivotArea>
    </chartFormat>
    <chartFormat chart="38" format="14">
      <pivotArea type="data" outline="0" fieldPosition="0">
        <references count="2">
          <reference field="4294967294" count="1" selected="0">
            <x v="0"/>
          </reference>
          <reference field="7" count="1" selected="0">
            <x v="3"/>
          </reference>
        </references>
      </pivotArea>
    </chartFormat>
    <chartFormat chart="38" format="15">
      <pivotArea type="data" outline="0" fieldPosition="0">
        <references count="2">
          <reference field="4294967294" count="1" selected="0">
            <x v="0"/>
          </reference>
          <reference field="7" count="1" selected="0">
            <x v="4"/>
          </reference>
        </references>
      </pivotArea>
    </chartFormat>
    <chartFormat chart="38" format="16">
      <pivotArea type="data" outline="0" fieldPosition="0">
        <references count="2">
          <reference field="4294967294" count="1" selected="0">
            <x v="0"/>
          </reference>
          <reference field="7" count="1" selected="0">
            <x v="5"/>
          </reference>
        </references>
      </pivotArea>
    </chartFormat>
    <chartFormat chart="40" format="22" series="1">
      <pivotArea type="data" outline="0" fieldPosition="0">
        <references count="1">
          <reference field="4294967294" count="1" selected="0">
            <x v="0"/>
          </reference>
        </references>
      </pivotArea>
    </chartFormat>
    <chartFormat chart="40" format="23">
      <pivotArea type="data" outline="0" fieldPosition="0">
        <references count="2">
          <reference field="4294967294" count="1" selected="0">
            <x v="0"/>
          </reference>
          <reference field="7" count="1" selected="0">
            <x v="0"/>
          </reference>
        </references>
      </pivotArea>
    </chartFormat>
    <chartFormat chart="40" format="24">
      <pivotArea type="data" outline="0" fieldPosition="0">
        <references count="2">
          <reference field="4294967294" count="1" selected="0">
            <x v="0"/>
          </reference>
          <reference field="7" count="1" selected="0">
            <x v="2"/>
          </reference>
        </references>
      </pivotArea>
    </chartFormat>
    <chartFormat chart="40" format="25">
      <pivotArea type="data" outline="0" fieldPosition="0">
        <references count="2">
          <reference field="4294967294" count="1" selected="0">
            <x v="0"/>
          </reference>
          <reference field="7" count="1" selected="0">
            <x v="3"/>
          </reference>
        </references>
      </pivotArea>
    </chartFormat>
    <chartFormat chart="40" format="26">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64BCF3-BA5D-45F3-80BC-9E99F11422E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B20" firstHeaderRow="1" firstDataRow="1" firstDataCol="1"/>
  <pivotFields count="10">
    <pivotField numFmtId="14" showAll="0"/>
    <pivotField showAll="0">
      <items count="11">
        <item x="5"/>
        <item x="0"/>
        <item x="7"/>
        <item x="2"/>
        <item x="1"/>
        <item x="3"/>
        <item x="8"/>
        <item x="6"/>
        <item x="9"/>
        <item x="4"/>
        <item t="default"/>
      </items>
    </pivotField>
    <pivotField dataField="1" showAll="0"/>
    <pivotField showAll="0"/>
    <pivotField showAll="0"/>
    <pivotField showAll="0"/>
    <pivotField showAll="0"/>
    <pivotField showAll="0">
      <items count="7">
        <item x="2"/>
        <item m="1" x="5"/>
        <item x="4"/>
        <item x="0"/>
        <item x="1"/>
        <item x="3"/>
        <item t="default"/>
      </items>
    </pivotField>
    <pivotField axis="axisRow" showAll="0">
      <items count="11">
        <item x="7"/>
        <item x="1"/>
        <item x="6"/>
        <item x="3"/>
        <item x="0"/>
        <item x="9"/>
        <item x="8"/>
        <item x="5"/>
        <item x="4"/>
        <item x="2"/>
        <item t="default"/>
      </items>
    </pivotField>
    <pivotField showAll="0">
      <items count="5">
        <item x="2"/>
        <item x="1"/>
        <item x="3"/>
        <item x="0"/>
        <item t="default"/>
      </items>
    </pivotField>
  </pivotFields>
  <rowFields count="1">
    <field x="8"/>
  </rowFields>
  <rowItems count="11">
    <i>
      <x/>
    </i>
    <i>
      <x v="1"/>
    </i>
    <i>
      <x v="2"/>
    </i>
    <i>
      <x v="3"/>
    </i>
    <i>
      <x v="4"/>
    </i>
    <i>
      <x v="5"/>
    </i>
    <i>
      <x v="6"/>
    </i>
    <i>
      <x v="7"/>
    </i>
    <i>
      <x v="8"/>
    </i>
    <i>
      <x v="9"/>
    </i>
    <i t="grand">
      <x/>
    </i>
  </rowItems>
  <colItems count="1">
    <i/>
  </colItems>
  <dataFields count="1">
    <dataField name="Sum of Tickets Received" fld="2" baseField="0" baseItem="0"/>
  </dataFields>
  <chartFormats count="3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4" format="5">
      <pivotArea type="data" outline="0" fieldPosition="0">
        <references count="2">
          <reference field="4294967294" count="1" selected="0">
            <x v="0"/>
          </reference>
          <reference field="8" count="1" selected="0">
            <x v="4"/>
          </reference>
        </references>
      </pivotArea>
    </chartFormat>
    <chartFormat chart="4" format="6">
      <pivotArea type="data" outline="0" fieldPosition="0">
        <references count="2">
          <reference field="4294967294" count="1" selected="0">
            <x v="0"/>
          </reference>
          <reference field="8" count="1" selected="0">
            <x v="5"/>
          </reference>
        </references>
      </pivotArea>
    </chartFormat>
    <chartFormat chart="4" format="7">
      <pivotArea type="data" outline="0" fieldPosition="0">
        <references count="2">
          <reference field="4294967294" count="1" selected="0">
            <x v="0"/>
          </reference>
          <reference field="8" count="1" selected="0">
            <x v="6"/>
          </reference>
        </references>
      </pivotArea>
    </chartFormat>
    <chartFormat chart="4" format="8">
      <pivotArea type="data" outline="0" fieldPosition="0">
        <references count="2">
          <reference field="4294967294" count="1" selected="0">
            <x v="0"/>
          </reference>
          <reference field="8" count="1" selected="0">
            <x v="7"/>
          </reference>
        </references>
      </pivotArea>
    </chartFormat>
    <chartFormat chart="4" format="9">
      <pivotArea type="data" outline="0" fieldPosition="0">
        <references count="2">
          <reference field="4294967294" count="1" selected="0">
            <x v="0"/>
          </reference>
          <reference field="8" count="1" selected="0">
            <x v="8"/>
          </reference>
        </references>
      </pivotArea>
    </chartFormat>
    <chartFormat chart="4" format="10">
      <pivotArea type="data" outline="0" fieldPosition="0">
        <references count="2">
          <reference field="4294967294" count="1" selected="0">
            <x v="0"/>
          </reference>
          <reference field="8" count="1" selected="0">
            <x v="9"/>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8" count="1" selected="0">
            <x v="0"/>
          </reference>
        </references>
      </pivotArea>
    </chartFormat>
    <chartFormat chart="9" format="24">
      <pivotArea type="data" outline="0" fieldPosition="0">
        <references count="2">
          <reference field="4294967294" count="1" selected="0">
            <x v="0"/>
          </reference>
          <reference field="8" count="1" selected="0">
            <x v="1"/>
          </reference>
        </references>
      </pivotArea>
    </chartFormat>
    <chartFormat chart="9" format="25">
      <pivotArea type="data" outline="0" fieldPosition="0">
        <references count="2">
          <reference field="4294967294" count="1" selected="0">
            <x v="0"/>
          </reference>
          <reference field="8" count="1" selected="0">
            <x v="2"/>
          </reference>
        </references>
      </pivotArea>
    </chartFormat>
    <chartFormat chart="9" format="26">
      <pivotArea type="data" outline="0" fieldPosition="0">
        <references count="2">
          <reference field="4294967294" count="1" selected="0">
            <x v="0"/>
          </reference>
          <reference field="8" count="1" selected="0">
            <x v="3"/>
          </reference>
        </references>
      </pivotArea>
    </chartFormat>
    <chartFormat chart="9" format="27">
      <pivotArea type="data" outline="0" fieldPosition="0">
        <references count="2">
          <reference field="4294967294" count="1" selected="0">
            <x v="0"/>
          </reference>
          <reference field="8" count="1" selected="0">
            <x v="4"/>
          </reference>
        </references>
      </pivotArea>
    </chartFormat>
    <chartFormat chart="9" format="28">
      <pivotArea type="data" outline="0" fieldPosition="0">
        <references count="2">
          <reference field="4294967294" count="1" selected="0">
            <x v="0"/>
          </reference>
          <reference field="8" count="1" selected="0">
            <x v="5"/>
          </reference>
        </references>
      </pivotArea>
    </chartFormat>
    <chartFormat chart="9" format="29">
      <pivotArea type="data" outline="0" fieldPosition="0">
        <references count="2">
          <reference field="4294967294" count="1" selected="0">
            <x v="0"/>
          </reference>
          <reference field="8" count="1" selected="0">
            <x v="6"/>
          </reference>
        </references>
      </pivotArea>
    </chartFormat>
    <chartFormat chart="9" format="30">
      <pivotArea type="data" outline="0" fieldPosition="0">
        <references count="2">
          <reference field="4294967294" count="1" selected="0">
            <x v="0"/>
          </reference>
          <reference field="8" count="1" selected="0">
            <x v="7"/>
          </reference>
        </references>
      </pivotArea>
    </chartFormat>
    <chartFormat chart="9" format="31">
      <pivotArea type="data" outline="0" fieldPosition="0">
        <references count="2">
          <reference field="4294967294" count="1" selected="0">
            <x v="0"/>
          </reference>
          <reference field="8" count="1" selected="0">
            <x v="8"/>
          </reference>
        </references>
      </pivotArea>
    </chartFormat>
    <chartFormat chart="9" format="32">
      <pivotArea type="data" outline="0" fieldPosition="0">
        <references count="2">
          <reference field="4294967294" count="1" selected="0">
            <x v="0"/>
          </reference>
          <reference field="8" count="1" selected="0">
            <x v="9"/>
          </reference>
        </references>
      </pivotArea>
    </chartFormat>
    <chartFormat chart="17" format="44" series="1">
      <pivotArea type="data" outline="0" fieldPosition="0">
        <references count="1">
          <reference field="4294967294" count="1" selected="0">
            <x v="0"/>
          </reference>
        </references>
      </pivotArea>
    </chartFormat>
    <chartFormat chart="17" format="45">
      <pivotArea type="data" outline="0" fieldPosition="0">
        <references count="2">
          <reference field="4294967294" count="1" selected="0">
            <x v="0"/>
          </reference>
          <reference field="8" count="1" selected="0">
            <x v="0"/>
          </reference>
        </references>
      </pivotArea>
    </chartFormat>
    <chartFormat chart="17" format="46">
      <pivotArea type="data" outline="0" fieldPosition="0">
        <references count="2">
          <reference field="4294967294" count="1" selected="0">
            <x v="0"/>
          </reference>
          <reference field="8" count="1" selected="0">
            <x v="1"/>
          </reference>
        </references>
      </pivotArea>
    </chartFormat>
    <chartFormat chart="17" format="47">
      <pivotArea type="data" outline="0" fieldPosition="0">
        <references count="2">
          <reference field="4294967294" count="1" selected="0">
            <x v="0"/>
          </reference>
          <reference field="8" count="1" selected="0">
            <x v="2"/>
          </reference>
        </references>
      </pivotArea>
    </chartFormat>
    <chartFormat chart="17" format="48">
      <pivotArea type="data" outline="0" fieldPosition="0">
        <references count="2">
          <reference field="4294967294" count="1" selected="0">
            <x v="0"/>
          </reference>
          <reference field="8" count="1" selected="0">
            <x v="3"/>
          </reference>
        </references>
      </pivotArea>
    </chartFormat>
    <chartFormat chart="17" format="49">
      <pivotArea type="data" outline="0" fieldPosition="0">
        <references count="2">
          <reference field="4294967294" count="1" selected="0">
            <x v="0"/>
          </reference>
          <reference field="8" count="1" selected="0">
            <x v="4"/>
          </reference>
        </references>
      </pivotArea>
    </chartFormat>
    <chartFormat chart="17" format="50">
      <pivotArea type="data" outline="0" fieldPosition="0">
        <references count="2">
          <reference field="4294967294" count="1" selected="0">
            <x v="0"/>
          </reference>
          <reference field="8" count="1" selected="0">
            <x v="5"/>
          </reference>
        </references>
      </pivotArea>
    </chartFormat>
    <chartFormat chart="17" format="51">
      <pivotArea type="data" outline="0" fieldPosition="0">
        <references count="2">
          <reference field="4294967294" count="1" selected="0">
            <x v="0"/>
          </reference>
          <reference field="8" count="1" selected="0">
            <x v="6"/>
          </reference>
        </references>
      </pivotArea>
    </chartFormat>
    <chartFormat chart="17" format="52">
      <pivotArea type="data" outline="0" fieldPosition="0">
        <references count="2">
          <reference field="4294967294" count="1" selected="0">
            <x v="0"/>
          </reference>
          <reference field="8" count="1" selected="0">
            <x v="7"/>
          </reference>
        </references>
      </pivotArea>
    </chartFormat>
    <chartFormat chart="17" format="53">
      <pivotArea type="data" outline="0" fieldPosition="0">
        <references count="2">
          <reference field="4294967294" count="1" selected="0">
            <x v="0"/>
          </reference>
          <reference field="8" count="1" selected="0">
            <x v="8"/>
          </reference>
        </references>
      </pivotArea>
    </chartFormat>
    <chartFormat chart="17" format="54">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209C5C-0C7D-4481-9945-C6337064BF00}" sourceName="Region">
  <pivotTables>
    <pivotTable tabId="3" name="PivotTable1"/>
    <pivotTable tabId="3" name="PivotTable3"/>
    <pivotTable tabId="3" name="PivotTable10"/>
    <pivotTable tabId="3" name="PivotTable12"/>
    <pivotTable tabId="3" name="PivotTable16"/>
    <pivotTable tabId="3" name="PivotTable2"/>
    <pivotTable tabId="3" name="PivotTable7"/>
    <pivotTable tabId="3" name="PivotTable8"/>
  </pivotTables>
  <data>
    <tabular pivotCacheId="69305026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289F223-9809-429D-AA7C-25E31F637DD9}" sourceName="City">
  <pivotTables>
    <pivotTable tabId="3" name="PivotTable10"/>
    <pivotTable tabId="3" name="PivotTable2"/>
    <pivotTable tabId="3" name="PivotTable1"/>
    <pivotTable tabId="3" name="PivotTable12"/>
    <pivotTable tabId="3" name="PivotTable16"/>
    <pivotTable tabId="3" name="PivotTable3"/>
    <pivotTable tabId="3" name="PivotTable7"/>
    <pivotTable tabId="3" name="PivotTable8"/>
  </pivotTables>
  <data>
    <tabular pivotCacheId="693050261">
      <items count="10">
        <i x="7" s="1"/>
        <i x="1" s="1"/>
        <i x="6" s="1"/>
        <i x="3" s="1"/>
        <i x="0" s="1"/>
        <i x="9" s="1"/>
        <i x="8" s="1"/>
        <i x="5"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3E801252-A34E-4287-B4BF-FFB7311D4135}" sourceName="Agent Name">
  <pivotTables>
    <pivotTable tabId="3" name="PivotTable7"/>
    <pivotTable tabId="3" name="PivotTable1"/>
    <pivotTable tabId="3" name="PivotTable10"/>
    <pivotTable tabId="3" name="PivotTable12"/>
    <pivotTable tabId="3" name="PivotTable16"/>
    <pivotTable tabId="3" name="PivotTable2"/>
    <pivotTable tabId="3" name="PivotTable3"/>
    <pivotTable tabId="3" name="PivotTable8"/>
  </pivotTables>
  <data>
    <tabular pivotCacheId="693050261">
      <items count="10">
        <i x="5" s="1"/>
        <i x="0" s="1"/>
        <i x="7" s="1"/>
        <i x="2" s="1"/>
        <i x="1" s="1"/>
        <i x="3" s="1"/>
        <i x="8" s="1"/>
        <i x="6" s="1"/>
        <i x="9"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4B8FE38-258B-4D01-AF30-AEE540D5A31A}" sourceName="State">
  <pivotTables>
    <pivotTable tabId="3" name="PivotTable8"/>
    <pivotTable tabId="3" name="PivotTable16"/>
    <pivotTable tabId="3" name="PivotTable12"/>
    <pivotTable tabId="3" name="PivotTable1"/>
    <pivotTable tabId="3" name="PivotTable10"/>
    <pivotTable tabId="3" name="PivotTable2"/>
    <pivotTable tabId="3" name="PivotTable3"/>
    <pivotTable tabId="3" name="PivotTable7"/>
  </pivotTables>
  <data>
    <tabular pivotCacheId="693050261">
      <items count="6">
        <i x="2" s="1"/>
        <i x="4" s="1"/>
        <i x="0"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3817D7E-2B43-4806-AA40-33AF53292A6B}" cache="Slicer_Region" caption="Region" rowHeight="247650"/>
  <slicer name="City" xr10:uid="{74A354CD-98ED-42A9-B642-99D00BED1FC6}" cache="Slicer_City" caption="City" startItem="1" rowHeight="247650"/>
  <slicer name="Agent Name" xr10:uid="{1EC5964F-907B-49DC-943A-81D20A50495E}" cache="Slicer_Agent_Name" caption="Agent Name" rowHeight="247650"/>
  <slicer name="State 1" xr10:uid="{45802E2A-8791-4691-9374-3404D46D6E3B}" cache="Slicer_State" caption="St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E0E9FFD-608F-4105-A3E3-69C41966E855}" cache="Slicer_Region" caption="Region" style="Slicer Style 1" rowHeight="720000"/>
  <slicer name="City 2" xr10:uid="{D2717908-9580-4D0B-A500-37810F31D82E}" cache="Slicer_City" caption="City" style="Slicer Style 1" rowHeight="720000"/>
  <slicer name="Agent styles01" xr10:uid="{1ED856B8-7747-4AC5-8884-9429A49A004F}" cache="Slicer_Agent_Name" caption="Agent Name" style="Slicer Style 1" rowHeight="720000"/>
  <slicer name="State 2" xr10:uid="{7849F367-C980-48F1-BA9D-36B32C344C2C}" cache="Slicer_State" caption="State" style="Slicer Style 1" rowHeight="72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4A5BCD53-AE12-4121-8FD0-269F33E3A113}" cache="Slicer_Region" caption="Region" style="Slicer Style 1" rowHeight="720000"/>
  <slicer name="City 3" xr10:uid="{0B07AB70-44E8-4F70-9144-B8E2DF1C81B9}" cache="Slicer_City" caption="City" style="Slicer Style 1" rowHeight="720000"/>
  <slicer name="Agent styles01 1" xr10:uid="{EEDDB4CE-5E08-4292-9AAD-C228ACE2DAFB}" cache="Slicer_Agent_Name" caption="Agent Name" style="Slicer Style 1" rowHeight="720000"/>
  <slicer name="State 3" xr10:uid="{C0DDD18A-B5B2-4F70-9EA0-E6611F72F52A}" cache="Slicer_State" caption="State" style="Slicer Style 1"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88A0F6-5A16-491D-A874-68900B63E826}" name="Table2" displayName="Table2" ref="A1:J11" totalsRowShown="0">
  <autoFilter ref="A1:J11" xr:uid="{1188A0F6-5A16-491D-A874-68900B63E826}"/>
  <tableColumns count="10">
    <tableColumn id="1" xr3:uid="{EDC9BAC5-4B02-4198-956A-5DD936B91EEA}" name="Date" dataDxfId="1"/>
    <tableColumn id="2" xr3:uid="{AA324148-2786-4744-9DA1-972C207D4F23}" name="Agent Name"/>
    <tableColumn id="3" xr3:uid="{56ABBDC7-C84B-4710-9325-5B9732F68A33}" name="Tickets Received"/>
    <tableColumn id="4" xr3:uid="{E0446B84-7CE7-4912-9B29-BFE91F73B94B}" name="Tickets Resolved"/>
    <tableColumn id="10" xr3:uid="{57EBD09A-CB16-45E4-8803-C43F721BBDF1}" name="Ticket Pending" dataDxfId="0">
      <calculatedColumnFormula>Table2[[#This Row],[Tickets Received]]-Table2[[#This Row],[Tickets Resolved]]</calculatedColumnFormula>
    </tableColumn>
    <tableColumn id="5" xr3:uid="{25CC33D4-1B54-4DB0-9606-A03977E59BAA}" name="Avg Resolution Time"/>
    <tableColumn id="6" xr3:uid="{089C0897-3A3C-4901-84D7-2A583B4B453F}" name="Customer Satisfaction"/>
    <tableColumn id="9" xr3:uid="{FAD85AFE-F6A7-4364-9066-EBBDE94903EC}" name="State"/>
    <tableColumn id="8" xr3:uid="{5820D9EF-A198-401F-9DC1-157023C21108}" name="City"/>
    <tableColumn id="7" xr3:uid="{33DA2981-2E7F-4AE1-A814-C6B363981485}" name="Reg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F41D5D-B08A-4DD1-AAB9-855072CEA0FE}" name="Table3" displayName="Table3" ref="L1:M6" totalsRowShown="0">
  <autoFilter ref="L1:M6" xr:uid="{0FF41D5D-B08A-4DD1-AAB9-855072CEA0FE}"/>
  <tableColumns count="2">
    <tableColumn id="1" xr3:uid="{C2E9C442-48D5-45E7-A382-188962DA762F}" name="Column1"/>
    <tableColumn id="2" xr3:uid="{D7DB6A99-4008-497F-BB16-85D2EFE5DFBE}" name="Column2"/>
  </tableColumns>
  <tableStyleInfo name="TableStyleLight11" showFirstColumn="0" showLastColumn="0" showRowStripes="1" showColumnStripes="0"/>
</table>
</file>

<file path=xl/theme/theme1.xml><?xml version="1.0" encoding="utf-8"?>
<a:theme xmlns:a="http://schemas.openxmlformats.org/drawingml/2006/main" name="Facet">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6AC4-55F7-4248-A8B1-8AF52C6C76ED}">
  <dimension ref="A1:K85"/>
  <sheetViews>
    <sheetView workbookViewId="0">
      <selection activeCell="Z26" sqref="Z26"/>
    </sheetView>
  </sheetViews>
  <sheetFormatPr defaultRowHeight="14.4" x14ac:dyDescent="0.3"/>
  <cols>
    <col min="1" max="1" width="14.5546875" bestFit="1" customWidth="1"/>
    <col min="2" max="2" width="21.33203125" bestFit="1" customWidth="1"/>
    <col min="3" max="3" width="28.6640625" customWidth="1"/>
    <col min="4" max="4" width="13.5546875" bestFit="1" customWidth="1"/>
    <col min="5" max="5" width="21.33203125" bestFit="1" customWidth="1"/>
    <col min="6" max="6" width="21.109375" customWidth="1"/>
    <col min="7" max="7" width="12.44140625" customWidth="1"/>
    <col min="8" max="8" width="21.33203125" customWidth="1"/>
    <col min="9" max="9" width="21.109375" customWidth="1"/>
    <col min="10" max="10" width="26.6640625" customWidth="1"/>
    <col min="11" max="11" width="19.33203125" customWidth="1"/>
    <col min="13" max="13" width="12.44140625" bestFit="1" customWidth="1"/>
    <col min="14" max="14" width="21.109375" bestFit="1" customWidth="1"/>
  </cols>
  <sheetData>
    <row r="1" spans="1:11" x14ac:dyDescent="0.3">
      <c r="A1" s="2" t="s">
        <v>21</v>
      </c>
      <c r="B1" t="s">
        <v>23</v>
      </c>
      <c r="D1" s="2" t="s">
        <v>21</v>
      </c>
      <c r="E1" t="s">
        <v>24</v>
      </c>
      <c r="G1" s="2" t="s">
        <v>21</v>
      </c>
      <c r="H1" t="s">
        <v>23</v>
      </c>
      <c r="I1" t="s">
        <v>24</v>
      </c>
      <c r="J1" t="s">
        <v>52</v>
      </c>
      <c r="K1" t="s">
        <v>50</v>
      </c>
    </row>
    <row r="2" spans="1:11" x14ac:dyDescent="0.3">
      <c r="A2" s="3" t="s">
        <v>27</v>
      </c>
      <c r="B2" s="4">
        <v>112</v>
      </c>
      <c r="D2" s="3" t="s">
        <v>27</v>
      </c>
      <c r="E2" s="4">
        <v>105</v>
      </c>
      <c r="G2" s="3" t="s">
        <v>12</v>
      </c>
      <c r="H2" s="4">
        <v>60</v>
      </c>
      <c r="I2" s="4">
        <v>45</v>
      </c>
      <c r="J2" s="4">
        <v>3.8</v>
      </c>
      <c r="K2" s="4">
        <v>15</v>
      </c>
    </row>
    <row r="3" spans="1:11" x14ac:dyDescent="0.3">
      <c r="A3" s="3" t="s">
        <v>25</v>
      </c>
      <c r="B3" s="4">
        <v>110</v>
      </c>
      <c r="D3" s="3" t="s">
        <v>25</v>
      </c>
      <c r="E3" s="4">
        <v>90</v>
      </c>
      <c r="G3" s="3" t="s">
        <v>7</v>
      </c>
      <c r="H3" s="4">
        <v>50</v>
      </c>
      <c r="I3" s="4">
        <v>45</v>
      </c>
      <c r="J3" s="4">
        <v>4.4000000000000004</v>
      </c>
      <c r="K3" s="4">
        <v>5</v>
      </c>
    </row>
    <row r="4" spans="1:11" x14ac:dyDescent="0.3">
      <c r="A4" s="3" t="s">
        <v>26</v>
      </c>
      <c r="B4" s="4">
        <v>180</v>
      </c>
      <c r="D4" s="3" t="s">
        <v>26</v>
      </c>
      <c r="E4" s="4">
        <v>160</v>
      </c>
      <c r="G4" s="3" t="s">
        <v>14</v>
      </c>
      <c r="H4" s="4">
        <v>64</v>
      </c>
      <c r="I4" s="4">
        <v>42</v>
      </c>
      <c r="J4" s="4">
        <v>3.6</v>
      </c>
      <c r="K4" s="4">
        <v>22</v>
      </c>
    </row>
    <row r="5" spans="1:11" x14ac:dyDescent="0.3">
      <c r="A5" s="3" t="s">
        <v>28</v>
      </c>
      <c r="B5" s="4">
        <v>56</v>
      </c>
      <c r="D5" s="3" t="s">
        <v>28</v>
      </c>
      <c r="E5" s="4">
        <v>49</v>
      </c>
      <c r="G5" s="3" t="s">
        <v>9</v>
      </c>
      <c r="H5" s="4">
        <v>54</v>
      </c>
      <c r="I5" s="4">
        <v>50</v>
      </c>
      <c r="J5" s="4">
        <v>4.2</v>
      </c>
      <c r="K5" s="4">
        <v>4</v>
      </c>
    </row>
    <row r="6" spans="1:11" x14ac:dyDescent="0.3">
      <c r="A6" s="3" t="s">
        <v>51</v>
      </c>
      <c r="B6" s="4">
        <v>132</v>
      </c>
      <c r="D6" s="3" t="s">
        <v>51</v>
      </c>
      <c r="E6" s="4">
        <v>105</v>
      </c>
      <c r="G6" s="3" t="s">
        <v>8</v>
      </c>
      <c r="H6" s="4">
        <v>52</v>
      </c>
      <c r="I6" s="4">
        <v>40</v>
      </c>
      <c r="J6" s="4">
        <v>3.9</v>
      </c>
      <c r="K6" s="4">
        <v>12</v>
      </c>
    </row>
    <row r="7" spans="1:11" x14ac:dyDescent="0.3">
      <c r="A7" s="3" t="s">
        <v>22</v>
      </c>
      <c r="B7" s="4">
        <v>590</v>
      </c>
      <c r="D7" s="3" t="s">
        <v>22</v>
      </c>
      <c r="E7" s="4">
        <v>509</v>
      </c>
      <c r="G7" s="3" t="s">
        <v>10</v>
      </c>
      <c r="H7" s="4">
        <v>56</v>
      </c>
      <c r="I7" s="4">
        <v>49</v>
      </c>
      <c r="J7" s="4">
        <v>3.7</v>
      </c>
      <c r="K7" s="4">
        <v>7</v>
      </c>
    </row>
    <row r="8" spans="1:11" x14ac:dyDescent="0.3">
      <c r="G8" s="3" t="s">
        <v>15</v>
      </c>
      <c r="H8" s="4">
        <v>66</v>
      </c>
      <c r="I8" s="4">
        <v>61</v>
      </c>
      <c r="J8" s="4">
        <v>4.0999999999999996</v>
      </c>
      <c r="K8" s="4">
        <v>5</v>
      </c>
    </row>
    <row r="9" spans="1:11" x14ac:dyDescent="0.3">
      <c r="A9" s="2" t="s">
        <v>21</v>
      </c>
      <c r="B9" t="s">
        <v>23</v>
      </c>
      <c r="D9" s="2" t="s">
        <v>21</v>
      </c>
      <c r="E9" t="s">
        <v>23</v>
      </c>
      <c r="G9" s="3" t="s">
        <v>13</v>
      </c>
      <c r="H9" s="4">
        <v>62</v>
      </c>
      <c r="I9" s="4">
        <v>59</v>
      </c>
      <c r="J9" s="4">
        <v>4.3</v>
      </c>
      <c r="K9" s="4">
        <v>3</v>
      </c>
    </row>
    <row r="10" spans="1:11" x14ac:dyDescent="0.3">
      <c r="A10" s="3" t="s">
        <v>37</v>
      </c>
      <c r="B10" s="4">
        <v>64</v>
      </c>
      <c r="D10" s="3" t="s">
        <v>37</v>
      </c>
      <c r="E10" s="4">
        <v>64</v>
      </c>
      <c r="G10" s="3" t="s">
        <v>16</v>
      </c>
      <c r="H10" s="4">
        <v>68</v>
      </c>
      <c r="I10" s="4">
        <v>63</v>
      </c>
      <c r="J10" s="4">
        <v>3.5</v>
      </c>
      <c r="K10" s="4">
        <v>5</v>
      </c>
    </row>
    <row r="11" spans="1:11" x14ac:dyDescent="0.3">
      <c r="A11" s="3" t="s">
        <v>31</v>
      </c>
      <c r="B11" s="4">
        <v>52</v>
      </c>
      <c r="D11" s="3" t="s">
        <v>31</v>
      </c>
      <c r="E11" s="4">
        <v>52</v>
      </c>
      <c r="G11" s="3" t="s">
        <v>11</v>
      </c>
      <c r="H11" s="4">
        <v>58</v>
      </c>
      <c r="I11" s="4">
        <v>55</v>
      </c>
      <c r="J11" s="4">
        <v>4</v>
      </c>
      <c r="K11" s="4">
        <v>3</v>
      </c>
    </row>
    <row r="12" spans="1:11" x14ac:dyDescent="0.3">
      <c r="A12" s="3" t="s">
        <v>35</v>
      </c>
      <c r="B12" s="4">
        <v>62</v>
      </c>
      <c r="D12" s="3" t="s">
        <v>35</v>
      </c>
      <c r="E12" s="4">
        <v>62</v>
      </c>
      <c r="G12" s="3" t="s">
        <v>22</v>
      </c>
      <c r="H12" s="4">
        <v>590</v>
      </c>
      <c r="I12" s="4">
        <v>509</v>
      </c>
      <c r="J12" s="4">
        <v>3.95</v>
      </c>
      <c r="K12" s="4">
        <v>81</v>
      </c>
    </row>
    <row r="13" spans="1:11" x14ac:dyDescent="0.3">
      <c r="A13" s="3" t="s">
        <v>33</v>
      </c>
      <c r="B13" s="4">
        <v>56</v>
      </c>
      <c r="D13" s="3" t="s">
        <v>33</v>
      </c>
      <c r="E13" s="4">
        <v>56</v>
      </c>
    </row>
    <row r="14" spans="1:11" x14ac:dyDescent="0.3">
      <c r="A14" s="3" t="s">
        <v>30</v>
      </c>
      <c r="B14" s="4">
        <v>50</v>
      </c>
      <c r="D14" s="3" t="s">
        <v>30</v>
      </c>
      <c r="E14" s="4">
        <v>50</v>
      </c>
    </row>
    <row r="15" spans="1:11" x14ac:dyDescent="0.3">
      <c r="A15" s="3" t="s">
        <v>39</v>
      </c>
      <c r="B15" s="4">
        <v>68</v>
      </c>
      <c r="D15" s="3" t="s">
        <v>39</v>
      </c>
      <c r="E15" s="4">
        <v>68</v>
      </c>
    </row>
    <row r="16" spans="1:11" x14ac:dyDescent="0.3">
      <c r="A16" s="3" t="s">
        <v>38</v>
      </c>
      <c r="B16" s="4">
        <v>66</v>
      </c>
      <c r="D16" s="3" t="s">
        <v>38</v>
      </c>
      <c r="E16" s="4">
        <v>66</v>
      </c>
    </row>
    <row r="17" spans="1:5" x14ac:dyDescent="0.3">
      <c r="A17" s="3" t="s">
        <v>34</v>
      </c>
      <c r="B17" s="4">
        <v>60</v>
      </c>
      <c r="D17" s="3" t="s">
        <v>34</v>
      </c>
      <c r="E17" s="4">
        <v>60</v>
      </c>
    </row>
    <row r="18" spans="1:5" x14ac:dyDescent="0.3">
      <c r="A18" s="3" t="s">
        <v>36</v>
      </c>
      <c r="B18" s="4">
        <v>58</v>
      </c>
      <c r="D18" s="3" t="s">
        <v>36</v>
      </c>
      <c r="E18" s="4">
        <v>58</v>
      </c>
    </row>
    <row r="19" spans="1:5" x14ac:dyDescent="0.3">
      <c r="A19" s="3" t="s">
        <v>32</v>
      </c>
      <c r="B19" s="4">
        <v>54</v>
      </c>
      <c r="D19" s="3" t="s">
        <v>32</v>
      </c>
      <c r="E19" s="4">
        <v>54</v>
      </c>
    </row>
    <row r="20" spans="1:5" x14ac:dyDescent="0.3">
      <c r="A20" s="3" t="s">
        <v>22</v>
      </c>
      <c r="B20" s="4">
        <v>590</v>
      </c>
      <c r="D20" s="3" t="s">
        <v>22</v>
      </c>
      <c r="E20" s="4">
        <v>590</v>
      </c>
    </row>
    <row r="22" spans="1:5" x14ac:dyDescent="0.3">
      <c r="D22" s="2" t="s">
        <v>21</v>
      </c>
      <c r="E22" t="s">
        <v>23</v>
      </c>
    </row>
    <row r="23" spans="1:5" x14ac:dyDescent="0.3">
      <c r="A23" s="2" t="s">
        <v>21</v>
      </c>
      <c r="B23" t="s">
        <v>23</v>
      </c>
      <c r="D23" s="3" t="s">
        <v>19</v>
      </c>
      <c r="E23" s="4">
        <v>118</v>
      </c>
    </row>
    <row r="24" spans="1:5" x14ac:dyDescent="0.3">
      <c r="A24" s="3" t="s">
        <v>19</v>
      </c>
      <c r="B24" s="4">
        <v>118</v>
      </c>
      <c r="D24" s="3" t="s">
        <v>18</v>
      </c>
      <c r="E24" s="4">
        <v>178</v>
      </c>
    </row>
    <row r="25" spans="1:5" x14ac:dyDescent="0.3">
      <c r="A25" s="3" t="s">
        <v>18</v>
      </c>
      <c r="B25" s="4">
        <v>178</v>
      </c>
      <c r="D25" s="3" t="s">
        <v>20</v>
      </c>
      <c r="E25" s="4">
        <v>118</v>
      </c>
    </row>
    <row r="26" spans="1:5" x14ac:dyDescent="0.3">
      <c r="A26" s="3" t="s">
        <v>20</v>
      </c>
      <c r="B26" s="4">
        <v>118</v>
      </c>
      <c r="D26" s="3" t="s">
        <v>17</v>
      </c>
      <c r="E26" s="4">
        <v>176</v>
      </c>
    </row>
    <row r="27" spans="1:5" x14ac:dyDescent="0.3">
      <c r="A27" s="3" t="s">
        <v>17</v>
      </c>
      <c r="B27" s="4">
        <v>176</v>
      </c>
      <c r="D27" s="3" t="s">
        <v>22</v>
      </c>
      <c r="E27" s="4">
        <v>590</v>
      </c>
    </row>
    <row r="28" spans="1:5" x14ac:dyDescent="0.3">
      <c r="A28" s="3" t="s">
        <v>22</v>
      </c>
      <c r="B28" s="4">
        <v>590</v>
      </c>
    </row>
    <row r="79" spans="2:3" x14ac:dyDescent="0.3">
      <c r="B79" s="2" t="s">
        <v>21</v>
      </c>
      <c r="C79" t="s">
        <v>41</v>
      </c>
    </row>
    <row r="80" spans="2:3" x14ac:dyDescent="0.3">
      <c r="B80" s="3" t="s">
        <v>27</v>
      </c>
      <c r="C80" s="4">
        <v>95</v>
      </c>
    </row>
    <row r="81" spans="2:3" x14ac:dyDescent="0.3">
      <c r="B81" s="3" t="s">
        <v>25</v>
      </c>
      <c r="C81" s="4">
        <v>96.5</v>
      </c>
    </row>
    <row r="82" spans="2:3" x14ac:dyDescent="0.3">
      <c r="B82" s="3" t="s">
        <v>26</v>
      </c>
      <c r="C82" s="4">
        <v>91.333333333333329</v>
      </c>
    </row>
    <row r="83" spans="2:3" x14ac:dyDescent="0.3">
      <c r="B83" s="3" t="s">
        <v>28</v>
      </c>
      <c r="C83" s="4">
        <v>95</v>
      </c>
    </row>
    <row r="84" spans="2:3" x14ac:dyDescent="0.3">
      <c r="B84" s="3" t="s">
        <v>51</v>
      </c>
      <c r="C84" s="4">
        <v>96.5</v>
      </c>
    </row>
    <row r="85" spans="2:3" x14ac:dyDescent="0.3">
      <c r="B85" s="3" t="s">
        <v>22</v>
      </c>
      <c r="C85" s="4">
        <v>94.5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95B68-D6DD-4B9E-BA3A-133967F48FE7}">
  <dimension ref="A1"/>
  <sheetViews>
    <sheetView showGridLines="0" showRowColHeaders="0" tabSelected="1" topLeftCell="A4" zoomScale="18" zoomScaleNormal="18" workbookViewId="0">
      <selection activeCell="CF131" sqref="CF131"/>
      <extLst>
        <ext xmlns:xlsdti="http://schemas.microsoft.com/office/spreadsheetml/2023/showDataTypeIcons" uri="{77bfe23e-c014-4d31-8a63-9c772dbf06b6}">
          <xlsdti:showDataTypeIcons visible="0"/>
        </ext>
      </extLst>
    </sheetView>
  </sheetViews>
  <sheetFormatPr defaultRowHeight="14.4" x14ac:dyDescent="0.3"/>
  <cols>
    <col min="16" max="21" width="8.88671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C511-CB29-4953-8BCF-FAC2019F8A71}">
  <dimension ref="A1"/>
  <sheetViews>
    <sheetView zoomScale="18" zoomScaleNormal="18" workbookViewId="0">
      <selection activeCell="AJ164" sqref="AJ16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F786-9BEC-440D-9124-3CFF5CDBB0BC}">
  <dimension ref="A1:M18"/>
  <sheetViews>
    <sheetView workbookViewId="0">
      <selection activeCell="C19" sqref="C19"/>
    </sheetView>
  </sheetViews>
  <sheetFormatPr defaultRowHeight="14.4" x14ac:dyDescent="0.3"/>
  <cols>
    <col min="1" max="1" width="10.33203125" customWidth="1"/>
    <col min="2" max="2" width="13.21875" customWidth="1"/>
    <col min="3" max="3" width="17.33203125" customWidth="1"/>
    <col min="4" max="5" width="17.21875" customWidth="1"/>
    <col min="6" max="6" width="19.88671875" customWidth="1"/>
    <col min="7" max="9" width="21.88671875" customWidth="1"/>
    <col min="10" max="11" width="8.77734375" customWidth="1"/>
    <col min="12" max="12" width="22.5546875" customWidth="1"/>
    <col min="13" max="13" width="5" customWidth="1"/>
  </cols>
  <sheetData>
    <row r="1" spans="1:13" x14ac:dyDescent="0.3">
      <c r="A1" t="s">
        <v>0</v>
      </c>
      <c r="B1" t="s">
        <v>1</v>
      </c>
      <c r="C1" t="s">
        <v>2</v>
      </c>
      <c r="D1" t="s">
        <v>3</v>
      </c>
      <c r="E1" t="s">
        <v>43</v>
      </c>
      <c r="F1" t="s">
        <v>4</v>
      </c>
      <c r="G1" t="s">
        <v>5</v>
      </c>
      <c r="H1" t="s">
        <v>29</v>
      </c>
      <c r="I1" t="s">
        <v>40</v>
      </c>
      <c r="J1" t="s">
        <v>6</v>
      </c>
      <c r="L1" t="s">
        <v>42</v>
      </c>
      <c r="M1" t="s">
        <v>49</v>
      </c>
    </row>
    <row r="2" spans="1:13" x14ac:dyDescent="0.3">
      <c r="A2" s="1">
        <v>45871</v>
      </c>
      <c r="B2" t="s">
        <v>7</v>
      </c>
      <c r="C2">
        <v>50</v>
      </c>
      <c r="D2">
        <v>45</v>
      </c>
      <c r="E2">
        <f>Table2[[#This Row],[Tickets Received]]-Table2[[#This Row],[Tickets Resolved]]</f>
        <v>5</v>
      </c>
      <c r="F2">
        <v>4.4000000000000004</v>
      </c>
      <c r="G2">
        <v>94</v>
      </c>
      <c r="H2" t="s">
        <v>25</v>
      </c>
      <c r="I2" t="s">
        <v>30</v>
      </c>
      <c r="J2" t="s">
        <v>17</v>
      </c>
      <c r="L2" t="s">
        <v>44</v>
      </c>
      <c r="M2">
        <f>SUM(Table2[Tickets Received])</f>
        <v>590</v>
      </c>
    </row>
    <row r="3" spans="1:13" x14ac:dyDescent="0.3">
      <c r="A3" s="1">
        <v>45873</v>
      </c>
      <c r="B3" t="s">
        <v>8</v>
      </c>
      <c r="C3">
        <v>52</v>
      </c>
      <c r="D3">
        <v>40</v>
      </c>
      <c r="E3">
        <f>Table2[[#This Row],[Tickets Received]]-Table2[[#This Row],[Tickets Resolved]]</f>
        <v>12</v>
      </c>
      <c r="F3">
        <v>3.9</v>
      </c>
      <c r="G3">
        <v>91</v>
      </c>
      <c r="H3" t="s">
        <v>26</v>
      </c>
      <c r="I3" t="s">
        <v>31</v>
      </c>
      <c r="J3" t="s">
        <v>18</v>
      </c>
      <c r="L3" t="s">
        <v>45</v>
      </c>
      <c r="M3">
        <f>SUM(Table2[Tickets Resolved])</f>
        <v>509</v>
      </c>
    </row>
    <row r="4" spans="1:13" x14ac:dyDescent="0.3">
      <c r="A4" s="1">
        <v>45875</v>
      </c>
      <c r="B4" t="s">
        <v>9</v>
      </c>
      <c r="C4">
        <v>54</v>
      </c>
      <c r="D4">
        <v>50</v>
      </c>
      <c r="E4">
        <f>Table2[[#This Row],[Tickets Received]]-Table2[[#This Row],[Tickets Resolved]]</f>
        <v>4</v>
      </c>
      <c r="F4">
        <v>4.2</v>
      </c>
      <c r="G4">
        <v>98</v>
      </c>
      <c r="H4" t="s">
        <v>27</v>
      </c>
      <c r="I4" t="s">
        <v>32</v>
      </c>
      <c r="J4" t="s">
        <v>19</v>
      </c>
      <c r="L4" t="s">
        <v>46</v>
      </c>
      <c r="M4">
        <f>SUM(Table2[Ticket Pending])</f>
        <v>81</v>
      </c>
    </row>
    <row r="5" spans="1:13" x14ac:dyDescent="0.3">
      <c r="A5" s="1">
        <v>45877</v>
      </c>
      <c r="B5" t="s">
        <v>10</v>
      </c>
      <c r="C5">
        <v>56</v>
      </c>
      <c r="D5">
        <v>49</v>
      </c>
      <c r="E5">
        <f>Table2[[#This Row],[Tickets Received]]-Table2[[#This Row],[Tickets Resolved]]</f>
        <v>7</v>
      </c>
      <c r="F5">
        <v>3.7</v>
      </c>
      <c r="G5">
        <v>95</v>
      </c>
      <c r="H5" t="s">
        <v>28</v>
      </c>
      <c r="I5" t="s">
        <v>33</v>
      </c>
      <c r="J5" t="s">
        <v>20</v>
      </c>
      <c r="L5" t="s">
        <v>47</v>
      </c>
      <c r="M5">
        <f>SUM(Table2[Avg Resolution Time])</f>
        <v>39.5</v>
      </c>
    </row>
    <row r="6" spans="1:13" x14ac:dyDescent="0.3">
      <c r="A6" s="1">
        <v>45879</v>
      </c>
      <c r="B6" t="s">
        <v>11</v>
      </c>
      <c r="C6">
        <v>58</v>
      </c>
      <c r="D6">
        <v>55</v>
      </c>
      <c r="E6">
        <f>Table2[[#This Row],[Tickets Received]]-Table2[[#This Row],[Tickets Resolved]]</f>
        <v>3</v>
      </c>
      <c r="F6">
        <v>4</v>
      </c>
      <c r="G6">
        <v>92</v>
      </c>
      <c r="H6" t="s">
        <v>27</v>
      </c>
      <c r="I6" t="s">
        <v>36</v>
      </c>
      <c r="J6" t="s">
        <v>18</v>
      </c>
      <c r="L6" t="s">
        <v>48</v>
      </c>
      <c r="M6">
        <f>AVERAGE(Table2[Customer Satisfaction])</f>
        <v>94.5</v>
      </c>
    </row>
    <row r="7" spans="1:13" x14ac:dyDescent="0.3">
      <c r="A7" s="1">
        <v>45881</v>
      </c>
      <c r="B7" t="s">
        <v>12</v>
      </c>
      <c r="C7">
        <v>60</v>
      </c>
      <c r="D7">
        <v>45</v>
      </c>
      <c r="E7">
        <f>Table2[[#This Row],[Tickets Received]]-Table2[[#This Row],[Tickets Resolved]]</f>
        <v>15</v>
      </c>
      <c r="F7">
        <v>3.8</v>
      </c>
      <c r="G7">
        <v>99</v>
      </c>
      <c r="H7" t="s">
        <v>25</v>
      </c>
      <c r="I7" t="s">
        <v>34</v>
      </c>
      <c r="J7" t="s">
        <v>17</v>
      </c>
    </row>
    <row r="8" spans="1:13" x14ac:dyDescent="0.3">
      <c r="A8" s="1">
        <v>45883</v>
      </c>
      <c r="B8" t="s">
        <v>13</v>
      </c>
      <c r="C8">
        <v>62</v>
      </c>
      <c r="D8">
        <v>59</v>
      </c>
      <c r="E8">
        <f>Table2[[#This Row],[Tickets Received]]-Table2[[#This Row],[Tickets Resolved]]</f>
        <v>3</v>
      </c>
      <c r="F8">
        <v>4.3</v>
      </c>
      <c r="G8">
        <v>90</v>
      </c>
      <c r="H8" t="s">
        <v>26</v>
      </c>
      <c r="I8" t="s">
        <v>35</v>
      </c>
      <c r="J8" t="s">
        <v>20</v>
      </c>
    </row>
    <row r="9" spans="1:13" x14ac:dyDescent="0.3">
      <c r="A9" s="1">
        <v>45887</v>
      </c>
      <c r="B9" t="s">
        <v>14</v>
      </c>
      <c r="C9">
        <v>64</v>
      </c>
      <c r="D9">
        <v>42</v>
      </c>
      <c r="E9">
        <f>Table2[[#This Row],[Tickets Received]]-Table2[[#This Row],[Tickets Resolved]]</f>
        <v>22</v>
      </c>
      <c r="F9">
        <v>3.6</v>
      </c>
      <c r="G9">
        <v>97</v>
      </c>
      <c r="H9" t="s">
        <v>51</v>
      </c>
      <c r="I9" t="s">
        <v>37</v>
      </c>
      <c r="J9" t="s">
        <v>19</v>
      </c>
    </row>
    <row r="10" spans="1:13" x14ac:dyDescent="0.3">
      <c r="A10" s="1">
        <v>45891</v>
      </c>
      <c r="B10" t="s">
        <v>15</v>
      </c>
      <c r="C10">
        <v>66</v>
      </c>
      <c r="D10">
        <v>61</v>
      </c>
      <c r="E10">
        <f>Table2[[#This Row],[Tickets Received]]-Table2[[#This Row],[Tickets Resolved]]</f>
        <v>5</v>
      </c>
      <c r="F10">
        <v>4.0999999999999996</v>
      </c>
      <c r="G10">
        <v>93</v>
      </c>
      <c r="H10" t="s">
        <v>26</v>
      </c>
      <c r="I10" t="s">
        <v>38</v>
      </c>
      <c r="J10" t="s">
        <v>17</v>
      </c>
    </row>
    <row r="11" spans="1:13" x14ac:dyDescent="0.3">
      <c r="A11" s="1">
        <v>45897</v>
      </c>
      <c r="B11" t="s">
        <v>16</v>
      </c>
      <c r="C11">
        <v>68</v>
      </c>
      <c r="D11">
        <v>63</v>
      </c>
      <c r="E11">
        <f>Table2[[#This Row],[Tickets Received]]-Table2[[#This Row],[Tickets Resolved]]</f>
        <v>5</v>
      </c>
      <c r="F11">
        <v>3.5</v>
      </c>
      <c r="G11">
        <v>96</v>
      </c>
      <c r="H11" t="s">
        <v>51</v>
      </c>
      <c r="I11" t="s">
        <v>39</v>
      </c>
      <c r="J11" t="s">
        <v>18</v>
      </c>
    </row>
    <row r="17" spans="3:3" x14ac:dyDescent="0.3">
      <c r="C17" t="s">
        <v>53</v>
      </c>
    </row>
    <row r="18" spans="3:3" x14ac:dyDescent="0.3">
      <c r="C18" t="str">
        <f>INDEX(B2:B11,MATCH(MAX(D2:D11),D2:D11,0))</f>
        <v xml:space="preserve">Sneha  </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Sheet1</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prabhakar t</dc:creator>
  <cp:lastModifiedBy>prabhakar t</cp:lastModifiedBy>
  <dcterms:created xsi:type="dcterms:W3CDTF">2025-08-12T15:20:38Z</dcterms:created>
  <dcterms:modified xsi:type="dcterms:W3CDTF">2025-08-26T12:15:58Z</dcterms:modified>
</cp:coreProperties>
</file>