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d" sheetId="1" r:id="rId4"/>
    <sheet state="visible" name="Final" sheetId="2" r:id="rId5"/>
  </sheets>
  <definedNames/>
  <calcPr/>
  <extLst>
    <ext uri="GoogleSheetsCustomDataVersion1">
      <go:sheetsCustomData xmlns:go="http://customooxmlschemas.google.com/" r:id="rId6" roundtripDataSignature="AMtx7mgcSbsaF4HZgYjiyTQgtbrnQ/oZSw=="/>
    </ext>
  </extLst>
</workbook>
</file>

<file path=xl/sharedStrings.xml><?xml version="1.0" encoding="utf-8"?>
<sst xmlns="http://schemas.openxmlformats.org/spreadsheetml/2006/main" count="112" uniqueCount="77">
  <si>
    <t>Task Name</t>
  </si>
  <si>
    <t>Duration</t>
  </si>
  <si>
    <t>Critical</t>
  </si>
  <si>
    <t>Optimistic Duration</t>
  </si>
  <si>
    <t>Most Likely Duration</t>
  </si>
  <si>
    <t>Pessimistic Duration</t>
  </si>
  <si>
    <t>Expected Duration</t>
  </si>
  <si>
    <t>Standard Deviation</t>
  </si>
  <si>
    <t xml:space="preserve">      Define project scope and objectives </t>
  </si>
  <si>
    <t>Yes</t>
  </si>
  <si>
    <t xml:space="preserve">      Develop project schedule </t>
  </si>
  <si>
    <t xml:space="preserve">      Establish project budget </t>
  </si>
  <si>
    <t xml:space="preserve">      Assemble project team </t>
  </si>
  <si>
    <t>No</t>
  </si>
  <si>
    <t xml:space="preserve">      Develop project communication plan </t>
  </si>
  <si>
    <t xml:space="preserve">      Conduct market research </t>
  </si>
  <si>
    <t xml:space="preserve">      Define product requirements </t>
  </si>
  <si>
    <t xml:space="preserve">      Develop product concept </t>
  </si>
  <si>
    <t xml:space="preserve">      Evaluate and select initial product design </t>
  </si>
  <si>
    <t xml:space="preserve">   Business Process Outsourcing</t>
  </si>
  <si>
    <t xml:space="preserve">            Network module </t>
  </si>
  <si>
    <t xml:space="preserve">            Processor design </t>
  </si>
  <si>
    <t xml:space="preserve">            GPU and RAM </t>
  </si>
  <si>
    <t xml:space="preserve">            Storage and optical drive </t>
  </si>
  <si>
    <t xml:space="preserve">            Sensors </t>
  </si>
  <si>
    <t xml:space="preserve">            Metal casing </t>
  </si>
  <si>
    <t xml:space="preserve">            Display </t>
  </si>
  <si>
    <t xml:space="preserve">            Switches </t>
  </si>
  <si>
    <t xml:space="preserve">         Hardware doccumentation </t>
  </si>
  <si>
    <t xml:space="preserve">         UI design </t>
  </si>
  <si>
    <t xml:space="preserve">         Patch design </t>
  </si>
  <si>
    <t xml:space="preserve">         Software documentation </t>
  </si>
  <si>
    <t xml:space="preserve">      Design verification and validation</t>
  </si>
  <si>
    <t xml:space="preserve">      Source components and material</t>
  </si>
  <si>
    <t xml:space="preserve">      Finalize component contracts </t>
  </si>
  <si>
    <t xml:space="preserve">      Manage component delivery schedule</t>
  </si>
  <si>
    <t xml:space="preserve">         Prototype design </t>
  </si>
  <si>
    <t xml:space="preserve">         Prototype assembly </t>
  </si>
  <si>
    <t xml:space="preserve">         Prototype testing </t>
  </si>
  <si>
    <t xml:space="preserve">      Addressing any design issues or defects </t>
  </si>
  <si>
    <t xml:space="preserve">      Establish production process </t>
  </si>
  <si>
    <t xml:space="preserve">      Assembly and batch maufacturing </t>
  </si>
  <si>
    <t xml:space="preserve">      Qualiity control and Rolling out first batch </t>
  </si>
  <si>
    <t xml:space="preserve">Optimistic Duration </t>
  </si>
  <si>
    <t xml:space="preserve">Most Likely Duration </t>
  </si>
  <si>
    <t xml:space="preserve">Pessimistic Duration </t>
  </si>
  <si>
    <t>Mean</t>
  </si>
  <si>
    <t xml:space="preserve">Mode </t>
  </si>
  <si>
    <t xml:space="preserve">Max </t>
  </si>
  <si>
    <t xml:space="preserve">Critical Tasks </t>
  </si>
  <si>
    <t>PERT Expected Time</t>
  </si>
  <si>
    <t xml:space="preserve">Variance </t>
  </si>
  <si>
    <t>Define project scope and objectives</t>
  </si>
  <si>
    <t>Develop project schedule</t>
  </si>
  <si>
    <t>Establish project budget</t>
  </si>
  <si>
    <t>Conduct market research</t>
  </si>
  <si>
    <t>Define product requirements</t>
  </si>
  <si>
    <t>Develop product concept</t>
  </si>
  <si>
    <t>Evaluate and select initial product design</t>
  </si>
  <si>
    <t>Business Process Outsourcing</t>
  </si>
  <si>
    <t>UI Design</t>
  </si>
  <si>
    <t>Patch Design</t>
  </si>
  <si>
    <t>Software documentation</t>
  </si>
  <si>
    <t>Design verification and validation</t>
  </si>
  <si>
    <t>Source components and material</t>
  </si>
  <si>
    <t>Finalize component contracts</t>
  </si>
  <si>
    <t>Manage component delivery schedule</t>
  </si>
  <si>
    <t>Prototype design</t>
  </si>
  <si>
    <t>Prototype assembly</t>
  </si>
  <si>
    <t>Prototype testing</t>
  </si>
  <si>
    <t>Addressing any design issues or defects</t>
  </si>
  <si>
    <t>Assembly and batch maufacturing</t>
  </si>
  <si>
    <t>Qualiity control and Rolling out first batch</t>
  </si>
  <si>
    <t>Summation</t>
  </si>
  <si>
    <t xml:space="preserve">Probability of Success of the Project </t>
  </si>
  <si>
    <t>Z</t>
  </si>
  <si>
    <t>Probability of Completion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</si>
</sst>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sz val="9.0"/>
      <color rgb="FF363636"/>
      <name val="Quattrocento Sans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theme="1"/>
      <name val="Calibri"/>
    </font>
    <font/>
    <font>
      <u/>
      <sz val="11.0"/>
      <color theme="10"/>
      <name val="Calibri"/>
    </font>
    <font>
      <sz val="7.0"/>
      <color rgb="FF00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E0DDD8"/>
        <bgColor rgb="FFE0DDD8"/>
      </patternFill>
    </fill>
    <fill>
      <patternFill patternType="solid">
        <fgColor rgb="FFB4C6E7"/>
        <bgColor rgb="FFB4C6E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1" fillId="2" fontId="2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shrinkToFit="0" vertical="center" wrapText="1"/>
    </xf>
    <xf borderId="2" fillId="0" fontId="1" numFmtId="0" xfId="0" applyBorder="1" applyFont="1"/>
    <xf borderId="1" fillId="3" fontId="1" numFmtId="0" xfId="0" applyBorder="1" applyFill="1" applyFont="1"/>
    <xf borderId="1" fillId="0" fontId="1" numFmtId="0" xfId="0" applyBorder="1" applyFont="1"/>
    <xf borderId="1" fillId="0" fontId="1" numFmtId="14" xfId="0" applyBorder="1" applyFont="1" applyNumberFormat="1"/>
    <xf borderId="0" fillId="0" fontId="4" numFmtId="0" xfId="0" applyFont="1"/>
    <xf borderId="0" fillId="2" fontId="5" numFmtId="0" xfId="0" applyAlignment="1" applyFont="1">
      <alignment horizontal="center" vertical="center"/>
    </xf>
    <xf borderId="0" fillId="2" fontId="5" numFmtId="0" xfId="0" applyAlignment="1" applyFont="1">
      <alignment horizontal="center" shrinkToFit="0" wrapText="1"/>
    </xf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wrapText="1"/>
    </xf>
    <xf borderId="0" fillId="2" fontId="3" numFmtId="0" xfId="0" applyAlignment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0" fontId="6" numFmtId="0" xfId="0" applyBorder="1" applyFont="1"/>
    <xf borderId="5" fillId="0" fontId="6" numFmtId="0" xfId="0" applyBorder="1" applyFont="1"/>
    <xf borderId="0" fillId="2" fontId="4" numFmtId="0" xfId="0" applyFont="1"/>
    <xf borderId="0" fillId="2" fontId="5" numFmtId="0" xfId="0" applyAlignment="1" applyFont="1">
      <alignment horizontal="center"/>
    </xf>
    <xf borderId="3" fillId="2" fontId="5" numFmtId="0" xfId="0" applyAlignment="1" applyBorder="1" applyFont="1">
      <alignment horizontal="center"/>
    </xf>
    <xf borderId="1" fillId="2" fontId="5" numFmtId="0" xfId="0" applyAlignment="1" applyBorder="1" applyFont="1">
      <alignment horizontal="center"/>
    </xf>
    <xf borderId="1" fillId="2" fontId="5" numFmtId="0" xfId="0" applyBorder="1" applyFont="1"/>
    <xf borderId="0" fillId="2" fontId="5" numFmtId="0" xfId="0" applyAlignment="1" applyFont="1">
      <alignment readingOrder="0"/>
    </xf>
    <xf borderId="1" fillId="2" fontId="5" numFmtId="0" xfId="0" applyAlignment="1" applyBorder="1" applyFont="1">
      <alignment readingOrder="0"/>
    </xf>
    <xf borderId="0" fillId="0" fontId="7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Old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34" displayName="Table_1" id="1">
  <tableColumns count="8">
    <tableColumn name="Task Name" id="1"/>
    <tableColumn name="Duration" id="2"/>
    <tableColumn name="Critical" id="3"/>
    <tableColumn name="Optimistic Duration" id="4"/>
    <tableColumn name="Most Likely Duration" id="5"/>
    <tableColumn name="Pessimistic Duration" id="6"/>
    <tableColumn name="Expected Duration" id="7"/>
    <tableColumn name="Standard Deviation" id="8"/>
  </tableColumns>
  <tableStyleInfo name="Ol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DEE1E6"/>
      </a:lt1>
      <a:dk2>
        <a:srgbClr val="000000"/>
      </a:dk2>
      <a:lt2>
        <a:srgbClr val="DEE1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8.57"/>
    <col customWidth="1" hidden="1" min="3" max="3" width="8.86"/>
    <col customWidth="1" min="4" max="4" width="13.14"/>
    <col customWidth="1" min="5" max="8" width="14.43"/>
    <col customWidth="1" min="9" max="26" width="8.86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4.25" customHeight="1">
      <c r="A2" s="2" t="s">
        <v>8</v>
      </c>
      <c r="B2" s="2">
        <v>5.0</v>
      </c>
      <c r="C2" s="2" t="s">
        <v>9</v>
      </c>
      <c r="D2" s="4">
        <v>4.0</v>
      </c>
      <c r="E2" s="4">
        <v>5.0</v>
      </c>
      <c r="F2" s="4">
        <v>6.0</v>
      </c>
      <c r="G2" s="4">
        <v>5.0</v>
      </c>
      <c r="H2" s="4">
        <v>1.67</v>
      </c>
    </row>
    <row r="3" ht="14.25" customHeight="1">
      <c r="A3" s="2" t="s">
        <v>10</v>
      </c>
      <c r="B3" s="2">
        <v>7.0</v>
      </c>
      <c r="C3" s="2" t="s">
        <v>9</v>
      </c>
      <c r="D3" s="4">
        <v>6.0</v>
      </c>
      <c r="E3" s="4">
        <v>7.0</v>
      </c>
      <c r="F3" s="4">
        <v>8.0</v>
      </c>
      <c r="G3" s="4">
        <v>7.0</v>
      </c>
      <c r="H3" s="4">
        <v>2.33</v>
      </c>
    </row>
    <row r="4" ht="14.25" customHeight="1">
      <c r="A4" s="2" t="s">
        <v>11</v>
      </c>
      <c r="B4" s="2">
        <v>7.0</v>
      </c>
      <c r="C4" s="2" t="s">
        <v>9</v>
      </c>
      <c r="D4" s="4">
        <v>6.0</v>
      </c>
      <c r="E4" s="4">
        <v>7.0</v>
      </c>
      <c r="F4" s="4">
        <v>8.0</v>
      </c>
      <c r="G4" s="4">
        <v>7.0</v>
      </c>
      <c r="H4" s="4">
        <v>2.33</v>
      </c>
    </row>
    <row r="5" ht="14.25" customHeight="1">
      <c r="A5" s="2" t="s">
        <v>12</v>
      </c>
      <c r="B5" s="2">
        <v>2.0</v>
      </c>
      <c r="C5" s="2" t="s">
        <v>13</v>
      </c>
      <c r="D5" s="4">
        <v>1.0</v>
      </c>
      <c r="E5" s="4">
        <v>2.0</v>
      </c>
      <c r="F5" s="4">
        <v>3.0</v>
      </c>
      <c r="G5" s="4">
        <v>2.0</v>
      </c>
      <c r="H5" s="4">
        <v>0.67</v>
      </c>
    </row>
    <row r="6" ht="14.25" customHeight="1">
      <c r="A6" s="2" t="s">
        <v>14</v>
      </c>
      <c r="B6" s="2">
        <v>2.0</v>
      </c>
      <c r="C6" s="2" t="s">
        <v>13</v>
      </c>
      <c r="D6" s="4">
        <v>1.0</v>
      </c>
      <c r="E6" s="4">
        <v>2.0</v>
      </c>
      <c r="F6" s="4">
        <v>3.0</v>
      </c>
      <c r="G6" s="4">
        <v>2.0</v>
      </c>
      <c r="H6" s="4">
        <v>0.67</v>
      </c>
    </row>
    <row r="7" ht="14.25" customHeight="1">
      <c r="A7" s="2" t="s">
        <v>15</v>
      </c>
      <c r="B7" s="2">
        <v>12.0</v>
      </c>
      <c r="C7" s="2" t="s">
        <v>9</v>
      </c>
      <c r="D7" s="4">
        <v>10.0</v>
      </c>
      <c r="E7" s="4">
        <v>12.0</v>
      </c>
      <c r="F7" s="4">
        <v>14.0</v>
      </c>
      <c r="G7" s="4">
        <v>12.0</v>
      </c>
      <c r="H7" s="4">
        <v>4.0</v>
      </c>
    </row>
    <row r="8" ht="14.25" customHeight="1">
      <c r="A8" s="2" t="s">
        <v>16</v>
      </c>
      <c r="B8" s="2">
        <v>7.0</v>
      </c>
      <c r="C8" s="2" t="s">
        <v>9</v>
      </c>
      <c r="D8" s="4">
        <v>6.0</v>
      </c>
      <c r="E8" s="4">
        <v>7.0</v>
      </c>
      <c r="F8" s="4">
        <v>8.0</v>
      </c>
      <c r="G8" s="4">
        <v>7.0</v>
      </c>
      <c r="H8" s="4">
        <v>2.33</v>
      </c>
    </row>
    <row r="9" ht="14.25" customHeight="1">
      <c r="A9" s="2" t="s">
        <v>17</v>
      </c>
      <c r="B9" s="2">
        <v>7.0</v>
      </c>
      <c r="C9" s="2" t="s">
        <v>9</v>
      </c>
      <c r="D9" s="4">
        <v>6.0</v>
      </c>
      <c r="E9" s="4">
        <v>7.0</v>
      </c>
      <c r="F9" s="4">
        <v>8.0</v>
      </c>
      <c r="G9" s="4">
        <v>7.0</v>
      </c>
      <c r="H9" s="4">
        <v>2.33</v>
      </c>
    </row>
    <row r="10" ht="14.25" customHeight="1">
      <c r="A10" s="2" t="s">
        <v>18</v>
      </c>
      <c r="B10" s="2">
        <v>7.0</v>
      </c>
      <c r="C10" s="2" t="s">
        <v>9</v>
      </c>
      <c r="D10" s="4">
        <v>6.0</v>
      </c>
      <c r="E10" s="4">
        <v>7.0</v>
      </c>
      <c r="F10" s="4">
        <v>8.0</v>
      </c>
      <c r="G10" s="4">
        <v>7.0</v>
      </c>
      <c r="H10" s="4">
        <v>2.33</v>
      </c>
    </row>
    <row r="11" ht="14.25" customHeight="1">
      <c r="A11" s="2" t="s">
        <v>19</v>
      </c>
      <c r="B11" s="2">
        <v>14.0</v>
      </c>
      <c r="C11" s="2" t="s">
        <v>9</v>
      </c>
      <c r="D11" s="4">
        <v>12.0</v>
      </c>
      <c r="E11" s="4">
        <v>14.0</v>
      </c>
      <c r="F11" s="4">
        <v>16.0</v>
      </c>
      <c r="G11" s="4">
        <v>14.0</v>
      </c>
      <c r="H11" s="4">
        <v>4.67</v>
      </c>
    </row>
    <row r="12" ht="14.25" customHeight="1">
      <c r="A12" s="2" t="s">
        <v>20</v>
      </c>
      <c r="B12" s="2">
        <v>21.0</v>
      </c>
      <c r="C12" s="2" t="s">
        <v>13</v>
      </c>
      <c r="D12" s="4">
        <v>18.0</v>
      </c>
      <c r="E12" s="4">
        <v>21.0</v>
      </c>
      <c r="F12" s="4">
        <v>24.0</v>
      </c>
      <c r="G12" s="4">
        <v>21.0</v>
      </c>
      <c r="H12" s="4">
        <v>7.0</v>
      </c>
    </row>
    <row r="13" ht="14.25" customHeight="1">
      <c r="A13" s="2" t="s">
        <v>21</v>
      </c>
      <c r="B13" s="2">
        <v>21.0</v>
      </c>
      <c r="C13" s="2" t="s">
        <v>13</v>
      </c>
      <c r="D13" s="4">
        <v>18.0</v>
      </c>
      <c r="E13" s="4">
        <v>21.0</v>
      </c>
      <c r="F13" s="4">
        <v>24.0</v>
      </c>
      <c r="G13" s="4">
        <v>21.0</v>
      </c>
      <c r="H13" s="4">
        <v>7.0</v>
      </c>
    </row>
    <row r="14" ht="14.25" customHeight="1">
      <c r="A14" s="2" t="s">
        <v>22</v>
      </c>
      <c r="B14" s="2">
        <v>7.0</v>
      </c>
      <c r="C14" s="2" t="s">
        <v>13</v>
      </c>
      <c r="D14" s="4">
        <v>6.0</v>
      </c>
      <c r="E14" s="4">
        <v>7.0</v>
      </c>
      <c r="F14" s="4">
        <v>8.0</v>
      </c>
      <c r="G14" s="4">
        <v>7.0</v>
      </c>
      <c r="H14" s="4">
        <v>2.33</v>
      </c>
    </row>
    <row r="15" ht="14.25" customHeight="1">
      <c r="A15" s="2" t="s">
        <v>23</v>
      </c>
      <c r="B15" s="2">
        <v>21.0</v>
      </c>
      <c r="C15" s="2" t="s">
        <v>13</v>
      </c>
      <c r="D15" s="4">
        <v>18.0</v>
      </c>
      <c r="E15" s="4">
        <v>21.0</v>
      </c>
      <c r="F15" s="4">
        <v>24.0</v>
      </c>
      <c r="G15" s="4">
        <v>21.0</v>
      </c>
      <c r="H15" s="4">
        <v>7.0</v>
      </c>
    </row>
    <row r="16" ht="14.25" customHeight="1">
      <c r="A16" s="2" t="s">
        <v>24</v>
      </c>
      <c r="B16" s="2">
        <v>21.0</v>
      </c>
      <c r="C16" s="2" t="s">
        <v>13</v>
      </c>
      <c r="D16" s="4">
        <v>18.0</v>
      </c>
      <c r="E16" s="4">
        <v>21.0</v>
      </c>
      <c r="F16" s="4">
        <v>24.0</v>
      </c>
      <c r="G16" s="4">
        <v>21.0</v>
      </c>
      <c r="H16" s="4">
        <v>7.0</v>
      </c>
    </row>
    <row r="17" ht="14.25" customHeight="1">
      <c r="A17" s="2" t="s">
        <v>25</v>
      </c>
      <c r="B17" s="2">
        <v>21.0</v>
      </c>
      <c r="C17" s="2" t="s">
        <v>13</v>
      </c>
      <c r="D17" s="4">
        <v>18.0</v>
      </c>
      <c r="E17" s="4">
        <v>21.0</v>
      </c>
      <c r="F17" s="4">
        <v>24.0</v>
      </c>
      <c r="G17" s="4">
        <v>21.0</v>
      </c>
      <c r="H17" s="4">
        <v>7.0</v>
      </c>
    </row>
    <row r="18" ht="14.25" customHeight="1">
      <c r="A18" s="2" t="s">
        <v>26</v>
      </c>
      <c r="B18" s="2">
        <v>7.0</v>
      </c>
      <c r="C18" s="2" t="s">
        <v>13</v>
      </c>
      <c r="D18" s="4">
        <v>6.0</v>
      </c>
      <c r="E18" s="4">
        <v>7.0</v>
      </c>
      <c r="F18" s="4">
        <v>8.0</v>
      </c>
      <c r="G18" s="4">
        <v>7.0</v>
      </c>
      <c r="H18" s="4">
        <v>2.33</v>
      </c>
    </row>
    <row r="19" ht="15.75" customHeight="1">
      <c r="A19" s="2" t="s">
        <v>27</v>
      </c>
      <c r="B19" s="2">
        <v>7.0</v>
      </c>
      <c r="C19" s="2" t="s">
        <v>13</v>
      </c>
      <c r="D19" s="4">
        <v>6.0</v>
      </c>
      <c r="E19" s="4">
        <v>7.0</v>
      </c>
      <c r="F19" s="4">
        <v>8.0</v>
      </c>
      <c r="G19" s="4">
        <v>7.0</v>
      </c>
      <c r="H19" s="4">
        <v>2.33</v>
      </c>
    </row>
    <row r="20" ht="14.25" customHeight="1">
      <c r="A20" s="2" t="s">
        <v>28</v>
      </c>
      <c r="B20" s="2">
        <v>5.0</v>
      </c>
      <c r="C20" s="2" t="s">
        <v>13</v>
      </c>
      <c r="D20" s="4">
        <v>4.0</v>
      </c>
      <c r="E20" s="4">
        <v>5.0</v>
      </c>
      <c r="F20" s="4">
        <v>6.0</v>
      </c>
      <c r="G20" s="4">
        <v>5.0</v>
      </c>
      <c r="H20" s="4">
        <v>1.67</v>
      </c>
    </row>
    <row r="21" ht="14.25" customHeight="1">
      <c r="A21" s="2" t="s">
        <v>29</v>
      </c>
      <c r="B21" s="2">
        <v>35.0</v>
      </c>
      <c r="C21" s="2" t="s">
        <v>9</v>
      </c>
      <c r="D21" s="4">
        <v>30.0</v>
      </c>
      <c r="E21" s="4">
        <v>35.0</v>
      </c>
      <c r="F21" s="4">
        <v>40.0</v>
      </c>
      <c r="G21" s="4">
        <v>40.0</v>
      </c>
      <c r="H21" s="4">
        <v>13.33</v>
      </c>
    </row>
    <row r="22" ht="14.25" customHeight="1">
      <c r="A22" s="2" t="s">
        <v>30</v>
      </c>
      <c r="B22" s="2">
        <v>55.0</v>
      </c>
      <c r="C22" s="2" t="s">
        <v>9</v>
      </c>
      <c r="D22" s="4">
        <v>48.0</v>
      </c>
      <c r="E22" s="4">
        <v>55.0</v>
      </c>
      <c r="F22" s="4">
        <v>60.0</v>
      </c>
      <c r="G22" s="4">
        <v>61.67</v>
      </c>
      <c r="H22" s="4">
        <v>21.67</v>
      </c>
    </row>
    <row r="23" ht="14.25" customHeight="1">
      <c r="A23" s="2" t="s">
        <v>31</v>
      </c>
      <c r="B23" s="2">
        <v>3.0</v>
      </c>
      <c r="C23" s="2" t="s">
        <v>9</v>
      </c>
      <c r="D23" s="4">
        <v>2.0</v>
      </c>
      <c r="E23" s="4">
        <v>2.0</v>
      </c>
      <c r="F23" s="4">
        <v>4.0</v>
      </c>
      <c r="G23" s="4">
        <v>2.33</v>
      </c>
      <c r="H23" s="4">
        <v>1.0</v>
      </c>
    </row>
    <row r="24" ht="14.25" customHeight="1">
      <c r="A24" s="2" t="s">
        <v>32</v>
      </c>
      <c r="B24" s="2">
        <v>5.0</v>
      </c>
      <c r="C24" s="2" t="s">
        <v>9</v>
      </c>
      <c r="D24" s="4">
        <v>4.0</v>
      </c>
      <c r="E24" s="4">
        <v>5.0</v>
      </c>
      <c r="F24" s="4">
        <v>6.0</v>
      </c>
      <c r="G24" s="4">
        <v>5.0</v>
      </c>
      <c r="H24" s="4">
        <v>1.67</v>
      </c>
    </row>
    <row r="25" ht="14.25" customHeight="1">
      <c r="A25" s="2" t="s">
        <v>33</v>
      </c>
      <c r="B25" s="2">
        <v>18.0</v>
      </c>
      <c r="C25" s="2" t="s">
        <v>9</v>
      </c>
      <c r="D25" s="4">
        <v>8.0</v>
      </c>
      <c r="E25" s="4">
        <v>10.0</v>
      </c>
      <c r="F25" s="4">
        <v>15.0</v>
      </c>
      <c r="G25" s="4">
        <v>11.67</v>
      </c>
      <c r="H25" s="4">
        <v>5.0</v>
      </c>
    </row>
    <row r="26" ht="14.25" customHeight="1">
      <c r="A26" s="2" t="s">
        <v>34</v>
      </c>
      <c r="B26" s="2">
        <v>7.0</v>
      </c>
      <c r="C26" s="2" t="s">
        <v>9</v>
      </c>
      <c r="D26" s="4">
        <v>6.0</v>
      </c>
      <c r="E26" s="4">
        <v>7.0</v>
      </c>
      <c r="F26" s="4">
        <v>8.0</v>
      </c>
      <c r="G26" s="4">
        <v>7.0</v>
      </c>
      <c r="H26" s="4">
        <v>2.33</v>
      </c>
    </row>
    <row r="27" ht="14.25" customHeight="1">
      <c r="A27" s="2" t="s">
        <v>35</v>
      </c>
      <c r="B27" s="2">
        <v>7.0</v>
      </c>
      <c r="C27" s="2" t="s">
        <v>9</v>
      </c>
      <c r="D27" s="4">
        <v>5.0</v>
      </c>
      <c r="E27" s="4">
        <v>7.0</v>
      </c>
      <c r="F27" s="4">
        <v>8.0</v>
      </c>
      <c r="G27" s="4">
        <v>7.0</v>
      </c>
      <c r="H27" s="4">
        <v>2.33</v>
      </c>
    </row>
    <row r="28" ht="14.25" customHeight="1">
      <c r="A28" s="2" t="s">
        <v>36</v>
      </c>
      <c r="B28" s="2">
        <v>12.0</v>
      </c>
      <c r="C28" s="2" t="s">
        <v>9</v>
      </c>
      <c r="D28" s="4">
        <v>10.0</v>
      </c>
      <c r="E28" s="4">
        <v>12.0</v>
      </c>
      <c r="F28" s="4">
        <v>14.0</v>
      </c>
      <c r="G28" s="4">
        <v>12.0</v>
      </c>
      <c r="H28" s="4">
        <v>4.0</v>
      </c>
    </row>
    <row r="29" ht="14.25" customHeight="1">
      <c r="A29" s="2" t="s">
        <v>37</v>
      </c>
      <c r="B29" s="2">
        <v>5.0</v>
      </c>
      <c r="C29" s="2" t="s">
        <v>9</v>
      </c>
      <c r="D29" s="4">
        <v>3.0</v>
      </c>
      <c r="E29" s="4">
        <v>5.0</v>
      </c>
      <c r="F29" s="4">
        <v>6.0</v>
      </c>
      <c r="G29" s="4">
        <v>5.0</v>
      </c>
      <c r="H29" s="4">
        <v>1.67</v>
      </c>
    </row>
    <row r="30" ht="14.25" customHeight="1">
      <c r="A30" s="2" t="s">
        <v>38</v>
      </c>
      <c r="B30" s="2">
        <v>7.0</v>
      </c>
      <c r="C30" s="2" t="s">
        <v>9</v>
      </c>
      <c r="D30" s="4">
        <v>4.0</v>
      </c>
      <c r="E30" s="4">
        <v>5.0</v>
      </c>
      <c r="F30" s="4">
        <v>7.0</v>
      </c>
      <c r="G30" s="4">
        <v>7.0</v>
      </c>
      <c r="H30" s="4">
        <v>2.33</v>
      </c>
    </row>
    <row r="31" ht="14.25" customHeight="1">
      <c r="A31" s="2" t="s">
        <v>39</v>
      </c>
      <c r="B31" s="2">
        <v>7.0</v>
      </c>
      <c r="C31" s="2" t="s">
        <v>9</v>
      </c>
      <c r="D31" s="4">
        <v>5.0</v>
      </c>
      <c r="E31" s="4">
        <v>7.0</v>
      </c>
      <c r="F31" s="4">
        <v>8.0</v>
      </c>
      <c r="G31" s="4">
        <v>7.0</v>
      </c>
      <c r="H31" s="4">
        <v>2.33</v>
      </c>
    </row>
    <row r="32" ht="14.25" customHeight="1">
      <c r="A32" s="2" t="s">
        <v>40</v>
      </c>
      <c r="B32" s="2">
        <v>50.0</v>
      </c>
      <c r="C32" s="2" t="s">
        <v>13</v>
      </c>
      <c r="D32" s="4">
        <v>45.0</v>
      </c>
      <c r="E32" s="4">
        <v>50.0</v>
      </c>
      <c r="F32" s="4">
        <v>52.0</v>
      </c>
      <c r="G32" s="4">
        <v>50.83</v>
      </c>
      <c r="H32" s="4">
        <v>17.5</v>
      </c>
    </row>
    <row r="33" ht="14.25" customHeight="1">
      <c r="A33" s="2" t="s">
        <v>41</v>
      </c>
      <c r="B33" s="2">
        <v>7.0</v>
      </c>
      <c r="C33" s="2" t="s">
        <v>9</v>
      </c>
      <c r="D33" s="4">
        <v>6.0</v>
      </c>
      <c r="E33" s="4">
        <v>7.0</v>
      </c>
      <c r="F33" s="4">
        <v>8.0</v>
      </c>
      <c r="G33" s="4">
        <v>7.0</v>
      </c>
      <c r="H33" s="4">
        <v>2.33</v>
      </c>
    </row>
    <row r="34" ht="14.25" customHeight="1">
      <c r="A34" s="2" t="s">
        <v>42</v>
      </c>
      <c r="B34" s="2">
        <v>3.0</v>
      </c>
      <c r="C34" s="2" t="s">
        <v>9</v>
      </c>
      <c r="D34" s="4">
        <v>2.0</v>
      </c>
      <c r="E34" s="4">
        <v>2.0</v>
      </c>
      <c r="F34" s="4">
        <v>4.0</v>
      </c>
      <c r="G34" s="4">
        <v>2.33</v>
      </c>
      <c r="H34" s="4">
        <v>1.0</v>
      </c>
    </row>
    <row r="35" ht="14.25" customHeight="1">
      <c r="C35" s="5"/>
    </row>
    <row r="36" ht="14.25" customHeight="1">
      <c r="A36" s="6" t="s">
        <v>43</v>
      </c>
      <c r="B36" s="7">
        <v>212.0</v>
      </c>
      <c r="C36" s="7"/>
      <c r="D36" s="8">
        <v>45223.0</v>
      </c>
    </row>
    <row r="37" ht="14.25" customHeight="1">
      <c r="A37" s="6" t="s">
        <v>44</v>
      </c>
      <c r="B37" s="7">
        <v>235.0</v>
      </c>
      <c r="C37" s="7"/>
      <c r="D37" s="8">
        <v>45254.0</v>
      </c>
    </row>
    <row r="38" ht="14.25" customHeight="1">
      <c r="A38" s="6" t="s">
        <v>45</v>
      </c>
      <c r="B38" s="7">
        <v>282.0</v>
      </c>
      <c r="C38" s="7"/>
      <c r="D38" s="8">
        <v>45321.0</v>
      </c>
    </row>
    <row r="39" ht="14.25" customHeight="1">
      <c r="F39" s="9" t="s">
        <v>46</v>
      </c>
      <c r="G39" s="9" t="s">
        <v>47</v>
      </c>
      <c r="H39" s="9" t="s">
        <v>48</v>
      </c>
    </row>
    <row r="40" ht="14.25" customHeight="1">
      <c r="F40" s="9" t="str">
        <f t="array" ref="F40">pert</f>
        <v>#NAME?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A1:H34">
    <cfRule type="notContainsBlanks" dxfId="0" priority="1">
      <formula>LEN(TRIM(A1))&gt;0</formula>
    </cfRule>
  </conditionalFormatting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4.86"/>
    <col customWidth="1" min="3" max="3" width="11.86"/>
    <col customWidth="1" min="4" max="4" width="11.71"/>
    <col customWidth="1" min="5" max="5" width="11.29"/>
    <col customWidth="1" min="6" max="6" width="12.29"/>
    <col customWidth="1" min="7" max="7" width="12.57"/>
    <col customWidth="1" min="8" max="8" width="10.43"/>
    <col customWidth="1" min="9" max="27" width="8.71"/>
  </cols>
  <sheetData>
    <row r="1" ht="14.25" customHeight="1">
      <c r="A1" s="10"/>
      <c r="B1" s="10"/>
      <c r="C1" s="11"/>
      <c r="D1" s="11"/>
      <c r="E1" s="11"/>
      <c r="F1" s="11"/>
      <c r="G1" s="11"/>
      <c r="H1" s="10"/>
    </row>
    <row r="2" ht="14.25" customHeight="1">
      <c r="A2" s="10"/>
      <c r="B2" s="12" t="s">
        <v>49</v>
      </c>
      <c r="C2" s="13" t="s">
        <v>3</v>
      </c>
      <c r="D2" s="13" t="s">
        <v>4</v>
      </c>
      <c r="E2" s="13" t="s">
        <v>5</v>
      </c>
      <c r="F2" s="13" t="s">
        <v>50</v>
      </c>
      <c r="G2" s="13" t="s">
        <v>7</v>
      </c>
      <c r="H2" s="12" t="s">
        <v>51</v>
      </c>
    </row>
    <row r="3" ht="14.25" customHeight="1">
      <c r="A3" s="14"/>
      <c r="B3" s="15" t="s">
        <v>52</v>
      </c>
      <c r="C3" s="15">
        <v>4.0</v>
      </c>
      <c r="D3" s="15">
        <v>5.0</v>
      </c>
      <c r="E3" s="15">
        <v>6.0</v>
      </c>
      <c r="F3" s="15">
        <v>5.0</v>
      </c>
      <c r="G3" s="15">
        <v>0.33</v>
      </c>
      <c r="H3" s="1">
        <f t="shared" ref="H3:H23" si="1">POWER(G3,2)</f>
        <v>0.1089</v>
      </c>
    </row>
    <row r="4" ht="14.25" customHeight="1">
      <c r="A4" s="14"/>
      <c r="B4" s="15" t="s">
        <v>53</v>
      </c>
      <c r="C4" s="15">
        <v>6.0</v>
      </c>
      <c r="D4" s="15">
        <v>7.0</v>
      </c>
      <c r="E4" s="15">
        <v>8.0</v>
      </c>
      <c r="F4" s="15">
        <v>7.0</v>
      </c>
      <c r="G4" s="15">
        <v>0.33</v>
      </c>
      <c r="H4" s="1">
        <f t="shared" si="1"/>
        <v>0.1089</v>
      </c>
    </row>
    <row r="5" ht="14.25" customHeight="1">
      <c r="A5" s="14"/>
      <c r="B5" s="15" t="s">
        <v>54</v>
      </c>
      <c r="C5" s="15">
        <v>6.0</v>
      </c>
      <c r="D5" s="15">
        <v>7.0</v>
      </c>
      <c r="E5" s="15">
        <v>8.0</v>
      </c>
      <c r="F5" s="15">
        <v>7.0</v>
      </c>
      <c r="G5" s="15">
        <v>0.33</v>
      </c>
      <c r="H5" s="1">
        <f t="shared" si="1"/>
        <v>0.1089</v>
      </c>
    </row>
    <row r="6" ht="14.25" customHeight="1">
      <c r="A6" s="14"/>
      <c r="B6" s="15" t="s">
        <v>55</v>
      </c>
      <c r="C6" s="15">
        <v>10.0</v>
      </c>
      <c r="D6" s="15">
        <v>12.0</v>
      </c>
      <c r="E6" s="15">
        <v>14.0</v>
      </c>
      <c r="F6" s="15">
        <v>12.0</v>
      </c>
      <c r="G6" s="15">
        <v>0.667</v>
      </c>
      <c r="H6" s="1">
        <f t="shared" si="1"/>
        <v>0.444889</v>
      </c>
    </row>
    <row r="7" ht="14.25" customHeight="1">
      <c r="A7" s="14"/>
      <c r="B7" s="15" t="s">
        <v>56</v>
      </c>
      <c r="C7" s="15">
        <v>6.0</v>
      </c>
      <c r="D7" s="15">
        <v>7.0</v>
      </c>
      <c r="E7" s="15">
        <v>8.0</v>
      </c>
      <c r="F7" s="15">
        <v>7.0</v>
      </c>
      <c r="G7" s="15">
        <v>0.33</v>
      </c>
      <c r="H7" s="1">
        <f t="shared" si="1"/>
        <v>0.1089</v>
      </c>
    </row>
    <row r="8" ht="14.25" customHeight="1">
      <c r="A8" s="14"/>
      <c r="B8" s="15" t="s">
        <v>57</v>
      </c>
      <c r="C8" s="15">
        <v>6.0</v>
      </c>
      <c r="D8" s="15">
        <v>7.0</v>
      </c>
      <c r="E8" s="15">
        <v>8.0</v>
      </c>
      <c r="F8" s="15">
        <v>7.0</v>
      </c>
      <c r="G8" s="15">
        <v>0.33</v>
      </c>
      <c r="H8" s="1">
        <f t="shared" si="1"/>
        <v>0.1089</v>
      </c>
    </row>
    <row r="9" ht="14.25" customHeight="1">
      <c r="A9" s="14"/>
      <c r="B9" s="15" t="s">
        <v>58</v>
      </c>
      <c r="C9" s="15">
        <v>6.0</v>
      </c>
      <c r="D9" s="15">
        <v>7.0</v>
      </c>
      <c r="E9" s="15">
        <v>8.0</v>
      </c>
      <c r="F9" s="15">
        <v>7.0</v>
      </c>
      <c r="G9" s="15">
        <v>0.33</v>
      </c>
      <c r="H9" s="1">
        <f t="shared" si="1"/>
        <v>0.1089</v>
      </c>
    </row>
    <row r="10" ht="14.25" customHeight="1">
      <c r="A10" s="14"/>
      <c r="B10" s="15" t="s">
        <v>59</v>
      </c>
      <c r="C10" s="15">
        <v>12.0</v>
      </c>
      <c r="D10" s="15">
        <v>14.0</v>
      </c>
      <c r="E10" s="15">
        <v>16.0</v>
      </c>
      <c r="F10" s="15">
        <v>14.0</v>
      </c>
      <c r="G10" s="15">
        <v>0.667</v>
      </c>
      <c r="H10" s="1">
        <f t="shared" si="1"/>
        <v>0.444889</v>
      </c>
    </row>
    <row r="11" ht="14.25" customHeight="1">
      <c r="A11" s="14"/>
      <c r="B11" s="15" t="s">
        <v>60</v>
      </c>
      <c r="C11" s="15">
        <v>30.0</v>
      </c>
      <c r="D11" s="15">
        <v>35.0</v>
      </c>
      <c r="E11" s="15">
        <v>40.0</v>
      </c>
      <c r="F11" s="15">
        <v>35.0</v>
      </c>
      <c r="G11" s="15">
        <v>1.667</v>
      </c>
      <c r="H11" s="1">
        <f t="shared" si="1"/>
        <v>2.778889</v>
      </c>
    </row>
    <row r="12" ht="14.25" customHeight="1">
      <c r="A12" s="14"/>
      <c r="B12" s="15" t="s">
        <v>61</v>
      </c>
      <c r="C12" s="15">
        <v>45.0</v>
      </c>
      <c r="D12" s="15">
        <v>53.0</v>
      </c>
      <c r="E12" s="15">
        <v>58.0</v>
      </c>
      <c r="F12" s="15">
        <v>52.5</v>
      </c>
      <c r="G12" s="15">
        <v>2.167</v>
      </c>
      <c r="H12" s="1">
        <f t="shared" si="1"/>
        <v>4.695889</v>
      </c>
    </row>
    <row r="13" ht="14.25" customHeight="1">
      <c r="A13" s="14"/>
      <c r="B13" s="15" t="s">
        <v>62</v>
      </c>
      <c r="C13" s="15">
        <v>2.0</v>
      </c>
      <c r="D13" s="15">
        <v>2.0</v>
      </c>
      <c r="E13" s="15">
        <v>3.0</v>
      </c>
      <c r="F13" s="15">
        <v>2.167</v>
      </c>
      <c r="G13" s="15">
        <v>0.167</v>
      </c>
      <c r="H13" s="1">
        <f t="shared" si="1"/>
        <v>0.027889</v>
      </c>
    </row>
    <row r="14" ht="14.25" customHeight="1">
      <c r="A14" s="14"/>
      <c r="B14" s="15" t="s">
        <v>63</v>
      </c>
      <c r="C14" s="15">
        <v>4.0</v>
      </c>
      <c r="D14" s="15">
        <v>5.0</v>
      </c>
      <c r="E14" s="15">
        <v>6.0</v>
      </c>
      <c r="F14" s="15">
        <v>5.0</v>
      </c>
      <c r="G14" s="15">
        <v>0.33</v>
      </c>
      <c r="H14" s="1">
        <f t="shared" si="1"/>
        <v>0.1089</v>
      </c>
    </row>
    <row r="15" ht="14.25" customHeight="1">
      <c r="A15" s="14"/>
      <c r="B15" s="15" t="s">
        <v>64</v>
      </c>
      <c r="C15" s="15">
        <v>8.0</v>
      </c>
      <c r="D15" s="15">
        <v>10.0</v>
      </c>
      <c r="E15" s="15">
        <v>15.0</v>
      </c>
      <c r="F15" s="15">
        <v>10.5</v>
      </c>
      <c r="G15" s="15">
        <v>1.167</v>
      </c>
      <c r="H15" s="1">
        <f t="shared" si="1"/>
        <v>1.361889</v>
      </c>
    </row>
    <row r="16" ht="14.25" customHeight="1">
      <c r="A16" s="14"/>
      <c r="B16" s="15" t="s">
        <v>65</v>
      </c>
      <c r="C16" s="15">
        <v>6.0</v>
      </c>
      <c r="D16" s="15">
        <v>7.0</v>
      </c>
      <c r="E16" s="15">
        <v>8.0</v>
      </c>
      <c r="F16" s="15">
        <v>7.0</v>
      </c>
      <c r="G16" s="15">
        <v>0.33</v>
      </c>
      <c r="H16" s="1">
        <f t="shared" si="1"/>
        <v>0.1089</v>
      </c>
    </row>
    <row r="17" ht="14.25" customHeight="1">
      <c r="A17" s="14"/>
      <c r="B17" s="15" t="s">
        <v>66</v>
      </c>
      <c r="C17" s="15">
        <v>5.0</v>
      </c>
      <c r="D17" s="15">
        <v>7.0</v>
      </c>
      <c r="E17" s="15">
        <v>8.0</v>
      </c>
      <c r="F17" s="15">
        <v>6.833</v>
      </c>
      <c r="G17" s="15">
        <v>0.5</v>
      </c>
      <c r="H17" s="1">
        <f t="shared" si="1"/>
        <v>0.25</v>
      </c>
    </row>
    <row r="18" ht="14.25" customHeight="1">
      <c r="A18" s="14"/>
      <c r="B18" s="15" t="s">
        <v>67</v>
      </c>
      <c r="C18" s="15">
        <v>10.0</v>
      </c>
      <c r="D18" s="15">
        <v>12.0</v>
      </c>
      <c r="E18" s="15">
        <v>14.0</v>
      </c>
      <c r="F18" s="15">
        <v>12.0</v>
      </c>
      <c r="G18" s="15">
        <v>0.667</v>
      </c>
      <c r="H18" s="1">
        <f t="shared" si="1"/>
        <v>0.444889</v>
      </c>
    </row>
    <row r="19" ht="14.25" customHeight="1">
      <c r="A19" s="14"/>
      <c r="B19" s="15" t="s">
        <v>68</v>
      </c>
      <c r="C19" s="15">
        <v>3.0</v>
      </c>
      <c r="D19" s="15">
        <v>5.0</v>
      </c>
      <c r="E19" s="15">
        <v>6.0</v>
      </c>
      <c r="F19" s="15">
        <v>4.833</v>
      </c>
      <c r="G19" s="15">
        <v>0.5</v>
      </c>
      <c r="H19" s="1">
        <f t="shared" si="1"/>
        <v>0.25</v>
      </c>
    </row>
    <row r="20" ht="14.25" customHeight="1">
      <c r="A20" s="14"/>
      <c r="B20" s="15" t="s">
        <v>69</v>
      </c>
      <c r="C20" s="15">
        <v>4.0</v>
      </c>
      <c r="D20" s="15">
        <v>5.0</v>
      </c>
      <c r="E20" s="15">
        <v>7.0</v>
      </c>
      <c r="F20" s="15">
        <v>5.167</v>
      </c>
      <c r="G20" s="15">
        <v>0.5</v>
      </c>
      <c r="H20" s="1">
        <f t="shared" si="1"/>
        <v>0.25</v>
      </c>
    </row>
    <row r="21" ht="14.25" customHeight="1">
      <c r="A21" s="14"/>
      <c r="B21" s="15" t="s">
        <v>70</v>
      </c>
      <c r="C21" s="15">
        <v>5.0</v>
      </c>
      <c r="D21" s="15">
        <v>7.0</v>
      </c>
      <c r="E21" s="15">
        <v>8.0</v>
      </c>
      <c r="F21" s="15">
        <v>6.833</v>
      </c>
      <c r="G21" s="15">
        <v>0.5</v>
      </c>
      <c r="H21" s="1">
        <f t="shared" si="1"/>
        <v>0.25</v>
      </c>
    </row>
    <row r="22" ht="14.25" customHeight="1">
      <c r="A22" s="14"/>
      <c r="B22" s="15" t="s">
        <v>71</v>
      </c>
      <c r="C22" s="15">
        <v>6.0</v>
      </c>
      <c r="D22" s="15">
        <v>7.0</v>
      </c>
      <c r="E22" s="15">
        <v>8.0</v>
      </c>
      <c r="F22" s="15">
        <v>7.0</v>
      </c>
      <c r="G22" s="15">
        <v>0.33</v>
      </c>
      <c r="H22" s="1">
        <f t="shared" si="1"/>
        <v>0.1089</v>
      </c>
    </row>
    <row r="23" ht="14.25" customHeight="1">
      <c r="A23" s="14"/>
      <c r="B23" s="15" t="s">
        <v>72</v>
      </c>
      <c r="C23" s="15">
        <v>2.0</v>
      </c>
      <c r="D23" s="15">
        <v>3.0</v>
      </c>
      <c r="E23" s="15">
        <v>4.0</v>
      </c>
      <c r="F23" s="15">
        <v>3.0</v>
      </c>
      <c r="G23" s="15">
        <v>0.33</v>
      </c>
      <c r="H23" s="1">
        <f t="shared" si="1"/>
        <v>0.1089</v>
      </c>
    </row>
    <row r="24" ht="14.25" customHeight="1">
      <c r="A24" s="14"/>
      <c r="B24" s="16" t="s">
        <v>73</v>
      </c>
      <c r="C24" s="17"/>
      <c r="D24" s="17"/>
      <c r="E24" s="18"/>
      <c r="F24" s="1">
        <f>SUM(F3:F23)</f>
        <v>223.833</v>
      </c>
      <c r="G24" s="1"/>
      <c r="H24" s="1">
        <f>SUM(H3:H23)</f>
        <v>12.288223</v>
      </c>
    </row>
    <row r="25" ht="14.25" customHeight="1">
      <c r="A25" s="19"/>
      <c r="B25" s="19"/>
      <c r="C25" s="19"/>
      <c r="D25" s="19"/>
      <c r="E25" s="19"/>
      <c r="F25" s="19"/>
      <c r="G25" s="19"/>
      <c r="H25" s="19"/>
    </row>
    <row r="26" ht="14.25" customHeight="1">
      <c r="A26" s="20"/>
      <c r="B26" s="21" t="s">
        <v>74</v>
      </c>
      <c r="C26" s="18"/>
      <c r="D26" s="19"/>
      <c r="E26" s="19"/>
      <c r="F26" s="19"/>
      <c r="G26" s="19"/>
      <c r="H26" s="19"/>
    </row>
    <row r="27" ht="14.25" customHeight="1">
      <c r="A27" s="20"/>
      <c r="B27" s="22" t="s">
        <v>75</v>
      </c>
      <c r="C27" s="23">
        <f>(230-F24)/H24^0.5</f>
        <v>1.759257481</v>
      </c>
      <c r="D27" s="19"/>
      <c r="E27" s="19"/>
      <c r="F27" s="19"/>
      <c r="G27" s="19"/>
      <c r="H27" s="19"/>
    </row>
    <row r="28" ht="14.25" customHeight="1">
      <c r="A28" s="24"/>
      <c r="B28" s="25" t="s">
        <v>76</v>
      </c>
      <c r="C28" s="23">
        <v>96.062</v>
      </c>
      <c r="D28" s="19"/>
      <c r="E28" s="19"/>
      <c r="F28" s="19"/>
      <c r="G28" s="19"/>
      <c r="H28" s="19"/>
    </row>
    <row r="29" ht="14.25" customHeight="1">
      <c r="A29" s="26"/>
      <c r="B29" s="26"/>
    </row>
    <row r="30" ht="14.25" customHeight="1">
      <c r="A30" s="27"/>
      <c r="B30" s="27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2">
    <mergeCell ref="B24:E24"/>
    <mergeCell ref="B26:C2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2023-04-06T18:22:33Z</dcterms:created>
  <dc:creator>Lenovo</dc:creator>
</cp:coreProperties>
</file>