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7980" firstSheet="6" activeTab="12"/>
  </bookViews>
  <sheets>
    <sheet name="07-08" sheetId="1" r:id="rId1"/>
    <sheet name="08-09" sheetId="2" r:id="rId2"/>
    <sheet name="09-10" sheetId="3" r:id="rId3"/>
    <sheet name="10-11" sheetId="4" r:id="rId4"/>
    <sheet name="11-12" sheetId="5" r:id="rId5"/>
    <sheet name="12-13" sheetId="6" r:id="rId6"/>
    <sheet name="13-14" sheetId="7" r:id="rId7"/>
    <sheet name="14-15" sheetId="8" r:id="rId8"/>
    <sheet name="15-16" sheetId="9" r:id="rId9"/>
    <sheet name="16-17" sheetId="11" r:id="rId10"/>
    <sheet name="17-18" sheetId="25" r:id="rId11"/>
    <sheet name="SB 3708" sheetId="14" r:id="rId12"/>
    <sheet name="PITS 16861" sheetId="16" r:id="rId13"/>
    <sheet name="COMPUTOR" sheetId="19" r:id="rId14"/>
    <sheet name="MANISH SINGH" sheetId="22" r:id="rId15"/>
    <sheet name="Sheet1" sheetId="23" r:id="rId16"/>
  </sheets>
  <definedNames>
    <definedName name="_xlnm._FilterDatabase" localSheetId="12" hidden="1">'PITS 16861'!#REF!</definedName>
  </definedNames>
  <calcPr calcId="144525"/>
</workbook>
</file>

<file path=xl/calcChain.xml><?xml version="1.0" encoding="utf-8"?>
<calcChain xmlns="http://schemas.openxmlformats.org/spreadsheetml/2006/main">
  <c r="F32" i="25" l="1"/>
  <c r="D32" i="25"/>
  <c r="C18" i="25"/>
  <c r="F312" i="16"/>
  <c r="F313" i="16"/>
  <c r="F3" i="14"/>
  <c r="F4" i="14"/>
  <c r="F5" i="14"/>
  <c r="F6" i="14"/>
  <c r="F7" i="14"/>
  <c r="F8" i="14"/>
  <c r="F9" i="14"/>
  <c r="F10" i="14"/>
  <c r="F11" i="14"/>
  <c r="F12" i="14"/>
  <c r="F13" i="14"/>
  <c r="F14" i="14"/>
  <c r="F15" i="14"/>
  <c r="F16" i="14"/>
  <c r="F17" i="14"/>
  <c r="F18" i="14"/>
  <c r="F19" i="14"/>
  <c r="F20" i="14"/>
  <c r="F21" i="14"/>
  <c r="F22" i="14"/>
  <c r="F23" i="14"/>
  <c r="F24" i="14"/>
  <c r="F25" i="14"/>
  <c r="F26" i="14"/>
  <c r="F27" i="14"/>
  <c r="F28" i="14"/>
  <c r="F29" i="14"/>
  <c r="F30" i="14"/>
  <c r="F31" i="14"/>
  <c r="F32" i="14"/>
  <c r="F33" i="14"/>
  <c r="F34" i="14"/>
  <c r="F35" i="14"/>
  <c r="F36" i="14"/>
  <c r="F37" i="14"/>
  <c r="F38" i="14"/>
  <c r="F39" i="14"/>
  <c r="F40" i="14"/>
  <c r="F41" i="14"/>
  <c r="F42" i="14"/>
  <c r="F43" i="14"/>
  <c r="F44" i="14"/>
  <c r="F45" i="14"/>
  <c r="F46" i="14"/>
  <c r="F47" i="14"/>
  <c r="F48" i="14"/>
  <c r="F49" i="14"/>
  <c r="F50" i="14"/>
  <c r="F51" i="14"/>
  <c r="F52" i="14"/>
  <c r="F53" i="14"/>
  <c r="F54" i="14"/>
  <c r="F55" i="14"/>
  <c r="F56" i="14"/>
  <c r="F57" i="14"/>
  <c r="F58" i="14"/>
  <c r="F59" i="14"/>
  <c r="F60" i="14"/>
  <c r="F61" i="14"/>
  <c r="F62" i="14"/>
  <c r="F63" i="14"/>
  <c r="F64" i="14"/>
  <c r="F65" i="14"/>
  <c r="F66" i="14"/>
  <c r="F67" i="14"/>
  <c r="F68" i="14"/>
  <c r="F69" i="14"/>
  <c r="F70" i="14"/>
  <c r="F71" i="14"/>
  <c r="F72" i="14"/>
  <c r="F73" i="14"/>
  <c r="F74" i="14"/>
  <c r="F75" i="14"/>
  <c r="F76" i="14"/>
  <c r="F77" i="14"/>
  <c r="F78" i="14"/>
  <c r="F79" i="14"/>
  <c r="F80" i="14"/>
  <c r="F81" i="14"/>
  <c r="F82" i="14"/>
  <c r="F83" i="14"/>
  <c r="F84" i="14"/>
  <c r="F85" i="14"/>
  <c r="F86" i="14"/>
  <c r="F87" i="14"/>
  <c r="F88" i="14"/>
  <c r="F89" i="14"/>
  <c r="F90" i="14"/>
  <c r="F91" i="14"/>
  <c r="F92" i="14"/>
  <c r="F93" i="14"/>
  <c r="F94" i="14"/>
  <c r="F95" i="14"/>
  <c r="F96" i="14"/>
  <c r="F97" i="14"/>
  <c r="F98" i="14"/>
  <c r="F99" i="14"/>
  <c r="F100" i="14"/>
  <c r="F101" i="14"/>
  <c r="F102" i="14"/>
  <c r="F103" i="14"/>
  <c r="F104" i="14"/>
  <c r="F105" i="14"/>
  <c r="F106" i="14"/>
  <c r="F107" i="14"/>
  <c r="F108" i="14"/>
  <c r="F109" i="14"/>
  <c r="F110" i="14"/>
  <c r="F111" i="14"/>
  <c r="F112" i="14"/>
  <c r="F113" i="14"/>
  <c r="F114" i="14"/>
  <c r="F115" i="14"/>
  <c r="F116" i="14"/>
  <c r="F117" i="14"/>
  <c r="F118" i="14"/>
  <c r="F119" i="14"/>
  <c r="F120" i="14"/>
  <c r="F121" i="14"/>
  <c r="F122" i="14"/>
  <c r="F123" i="14"/>
  <c r="F124" i="14"/>
  <c r="F125" i="14"/>
  <c r="F126" i="14"/>
  <c r="F127" i="14"/>
  <c r="F128" i="14"/>
  <c r="F129" i="14"/>
  <c r="F130" i="14"/>
  <c r="F131" i="14"/>
  <c r="F132" i="14"/>
  <c r="F133" i="14"/>
  <c r="F134" i="14"/>
  <c r="F135" i="14"/>
  <c r="F136" i="14"/>
  <c r="F137" i="14"/>
  <c r="F138" i="14"/>
  <c r="F139" i="14"/>
  <c r="F140" i="14"/>
  <c r="F141" i="14"/>
  <c r="F142" i="14"/>
  <c r="F143" i="14"/>
  <c r="F144" i="14"/>
  <c r="F145" i="14"/>
  <c r="F146" i="14"/>
  <c r="F147" i="14"/>
  <c r="F148" i="14"/>
  <c r="F149" i="14"/>
  <c r="F150" i="14"/>
  <c r="F151" i="14"/>
  <c r="F152" i="14"/>
  <c r="F153" i="14"/>
  <c r="F154" i="14"/>
  <c r="F155" i="14"/>
  <c r="F156" i="14"/>
  <c r="F157" i="14"/>
  <c r="F158" i="14"/>
  <c r="F159" i="14"/>
  <c r="F160" i="14"/>
  <c r="F161" i="14"/>
  <c r="F162" i="14"/>
  <c r="F163" i="14"/>
  <c r="F164" i="14"/>
  <c r="F2" i="14"/>
  <c r="F309" i="16"/>
  <c r="F308" i="16"/>
  <c r="F305" i="16"/>
  <c r="F304" i="16"/>
  <c r="F301" i="16"/>
  <c r="F300" i="16"/>
  <c r="F297" i="16"/>
  <c r="F296" i="16"/>
  <c r="F293" i="16"/>
  <c r="F292" i="16"/>
  <c r="F289" i="16"/>
  <c r="F288" i="16"/>
  <c r="F285" i="16"/>
  <c r="F284" i="16"/>
  <c r="F281" i="16"/>
  <c r="F280" i="16"/>
  <c r="F277" i="16"/>
  <c r="F276" i="16"/>
  <c r="F273" i="16"/>
  <c r="F272" i="16"/>
  <c r="F269" i="16"/>
  <c r="F268" i="16"/>
  <c r="F265" i="16"/>
  <c r="F264" i="16"/>
  <c r="F261" i="16"/>
  <c r="F260" i="16"/>
  <c r="F257" i="16"/>
  <c r="F256" i="16"/>
  <c r="F253" i="16"/>
  <c r="F252" i="16"/>
  <c r="F249" i="16"/>
  <c r="F248" i="16"/>
  <c r="F245" i="16"/>
  <c r="F244" i="16"/>
  <c r="F241" i="16"/>
  <c r="F240" i="16"/>
  <c r="F237" i="16"/>
  <c r="F236" i="16"/>
  <c r="F233" i="16"/>
  <c r="F232" i="16"/>
  <c r="F229" i="16"/>
  <c r="F228" i="16"/>
  <c r="F225" i="16"/>
  <c r="F224" i="16"/>
  <c r="F221" i="16"/>
  <c r="F220" i="16"/>
  <c r="F217" i="16"/>
  <c r="F216" i="16"/>
  <c r="F213" i="16"/>
  <c r="F212" i="16"/>
  <c r="F209" i="16"/>
  <c r="F208" i="16"/>
  <c r="F205" i="16"/>
  <c r="F204" i="16"/>
  <c r="F203" i="16"/>
  <c r="F201" i="16"/>
  <c r="F200" i="16"/>
  <c r="F199" i="16"/>
  <c r="F197" i="16"/>
  <c r="F196" i="16"/>
  <c r="F195" i="16"/>
  <c r="F193" i="16"/>
  <c r="F192" i="16"/>
  <c r="F191" i="16"/>
  <c r="F189" i="16"/>
  <c r="F188" i="16"/>
  <c r="F187" i="16"/>
  <c r="F185" i="16"/>
  <c r="F184" i="16"/>
  <c r="F183" i="16"/>
  <c r="F181" i="16"/>
  <c r="F180" i="16"/>
  <c r="F179" i="16"/>
  <c r="F177" i="16"/>
  <c r="F176" i="16"/>
  <c r="F175" i="16"/>
  <c r="F173" i="16"/>
  <c r="F172" i="16"/>
  <c r="F171" i="16"/>
  <c r="F169" i="16"/>
  <c r="F168" i="16"/>
  <c r="F167" i="16"/>
  <c r="F166" i="16"/>
  <c r="F165" i="16"/>
  <c r="F164" i="16"/>
  <c r="F163" i="16"/>
  <c r="F162" i="16"/>
  <c r="F161" i="16"/>
  <c r="F160" i="16"/>
  <c r="F159" i="16"/>
  <c r="F158" i="16"/>
  <c r="F157" i="16"/>
  <c r="F156" i="16"/>
  <c r="F155" i="16"/>
  <c r="F154" i="16"/>
  <c r="F153" i="16"/>
  <c r="F152" i="16"/>
  <c r="F151" i="16"/>
  <c r="F150" i="16"/>
  <c r="F149" i="16"/>
  <c r="F148" i="16"/>
  <c r="F147" i="16"/>
  <c r="F146" i="16"/>
  <c r="F145" i="16"/>
  <c r="F144" i="16"/>
  <c r="F143" i="16"/>
  <c r="F142" i="16"/>
  <c r="F141" i="16"/>
  <c r="F140" i="16"/>
  <c r="F139" i="16"/>
  <c r="F138" i="16"/>
  <c r="F137" i="16"/>
  <c r="F136" i="16"/>
  <c r="F135" i="16"/>
  <c r="F134" i="16"/>
  <c r="F133" i="16"/>
  <c r="F132" i="16"/>
  <c r="F131" i="16"/>
  <c r="F130" i="16"/>
  <c r="F129" i="16"/>
  <c r="F128" i="16"/>
  <c r="F127" i="16"/>
  <c r="F126" i="16"/>
  <c r="F125" i="16"/>
  <c r="F124" i="16"/>
  <c r="F123" i="16"/>
  <c r="F122" i="16"/>
  <c r="F121" i="16"/>
  <c r="F120" i="16"/>
  <c r="F119" i="16"/>
  <c r="F118" i="16"/>
  <c r="F117" i="16"/>
  <c r="F116" i="16"/>
  <c r="F115" i="16"/>
  <c r="F114" i="16"/>
  <c r="F113" i="16"/>
  <c r="F112" i="16"/>
  <c r="F111" i="16"/>
  <c r="F110" i="16"/>
  <c r="F109" i="16"/>
  <c r="F108" i="16"/>
  <c r="F107" i="16"/>
  <c r="F106" i="16"/>
  <c r="F105" i="16"/>
  <c r="F104" i="16"/>
  <c r="F103" i="16"/>
  <c r="F102" i="16"/>
  <c r="F101" i="16"/>
  <c r="F100" i="16"/>
  <c r="F99" i="16"/>
  <c r="F98" i="16"/>
  <c r="F97" i="16"/>
  <c r="F96" i="16"/>
  <c r="F95" i="16"/>
  <c r="F94" i="16"/>
  <c r="F93" i="16"/>
  <c r="F92" i="16"/>
  <c r="F91" i="16"/>
  <c r="F90" i="16"/>
  <c r="F89" i="16"/>
  <c r="F88" i="16"/>
  <c r="F87" i="16"/>
  <c r="F86" i="16"/>
  <c r="F85" i="16"/>
  <c r="F84" i="16"/>
  <c r="F83" i="16"/>
  <c r="F82" i="16"/>
  <c r="F81" i="16"/>
  <c r="F80" i="16"/>
  <c r="F79" i="16"/>
  <c r="F78" i="16"/>
  <c r="F77" i="16"/>
  <c r="F76" i="16"/>
  <c r="F75" i="16"/>
  <c r="F74" i="16"/>
  <c r="F73" i="16"/>
  <c r="F72" i="16"/>
  <c r="F71" i="16"/>
  <c r="F70" i="16"/>
  <c r="F69" i="16"/>
  <c r="F68" i="16"/>
  <c r="F67" i="16"/>
  <c r="F66" i="16"/>
  <c r="F65" i="16"/>
  <c r="F64" i="16"/>
  <c r="F63" i="16"/>
  <c r="F62" i="16"/>
  <c r="F61" i="16"/>
  <c r="F60" i="16"/>
  <c r="F59" i="16"/>
  <c r="F58" i="16"/>
  <c r="F57" i="16"/>
  <c r="F56" i="16"/>
  <c r="F55" i="16"/>
  <c r="F54" i="16"/>
  <c r="F53" i="16"/>
  <c r="F52" i="16"/>
  <c r="F51" i="16"/>
  <c r="F50" i="16"/>
  <c r="F49" i="16"/>
  <c r="F48" i="16"/>
  <c r="F47" i="16"/>
  <c r="F46" i="16"/>
  <c r="F45" i="16"/>
  <c r="F44" i="16"/>
  <c r="F43" i="16"/>
  <c r="F42" i="16"/>
  <c r="F41" i="16"/>
  <c r="F40" i="16"/>
  <c r="F39" i="16"/>
  <c r="F38" i="16"/>
  <c r="F37" i="16"/>
  <c r="F36" i="16"/>
  <c r="F35" i="16"/>
  <c r="F34" i="16"/>
  <c r="F33" i="16"/>
  <c r="F32" i="16"/>
  <c r="F31" i="16"/>
  <c r="F30" i="16"/>
  <c r="F29" i="16"/>
  <c r="F28" i="16"/>
  <c r="F27" i="16"/>
  <c r="F26" i="16"/>
  <c r="F25" i="16"/>
  <c r="F24" i="16"/>
  <c r="F23" i="16"/>
  <c r="F22" i="16"/>
  <c r="F21" i="16"/>
  <c r="F20" i="16"/>
  <c r="F19" i="16"/>
  <c r="F18" i="16"/>
  <c r="F17" i="16"/>
  <c r="F16" i="16"/>
  <c r="F15" i="16"/>
  <c r="F14" i="16"/>
  <c r="F13" i="16"/>
  <c r="F12" i="16"/>
  <c r="F11" i="16"/>
  <c r="F10" i="16"/>
  <c r="F9" i="16"/>
  <c r="F8" i="16"/>
  <c r="F7" i="16"/>
  <c r="F6" i="16"/>
  <c r="F5" i="16"/>
  <c r="F4" i="16"/>
  <c r="F3" i="16"/>
  <c r="F2" i="16"/>
  <c r="C10" i="22"/>
  <c r="D10" i="22"/>
  <c r="C18" i="11"/>
  <c r="F314" i="16" l="1"/>
  <c r="F207" i="16"/>
  <c r="F211" i="16"/>
  <c r="F215" i="16"/>
  <c r="F219" i="16"/>
  <c r="F223" i="16"/>
  <c r="F227" i="16"/>
  <c r="F231" i="16"/>
  <c r="F235" i="16"/>
  <c r="F239" i="16"/>
  <c r="F243" i="16"/>
  <c r="F247" i="16"/>
  <c r="F251" i="16"/>
  <c r="F255" i="16"/>
  <c r="F259" i="16"/>
  <c r="F263" i="16"/>
  <c r="F267" i="16"/>
  <c r="F271" i="16"/>
  <c r="F275" i="16"/>
  <c r="F279" i="16"/>
  <c r="F283" i="16"/>
  <c r="F287" i="16"/>
  <c r="F291" i="16"/>
  <c r="F295" i="16"/>
  <c r="F299" i="16"/>
  <c r="F303" i="16"/>
  <c r="F307" i="16"/>
  <c r="F315" i="16"/>
  <c r="F311" i="16"/>
  <c r="F170" i="16"/>
  <c r="F174" i="16"/>
  <c r="F178" i="16"/>
  <c r="F182" i="16"/>
  <c r="F186" i="16"/>
  <c r="F190" i="16"/>
  <c r="F194" i="16"/>
  <c r="F198" i="16"/>
  <c r="F202" i="16"/>
  <c r="F206" i="16"/>
  <c r="F210" i="16"/>
  <c r="F214" i="16"/>
  <c r="F218" i="16"/>
  <c r="F222" i="16"/>
  <c r="F226" i="16"/>
  <c r="F230" i="16"/>
  <c r="F234" i="16"/>
  <c r="F238" i="16"/>
  <c r="F242" i="16"/>
  <c r="F246" i="16"/>
  <c r="F250" i="16"/>
  <c r="F254" i="16"/>
  <c r="F258" i="16"/>
  <c r="F262" i="16"/>
  <c r="F266" i="16"/>
  <c r="F270" i="16"/>
  <c r="F274" i="16"/>
  <c r="F278" i="16"/>
  <c r="F282" i="16"/>
  <c r="F286" i="16"/>
  <c r="F290" i="16"/>
  <c r="F294" i="16"/>
  <c r="F298" i="16"/>
  <c r="F302" i="16"/>
  <c r="F306" i="16"/>
  <c r="F310" i="16"/>
  <c r="F316" i="16"/>
  <c r="F31" i="11"/>
  <c r="D31" i="11"/>
  <c r="F28" i="9"/>
  <c r="D28" i="9"/>
  <c r="C16" i="9"/>
  <c r="F25" i="8"/>
  <c r="D25" i="8"/>
  <c r="C15" i="8"/>
  <c r="F20" i="7"/>
  <c r="D20" i="7"/>
  <c r="C12" i="7"/>
  <c r="F22" i="6"/>
  <c r="D22" i="6"/>
  <c r="C13" i="6"/>
  <c r="F18" i="5"/>
  <c r="D18" i="5"/>
  <c r="C11" i="5"/>
  <c r="D17" i="4"/>
  <c r="C11" i="4"/>
  <c r="F17" i="4"/>
  <c r="F17" i="3"/>
  <c r="D17" i="3"/>
  <c r="C11" i="3"/>
  <c r="F14" i="2"/>
  <c r="D14" i="2"/>
  <c r="C10" i="2"/>
  <c r="D16" i="1"/>
  <c r="C10" i="1"/>
  <c r="F16" i="1"/>
</calcChain>
</file>

<file path=xl/sharedStrings.xml><?xml version="1.0" encoding="utf-8"?>
<sst xmlns="http://schemas.openxmlformats.org/spreadsheetml/2006/main" count="1095" uniqueCount="467">
  <si>
    <t>Balance Sheet  2007 - 2008</t>
  </si>
  <si>
    <t>Liabilities</t>
  </si>
  <si>
    <t>Amount</t>
  </si>
  <si>
    <t>Assets</t>
  </si>
  <si>
    <t>Capital A/C  01.04.07</t>
  </si>
  <si>
    <t>Add - Interest SB</t>
  </si>
  <si>
    <t>Add - Salary PISPL</t>
  </si>
  <si>
    <t>PISPL</t>
  </si>
  <si>
    <t>Cash in Hand</t>
  </si>
  <si>
    <t>Less - Drawings                                -</t>
  </si>
  <si>
    <t>Total</t>
  </si>
  <si>
    <t>Mr Manu  Awasthi</t>
  </si>
  <si>
    <t>Add - Other Income</t>
  </si>
  <si>
    <t>Less - Bank Intrest                          -</t>
  </si>
  <si>
    <t>Loan &amp; Advances</t>
  </si>
  <si>
    <t>Mr Uma Kant Dixit ( Gift )</t>
  </si>
  <si>
    <t>Cash at  Bank ( SB )</t>
  </si>
  <si>
    <t>Vijaya Bank ( C/A )</t>
  </si>
  <si>
    <t>Balance Sheet  2008 - 2009</t>
  </si>
  <si>
    <t>Capital A/C  01.04.08</t>
  </si>
  <si>
    <t>Add - UTI Refund</t>
  </si>
  <si>
    <t>Vijay Kumar Awasthi</t>
  </si>
  <si>
    <t>Share ( SCSPL )</t>
  </si>
  <si>
    <t>Balance Sheet  2009 - 2010</t>
  </si>
  <si>
    <t>Capital A/C  01.04.09</t>
  </si>
  <si>
    <t>Balance Sheet  2010 - 2011</t>
  </si>
  <si>
    <t>Capital A/C  01.04.10</t>
  </si>
  <si>
    <t>Add - Salary ( SCSPL )</t>
  </si>
  <si>
    <t>Cash at Vijaya  Bank</t>
  </si>
  <si>
    <t>Cash at HDFC Bank</t>
  </si>
  <si>
    <t>Balance Sheet  2011 - 2012</t>
  </si>
  <si>
    <t>Capital A/C  01.04.11</t>
  </si>
  <si>
    <t>LESS - TDS                                           -</t>
  </si>
  <si>
    <t>Balance Sheet  2012 - 2013</t>
  </si>
  <si>
    <t>Capital A/C  01.04.12</t>
  </si>
  <si>
    <t>Add - Interest SB ( VB )</t>
  </si>
  <si>
    <t>Add - Interest SB ( HDFC )</t>
  </si>
  <si>
    <t>Add - Profit From ( PIT Services )</t>
  </si>
  <si>
    <t>Add - Capital of PIT Services</t>
  </si>
  <si>
    <t>Bhawana Securities</t>
  </si>
  <si>
    <t>N.D.Mehta &amp; Rahul Mehta</t>
  </si>
  <si>
    <t>Mr Ravindra Kumar Gill</t>
  </si>
  <si>
    <t>Bonanza Port Folio Ltd</t>
  </si>
  <si>
    <t>RD ( HDFC )</t>
  </si>
  <si>
    <t>Jatalia Global Vent</t>
  </si>
  <si>
    <t>Investment to PIT Service</t>
  </si>
  <si>
    <t>Balance Sheet  2013 - 2014</t>
  </si>
  <si>
    <t>Capital A/C  01.04.13</t>
  </si>
  <si>
    <t>Add - Intrest From RD ( HDFC )</t>
  </si>
  <si>
    <t>Share Ojas Asset Reconstruction</t>
  </si>
  <si>
    <t>Company</t>
  </si>
  <si>
    <t>Balance Sheet  2014 - 2015</t>
  </si>
  <si>
    <t>Capital A/C  01.04.14</t>
  </si>
  <si>
    <t>Add - Share Profit</t>
  </si>
  <si>
    <t>Less - Bank Charges                       -</t>
  </si>
  <si>
    <t>Less - LIC                                            -</t>
  </si>
  <si>
    <t>Castle Square</t>
  </si>
  <si>
    <t>SCSPL</t>
  </si>
  <si>
    <t>Balance Sheet  2015 - 2016</t>
  </si>
  <si>
    <t>Capital A/C  01.04.15</t>
  </si>
  <si>
    <t>DATE</t>
  </si>
  <si>
    <t>PARTICULAR</t>
  </si>
  <si>
    <t>CHQ</t>
  </si>
  <si>
    <t>DEBIT</t>
  </si>
  <si>
    <t>CREDIT</t>
  </si>
  <si>
    <t>BALANCE</t>
  </si>
  <si>
    <t>INTEREST</t>
  </si>
  <si>
    <t>DESART SPACE</t>
  </si>
  <si>
    <t>INDIA INFOLINE LTD</t>
  </si>
  <si>
    <t>VIJAY KUMAR AWASTHI</t>
  </si>
  <si>
    <t>CASTLE SQUARE PVT LTD</t>
  </si>
  <si>
    <t>LIC OF INDIA</t>
  </si>
  <si>
    <t>SELF</t>
  </si>
  <si>
    <t>HDFC LIFE</t>
  </si>
  <si>
    <t>PROGRAM MANAGEMENT FEE</t>
  </si>
  <si>
    <t>OK</t>
  </si>
  <si>
    <t>Less - HEALTH  INSURANC            -</t>
  </si>
  <si>
    <t>Add - INCOME TAX REFUND 14-15</t>
  </si>
  <si>
    <t>Less- Advance Income Tax 15-16</t>
  </si>
  <si>
    <t>Desart Space</t>
  </si>
  <si>
    <t>Less - HDFC LIC                               -</t>
  </si>
  <si>
    <t>Add - Share Profit(Other Income)</t>
  </si>
  <si>
    <t>Less - Bank Charges(+Others)      -</t>
  </si>
  <si>
    <t>Capital A/C  01.04.16</t>
  </si>
  <si>
    <t>Balance Sheet  2016 - 2017</t>
  </si>
  <si>
    <t>Add - INCOME TAX REFUND AY 15-16</t>
  </si>
  <si>
    <t>02.04.16</t>
  </si>
  <si>
    <t>04.05.16</t>
  </si>
  <si>
    <t>03.05.16</t>
  </si>
  <si>
    <t>04.06.16</t>
  </si>
  <si>
    <t>17.06.16</t>
  </si>
  <si>
    <t>18.06.16</t>
  </si>
  <si>
    <t>20.06.16</t>
  </si>
  <si>
    <t>23.06.16</t>
  </si>
  <si>
    <t>27.06.16</t>
  </si>
  <si>
    <t>01.07.16</t>
  </si>
  <si>
    <t>08.07.16</t>
  </si>
  <si>
    <t>12.07.16</t>
  </si>
  <si>
    <t>18.07.16</t>
  </si>
  <si>
    <t>22.07.16</t>
  </si>
  <si>
    <t>27.07.16</t>
  </si>
  <si>
    <t>28.07.16</t>
  </si>
  <si>
    <t>01.10.16</t>
  </si>
  <si>
    <t>15.10.16</t>
  </si>
  <si>
    <t>05.11.16</t>
  </si>
  <si>
    <t>13.11.16</t>
  </si>
  <si>
    <t>24.11.16</t>
  </si>
  <si>
    <t>05.12.16</t>
  </si>
  <si>
    <t>22.12.16</t>
  </si>
  <si>
    <t>31.12.16</t>
  </si>
  <si>
    <t>01.01.17</t>
  </si>
  <si>
    <t>07.01.17</t>
  </si>
  <si>
    <t>21.01.17</t>
  </si>
  <si>
    <t>25.01.17</t>
  </si>
  <si>
    <t>26.01.17</t>
  </si>
  <si>
    <t>27.03.17</t>
  </si>
  <si>
    <t>31.03.17</t>
  </si>
  <si>
    <t>01.04.17</t>
  </si>
  <si>
    <t>INTEREST OF 31.03.17</t>
  </si>
  <si>
    <t>IT REFUND AY.15-16</t>
  </si>
  <si>
    <t>INDIA INFOLINE LTD (MANU AWASTHI)</t>
  </si>
  <si>
    <t>INTEREST 30.06.16</t>
  </si>
  <si>
    <t>BANK CHARGES</t>
  </si>
  <si>
    <t>CASH DEP</t>
  </si>
  <si>
    <t>INTEREST 30.09.16</t>
  </si>
  <si>
    <t>LIC</t>
  </si>
  <si>
    <t>PRABHAKAR IRON STORE PVT LTD</t>
  </si>
  <si>
    <t>INTEREST 31.12.16</t>
  </si>
  <si>
    <t>CASTLE SQUARE</t>
  </si>
  <si>
    <t>HDFC LIC</t>
  </si>
  <si>
    <t>Jatalia Global Vent(SHARE)</t>
  </si>
  <si>
    <t>Less- Income Tax 15-16</t>
  </si>
  <si>
    <t>Add-  Misc Income</t>
  </si>
  <si>
    <t>Add - Salary From Castle square pvt ltd</t>
  </si>
  <si>
    <t xml:space="preserve">Less - Advance Income Tax 16-17                                        </t>
  </si>
  <si>
    <t>Less- TDS FromRaj Eye Hospital Pvt Ltd</t>
  </si>
  <si>
    <t>200000 @ 14/- EACH</t>
  </si>
  <si>
    <t>Add- Gift From Urmila Mishra</t>
  </si>
  <si>
    <t>Add- Gift From  Ashok Shukla</t>
  </si>
  <si>
    <t>Less - Bank Charges      -</t>
  </si>
  <si>
    <t>Castle Square Pvt Ltd</t>
  </si>
  <si>
    <t xml:space="preserve">Desart Space </t>
  </si>
  <si>
    <t>URMILA MISHRA ( GIFT ) MAUSI JI</t>
  </si>
  <si>
    <t>CASH WITHDRAWL</t>
  </si>
  <si>
    <t>MIS. INCOME</t>
  </si>
  <si>
    <t>PARTY NAME</t>
  </si>
  <si>
    <t>NEFT</t>
  </si>
  <si>
    <t>INFO SHOPPE</t>
  </si>
  <si>
    <t>GUPSHUP TECHNOLOGY</t>
  </si>
  <si>
    <t>RAJ EYE HOSPITAL PVT. LTD</t>
  </si>
  <si>
    <t>SHAMS OFFICE AUTOMATION NETBANK</t>
  </si>
  <si>
    <t>MAHAJAN EYE HOSPITAL</t>
  </si>
  <si>
    <t>PINDI ENTERORISES</t>
  </si>
  <si>
    <t>GO DADDY</t>
  </si>
  <si>
    <t>ABHI BUS SERVCES</t>
  </si>
  <si>
    <t>KAPADIA INFOTECH</t>
  </si>
  <si>
    <t>MEGABYTE SYSTEM</t>
  </si>
  <si>
    <t>TPT CANON PRINTER</t>
  </si>
  <si>
    <t>SWASTIK COMPUTER</t>
  </si>
  <si>
    <t>RUCHI ENTERPRISES</t>
  </si>
  <si>
    <t>IMPERIAL INFOCOM</t>
  </si>
  <si>
    <t>UNIQUE COMPUTER</t>
  </si>
  <si>
    <t>SUNIL KUMAR SINHA</t>
  </si>
  <si>
    <t>GADGET DEN</t>
  </si>
  <si>
    <t>COMPUTER CONSULTANCY</t>
  </si>
  <si>
    <t>COMPUTER CARE</t>
  </si>
  <si>
    <t>JAIN COMPUTER GALLERY</t>
  </si>
  <si>
    <t>MANU AWASTHI</t>
  </si>
  <si>
    <t>SHILPI BAJPAI</t>
  </si>
  <si>
    <t>SAREE HOUSE</t>
  </si>
  <si>
    <t>ANGAD KUMAR THAKUR</t>
  </si>
  <si>
    <t>BHARTI AIRTEL LTD</t>
  </si>
  <si>
    <t>PINDI ENTERPRISES</t>
  </si>
  <si>
    <t>IT REFUND AY 16-17</t>
  </si>
  <si>
    <t>PRABHAKAR IT SERVICES</t>
  </si>
  <si>
    <t>STAR HEALTH AND ALLIED</t>
  </si>
  <si>
    <t>SHAMS OFFICE AUTOMATION NET BANK</t>
  </si>
  <si>
    <t>MAHAJAN EYE HOSPITAL &amp; MATERNITY</t>
  </si>
  <si>
    <t>RETURN</t>
  </si>
  <si>
    <t>LUCKNOW OPTHALMOLOGICAL SOCIETY</t>
  </si>
  <si>
    <t>OMNI TECHNOSOFT PVT LTD</t>
  </si>
  <si>
    <t>GUPSHUP TECHNOLOGY INDIA PVT LTD</t>
  </si>
  <si>
    <t>CONTA CARE VISION CENTRE</t>
  </si>
  <si>
    <t>SHREE RAM LABEL INDUSTRIES</t>
  </si>
  <si>
    <t>CONTA CARE VISION CENTRE VISION CENTRE</t>
  </si>
  <si>
    <t>VASAN HEALTH CARE PVT LTD</t>
  </si>
  <si>
    <t>LAMARTNEER COLLEGE ( AAYUSMAAN AWASTHI )</t>
  </si>
  <si>
    <t>MIS INCOME</t>
  </si>
  <si>
    <t>NEXTECH</t>
  </si>
  <si>
    <t>CONTA CARE VISION CENTRE ( 50200015010303 )</t>
  </si>
  <si>
    <t>OMNI TECHNOSOFT PVT LTD ( 50200018405261 )</t>
  </si>
  <si>
    <t>STATE BANK OF INDIA ( SHAYAD NEXTECH )</t>
  </si>
  <si>
    <t>YATRA ON LINE PVT LTD</t>
  </si>
  <si>
    <t xml:space="preserve">RILANCE JIO INFOCOM </t>
  </si>
  <si>
    <t>K STAR CONSULTANCY PVT LTD</t>
  </si>
  <si>
    <t>CCA DEVELOPERS AVENUES</t>
  </si>
  <si>
    <t>RUCHI ELECTRONICS</t>
  </si>
  <si>
    <t>IMPERIAL INFOCOM ( RETURN )</t>
  </si>
  <si>
    <t>RECKON COMPUTERS</t>
  </si>
  <si>
    <t>SWASTIK COMPUTERS</t>
  </si>
  <si>
    <t>MEGABYTE SYSTEM ( RETURN )</t>
  </si>
  <si>
    <t>OMNI TECHNOSOFT PVT LTD ( RETURN )</t>
  </si>
  <si>
    <t xml:space="preserve">STATE BANK OF HYDERABAD SECT E ALIGANJ </t>
  </si>
  <si>
    <t>SYNDICATE BANK BARELILLY</t>
  </si>
  <si>
    <t>HDFC RAMGHAAT</t>
  </si>
  <si>
    <t>PRABHAKAR IT SERVICE</t>
  </si>
  <si>
    <t>MONIKA SINGH VERMA</t>
  </si>
  <si>
    <t>RAJ KAMAL</t>
  </si>
  <si>
    <t>CONTA CARE OPHTHALMIC PVT LTD</t>
  </si>
  <si>
    <t>RELIANCE JIO INFOCOM</t>
  </si>
  <si>
    <t>CASH DEPOSITE</t>
  </si>
  <si>
    <t>INFO SHOPPE ( RETURN )</t>
  </si>
  <si>
    <t xml:space="preserve">BHARTI AIRTEL LTD </t>
  </si>
  <si>
    <t>R K DEVI MEMORIAL EYE HOSPITAL</t>
  </si>
  <si>
    <t>TATA PHOTON</t>
  </si>
  <si>
    <t>GUPSHUP TECHNOLOGY INDIA PVT LTD ( RETURN )</t>
  </si>
  <si>
    <t>UNITECH STATIONERS</t>
  </si>
  <si>
    <t>OMINI TECHNOSOFT PVT LTD.</t>
  </si>
  <si>
    <t>ONE CLICK ONLINE</t>
  </si>
  <si>
    <t>TEAMVIEWER GMBH</t>
  </si>
  <si>
    <t>MAX EYE HOSPITAL PVT. LTD.</t>
  </si>
  <si>
    <t>TR FROM PITS C/A NO 181 INDIRA NAGAR</t>
  </si>
  <si>
    <t>ASHIRWAD HEALTH SARVICES PVT LTD</t>
  </si>
  <si>
    <t>VEDANTA NETRAYALAY ( HDFC BANK HALDWANI )</t>
  </si>
  <si>
    <t>SBI GOVT BUSINESS ( VAT PAYMENT )</t>
  </si>
  <si>
    <t>V K AWASTHI</t>
  </si>
  <si>
    <t>GUPSHUP TECHNOLOGY INDIA PVT LTD ( VIKAS )</t>
  </si>
  <si>
    <t>UDIT SHARMA (FOR  DATA RECOVERY  )</t>
  </si>
  <si>
    <t>DEBIT CARD INSU.FEES</t>
  </si>
  <si>
    <t>BANK CHARGES ST &amp; CESS</t>
  </si>
  <si>
    <t>CHEQUE DEPOSIT</t>
  </si>
  <si>
    <t>CASH DEPOSIT</t>
  </si>
  <si>
    <t>MC ISSUED</t>
  </si>
  <si>
    <t>DD</t>
  </si>
  <si>
    <t>TPT BABA SERVICE POINT</t>
  </si>
  <si>
    <t>TPT BABA SERVICE VNS</t>
  </si>
  <si>
    <t>TPT RANVIJAY VARANASI</t>
  </si>
  <si>
    <t>RTGS RAVINDER KUMAR</t>
  </si>
  <si>
    <t>RD MANU AWASTHI</t>
  </si>
  <si>
    <t>DD CANCEL</t>
  </si>
  <si>
    <t>SERVICE CHGS</t>
  </si>
  <si>
    <t>MANU AWASTHI RD</t>
  </si>
  <si>
    <t>26.26.14</t>
  </si>
  <si>
    <t>CPU</t>
  </si>
  <si>
    <t>COMPLETE</t>
  </si>
  <si>
    <t xml:space="preserve">CPU   </t>
  </si>
  <si>
    <t>INCOMPLETE</t>
  </si>
  <si>
    <t>PRINTER</t>
  </si>
  <si>
    <t>ITEM</t>
  </si>
  <si>
    <t>BRAND</t>
  </si>
  <si>
    <t>NO</t>
  </si>
  <si>
    <t>THERMAL</t>
  </si>
  <si>
    <t>TEKLOGIK - TP -250 PLUS</t>
  </si>
  <si>
    <t>OLD</t>
  </si>
  <si>
    <t>TVS -RP3160</t>
  </si>
  <si>
    <t>TVS - PP 3150 STAR</t>
  </si>
  <si>
    <t>TVS - LP 45</t>
  </si>
  <si>
    <t>NEW</t>
  </si>
  <si>
    <t>LABLE</t>
  </si>
  <si>
    <t>TVS - T 9650 PLUS</t>
  </si>
  <si>
    <t>CANON - LBP 2900</t>
  </si>
  <si>
    <t>DESK JET</t>
  </si>
  <si>
    <t>HP 3650</t>
  </si>
  <si>
    <t>LASER JET</t>
  </si>
  <si>
    <t>HP 1020</t>
  </si>
  <si>
    <t>ZEBRA - GC420T</t>
  </si>
  <si>
    <t>INKJET</t>
  </si>
  <si>
    <t>EPSON- L 800</t>
  </si>
  <si>
    <t>DATA CARD</t>
  </si>
  <si>
    <t>EVOLIS - ZENIUS</t>
  </si>
  <si>
    <t>CLAAT - CTC 940</t>
  </si>
  <si>
    <t>SP 30 PLUS</t>
  </si>
  <si>
    <t>GODEX - EZ1100 PLUS</t>
  </si>
  <si>
    <t>KEY BOARD</t>
  </si>
  <si>
    <t>BLUE TOOTH</t>
  </si>
  <si>
    <t>PLANE</t>
  </si>
  <si>
    <t>POWER CARD</t>
  </si>
  <si>
    <t>MOUSE CORD LESS</t>
  </si>
  <si>
    <t>MOUSE WIRE</t>
  </si>
  <si>
    <t>ADOPTER POWER CARD WALE</t>
  </si>
  <si>
    <t>ADOPTER PLUG TOP WALE</t>
  </si>
  <si>
    <t>CABLE VJ</t>
  </si>
  <si>
    <t>CABLE USB</t>
  </si>
  <si>
    <t>SMPS</t>
  </si>
  <si>
    <t>ROUTER</t>
  </si>
  <si>
    <t>NET WORKING SWTICH</t>
  </si>
  <si>
    <t>VJ SWITCH</t>
  </si>
  <si>
    <t>DVD WRITER</t>
  </si>
  <si>
    <t>CABLE SATA</t>
  </si>
  <si>
    <t>RAM</t>
  </si>
  <si>
    <t>LAPTOP</t>
  </si>
  <si>
    <t>MOTHOR BOARD</t>
  </si>
  <si>
    <t>BAR COAD READER</t>
  </si>
  <si>
    <t>CABLE RADIO</t>
  </si>
  <si>
    <t>THUMB IMPRESION</t>
  </si>
  <si>
    <t>HEAD PHONE</t>
  </si>
  <si>
    <t>I O BOX</t>
  </si>
  <si>
    <t>PRINTER CARTAGE</t>
  </si>
  <si>
    <t>RJ 45</t>
  </si>
  <si>
    <t>MICRO PHONE</t>
  </si>
  <si>
    <t>LCD</t>
  </si>
  <si>
    <t xml:space="preserve">LCD </t>
  </si>
  <si>
    <t xml:space="preserve">TV </t>
  </si>
  <si>
    <t>MONITOR</t>
  </si>
  <si>
    <t>SALARY SCSPL 17-18</t>
  </si>
  <si>
    <t>CORPORATION BANK</t>
  </si>
  <si>
    <t>DENA BANK</t>
  </si>
  <si>
    <t>CBI LAL BAHADUR SHASTRI COLLEGE GONDA</t>
  </si>
  <si>
    <t xml:space="preserve">HDFC BANK </t>
  </si>
  <si>
    <t>ADVANCE</t>
  </si>
  <si>
    <t>RECD</t>
  </si>
  <si>
    <t>DR</t>
  </si>
  <si>
    <t>TOTAL</t>
  </si>
  <si>
    <t>CHQ RET CHARGES</t>
  </si>
  <si>
    <t>ADHOC STMT CHARGES</t>
  </si>
  <si>
    <t>DEBIT CARD ANNUAL FEE</t>
  </si>
  <si>
    <t>NIGAM OPTICAL ( VIJAYA BANK )</t>
  </si>
  <si>
    <t>SANDHYA JAISWAL ( ICICI BANK GOVIND NAGAR KANPUR )</t>
  </si>
  <si>
    <t>R.N.MISHRA ( SBI MEDICAL COLLEGE ALLAHABAD )</t>
  </si>
  <si>
    <t>UMA PREM NETRALAYA ( UCO BANK SUNDARPUR VARANASI )</t>
  </si>
  <si>
    <t>DR VIVEK SHAH ( PNB JANKIPURAM )</t>
  </si>
  <si>
    <t>T.C.EYE CENTRE ( ORINTAL BANK OF COMMERCE LKO )</t>
  </si>
  <si>
    <t>KAILASH EYE HOSPITAL &amp; LESES CENTRE ( SYNDICATE BANK BEREILLY )</t>
  </si>
  <si>
    <t>BEYOND EYES ( INDA )  ( SBI KAISERBAGH )</t>
  </si>
  <si>
    <t>GREENS MEDICAL CENTRE ( ANDHRA BANK ASHIYANA LKO )</t>
  </si>
  <si>
    <t>ANIL KUMAR MALHOTRA ( OBC NAWABGANJ KANPUR )</t>
  </si>
  <si>
    <t>DR. R.N.MISHRA ( SBI MLN MEDIAL COLLEGE ALLAHABAD )</t>
  </si>
  <si>
    <t>VISHAL HOSPITAL ( OBC MEHLANWALI YAMUNA NAGAR )</t>
  </si>
  <si>
    <t>GARG OPHTHALMIC ( ICICI BANK NIRALA NAGAR )</t>
  </si>
  <si>
    <t>CHANDRA MOTHOR &amp; EYE CARE PVT LTD ( AXIS BANK LTD )</t>
  </si>
  <si>
    <t>QUANTUM TECHNOLOGY ( ICICI BANK NIRALA NAGAR )</t>
  </si>
  <si>
    <t>PASHUPATI HOSPITAL ( ANDHRA BANK ALIGANJ )</t>
  </si>
  <si>
    <t>PINDI ENTERPRISES ( BHUPENDRA SINGH )</t>
  </si>
  <si>
    <t>GOMTI PRASHAD THAPAR HOSPITAL ( HDFC BANK GOMTI THAPAR HOUSE )</t>
  </si>
  <si>
    <t>RAJ EYE HOSPITAL PVT. LTD ( HDFC BANK )</t>
  </si>
  <si>
    <t>LUCKNOW OPTHALMOLOGICAL SOCIETY ( ALLAHABAD BANK )</t>
  </si>
  <si>
    <t>CHANDRA MOTHOR &amp; EYE CARE PVT LTD ( BOB BHU VARANASI )</t>
  </si>
  <si>
    <t>VISHAL HOSPITAL ( DENA BANK )</t>
  </si>
  <si>
    <t>DR. VIVEK SHAH ( PNB )</t>
  </si>
  <si>
    <t>R.K.NETRALAYA ( BOI VARANASI )</t>
  </si>
  <si>
    <t>SHANKAR EYE HOSPITAL ( DR SAGAR AGARWAL ) BOI JAUNPUR</t>
  </si>
  <si>
    <t>R R EYE HOSPITAL ( DR VIVEK TALWAR ) SBI YAMUNA NAGAR</t>
  </si>
  <si>
    <t>DR MUKESH KHRE ( NAYAN JYOTI HOSPITAL ) STANDARD CHARTERD BANK</t>
  </si>
  <si>
    <t>PRABHAKAR IRON STORE PVT LTD ( HDFC BANK JANKIPURAM )</t>
  </si>
  <si>
    <t>HITECH EYE INSTITUTE ( DR SATANSHU MATHUR )</t>
  </si>
  <si>
    <t>CA 37209 PITS</t>
  </si>
  <si>
    <t>505A1</t>
  </si>
  <si>
    <t>116A1</t>
  </si>
  <si>
    <t>467A1</t>
  </si>
  <si>
    <t>N.D.MEHTA &amp; RAHUL NEW DELHI</t>
  </si>
  <si>
    <t>TUTIS TECH NN EFT</t>
  </si>
  <si>
    <t>JATALIA GLOBAL VENT</t>
  </si>
  <si>
    <t>PITS A/C NO 02967610000181 DT 29.08.12</t>
  </si>
  <si>
    <t>BHAWANA SECURITIES</t>
  </si>
  <si>
    <t>MATURED RD TRANSFER ( MANU AWASTHI )</t>
  </si>
  <si>
    <t>IT REFUND AIEPA6118K AY 13-14</t>
  </si>
  <si>
    <t xml:space="preserve"> RAVINDER KUMAR GILL</t>
  </si>
  <si>
    <t>IT REFUND AIEPA6118K AY 14-15</t>
  </si>
  <si>
    <t>CASTLE SQUARE PVT LTD ( HDFC BANK INDUSTRIAL AREA NEW DELHI )</t>
  </si>
  <si>
    <t>SALARY ( SCSPL 14-15 ) ( VIJAYA BANK MOHIBULLAPUR )</t>
  </si>
  <si>
    <t>SALARY ( SCSPL ) ( VIJAYA BANK MOHIBULLAPUR )</t>
  </si>
  <si>
    <t>PRABHAKAR IRON STORE PVT LTD ( HDFC JANKIPURAM )</t>
  </si>
  <si>
    <t>V K AWASTHI….. ?</t>
  </si>
  <si>
    <t>RAJ KAMAL ( SALARY MARCH 18 )</t>
  </si>
  <si>
    <t>JYOTI BIST  ( SALARY MARCH 18 )</t>
  </si>
  <si>
    <t>MANISH RAJ SINGH ( SALARY MARCH 18 )</t>
  </si>
  <si>
    <t>GO AIR ( BY POS )</t>
  </si>
  <si>
    <t>MONIKA SINGH VERMA ( SALARY MARCH 18 )</t>
  </si>
  <si>
    <t>CASTLE SQUARE PVT LTD   (YAS BANK NEW DELHI )</t>
  </si>
  <si>
    <t>MUKESH KUMAR KHARE ( STANDARD CHARTERED MG MARG ALLAHABAD )</t>
  </si>
  <si>
    <t>JAN JOYTI VIKAS  ( CENTRAL BANK GONDA )</t>
  </si>
  <si>
    <t>SANJAY KACKAR ( CENTRAL BANK CANTONMENT LUCKNOW )</t>
  </si>
  <si>
    <t>KAPIL AGARWAL ( CANARA BANK CIVIL LINES BRANCK  BARIELLY  )</t>
  </si>
  <si>
    <t>ROOP NARIAN MISHRA ( SBI ALLAHABAD )</t>
  </si>
  <si>
    <t>VINIT SAH ( STATE BANK OF HYDERABAD SECT E ALIGANJ )</t>
  </si>
  <si>
    <t>CHANDRA MOTHER &amp; EYE CARE PVT LTD ( AXIS BANK GOMTI NAGAR LUCKNOW</t>
  </si>
  <si>
    <t>CHAKSHU MEDICALS &amp; OPTICALS ( SYNDICATE BANK BAREILLY )</t>
  </si>
  <si>
    <t>AMRITSAR EYE CENTRE ( CORPORATION BANK BAREILLY )</t>
  </si>
  <si>
    <t>NAZAR EYE CARE CLINIC AND HOSPITAL ( IOB MUNSHIPULIA LUCKNOW )</t>
  </si>
  <si>
    <t>ASHOK SHUKLA ( GIFT ) (OBC KAKINADA ) a/c no 08162011026881</t>
  </si>
  <si>
    <t>GST/BANK REFERENCE NO: R1810904176648/CIN NO: HDFC18040900470499</t>
  </si>
  <si>
    <t>3922A1</t>
  </si>
  <si>
    <t>7258A1</t>
  </si>
  <si>
    <t>2488A1</t>
  </si>
  <si>
    <t>9050A1</t>
  </si>
  <si>
    <t>574A1</t>
  </si>
  <si>
    <t>2982A1</t>
  </si>
  <si>
    <t>7024A1</t>
  </si>
  <si>
    <t>2067A1</t>
  </si>
  <si>
    <t>6873A1</t>
  </si>
  <si>
    <t>8014A1</t>
  </si>
  <si>
    <t>6208A1</t>
  </si>
  <si>
    <t>0969A1</t>
  </si>
  <si>
    <t>9945A1</t>
  </si>
  <si>
    <t>2381A1</t>
  </si>
  <si>
    <t>3384A1</t>
  </si>
  <si>
    <t>8848A1</t>
  </si>
  <si>
    <t>4620A1</t>
  </si>
  <si>
    <t>6400A1</t>
  </si>
  <si>
    <t>9538A1</t>
  </si>
  <si>
    <t>3272A1</t>
  </si>
  <si>
    <t>5696A1</t>
  </si>
  <si>
    <t>9595A1</t>
  </si>
  <si>
    <t>6747A1</t>
  </si>
  <si>
    <t>5602A1</t>
  </si>
  <si>
    <t>0204A1</t>
  </si>
  <si>
    <t>7881A1</t>
  </si>
  <si>
    <t>4791A1</t>
  </si>
  <si>
    <t>5296A1</t>
  </si>
  <si>
    <t xml:space="preserve">BHARTI BHARTI AIRTEL LTD </t>
  </si>
  <si>
    <t>VODA FONE</t>
  </si>
  <si>
    <t>OMINI TECHNOSOFT PVT LTD</t>
  </si>
  <si>
    <t>JAN JYOTI VIKAS ( CBI GONDA )</t>
  </si>
  <si>
    <t>NAZAR EYE CARE CLINIC AND HOSPITAL (DR KHURSHEED KHAN ) IOB MUNSHI PUILIYA</t>
  </si>
  <si>
    <t>MUKESH KUMAR KHARE ( STANDART CHARTARD BANK )</t>
  </si>
  <si>
    <t>ROOP NARIAN MISHRA ( SBI MEDICAL COLLEGE ALLAHABAD )</t>
  </si>
  <si>
    <t>CHANDRA MOTHER EYE CARE PVT LTD ( AXIS BANK GOMTI NAGAR )</t>
  </si>
  <si>
    <t>KAPIL AGARWAL ( KENARA BANK BARIELLY )</t>
  </si>
  <si>
    <t>ABHYUTHAN BUSINESS VENTURES PVT LTD ( ICICI VIVEK KHAND )</t>
  </si>
  <si>
    <t>PRAKASH NETRALAYA &amp; RETINA FOUNDATION ( IDBI ALIGARH )</t>
  </si>
  <si>
    <t>MANISH KUMAR</t>
  </si>
  <si>
    <t>200004611238/ATOMLAMARTINIERECOLL</t>
  </si>
  <si>
    <t>LAMARTINIERE COLLEGE LKO ( FEE FOR AYUSHMAN AWASTHI )</t>
  </si>
  <si>
    <t>09/05/18</t>
  </si>
  <si>
    <t>MEMORY INFINITE ( AYUSHMAN AWASTHI SCHOOL )</t>
  </si>
  <si>
    <t>AJAY KUMAR AWASTHI</t>
  </si>
  <si>
    <t>Capital A/C  01.04.17</t>
  </si>
  <si>
    <t>Balance Sheet  2017 - 2018</t>
  </si>
  <si>
    <t>Add - INCOME TAX REFUND AY 16-17</t>
  </si>
  <si>
    <t xml:space="preserve">Less - Advance Income Tax 17-18                                        </t>
  </si>
  <si>
    <t>Less- Income Tax 16-17</t>
  </si>
  <si>
    <t>Less-  Advance Income  Tax 17-18 By (SCSPL)</t>
  </si>
  <si>
    <t>RAJKAMAL SALARY APRIL 18</t>
  </si>
  <si>
    <t>LUCKNOW EYE CENTRE ( DR SAHAI)</t>
  </si>
  <si>
    <t>HAPPY EASY GO TRAVEL</t>
  </si>
  <si>
    <t>DR. MAYANK SINGH PANGTEY</t>
  </si>
  <si>
    <t>JIO BILL</t>
  </si>
  <si>
    <t>OMNI TECHNOSOFT PVT.LTD.</t>
  </si>
  <si>
    <t>INFO SHOPPEE</t>
  </si>
  <si>
    <t>MANOJ RAJ SINGH  SALARY APRIL 18</t>
  </si>
  <si>
    <t>NSPB SAHEED BHAGAT SINGH EYE HOSPITAL</t>
  </si>
  <si>
    <t>GO DADDY DOMAIN NAMES</t>
  </si>
  <si>
    <t>VINIT SHAH</t>
  </si>
  <si>
    <t>SHIVNATH MEMORIAL EYE CENTRE PVT.LTD.</t>
  </si>
  <si>
    <t>MANISH MISHRA SALARY 18</t>
  </si>
  <si>
    <t>MADHUMATI GOEL</t>
  </si>
  <si>
    <t>JYOTI BIST SALARY JUNE 18</t>
  </si>
  <si>
    <t>JYOTI BIST SALARY APRIL 18</t>
  </si>
  <si>
    <t xml:space="preserve">JYOTI BIST  SALARY MAY 18 </t>
  </si>
  <si>
    <t>RAWAT EYE HOSPITAL</t>
  </si>
  <si>
    <t>SANKAT MOCHAN NETRALAY</t>
  </si>
  <si>
    <t>GUP SHUP TECHNOLOGY PVT.LTD.</t>
  </si>
  <si>
    <t>SHIVANGI AWASTHI</t>
  </si>
  <si>
    <t>MANISH MISHRA (STAFF)</t>
  </si>
  <si>
    <t>ROHIT GUPTA</t>
  </si>
  <si>
    <t>CHANDRA MOTHER AND EYE CARE PVT.LTD.</t>
  </si>
  <si>
    <t>ABHYUTTHAN BUSINESS VENTURES PVT.LTD.</t>
  </si>
  <si>
    <t>RAJKAMAL(STAFF)</t>
  </si>
  <si>
    <t>RED BUS ( TRAVELLING)</t>
  </si>
  <si>
    <t>TRICITY EYE HOSPITAL</t>
  </si>
  <si>
    <t>AIRTEL BILL</t>
  </si>
  <si>
    <t>INCOME TAX F.Y. 17-18 ( PERSONAL)</t>
  </si>
  <si>
    <t>RED BUS ( TRAVELLING) (RET)</t>
  </si>
  <si>
    <t>BIG ROCK IN (WEB EXPENSE)</t>
  </si>
  <si>
    <t>OMINI TECHNOSOFT PVT.LTD.</t>
  </si>
  <si>
    <t>MANISH RAJ SINGH (STAFF)</t>
  </si>
  <si>
    <t>R.R.EYE HOSPITAL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</si>
</sst>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_);\(0.00\)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1"/>
      <color rgb="FFFF0000"/>
      <name val="Calibri"/>
      <family val="2"/>
      <scheme val="minor"/>
    </font>
    <font>
      <b/>
      <sz val="10"/>
      <name val="Arial"/>
      <family val="2"/>
    </font>
    <font>
      <sz val="10"/>
      <color rgb="FFFF0000"/>
      <name val="Arial"/>
      <family val="2"/>
    </font>
    <font>
      <b/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6">
    <xf numFmtId="0" fontId="0" fillId="0" borderId="0" xfId="0"/>
    <xf numFmtId="0" fontId="0" fillId="0" borderId="0" xfId="0" applyFill="1"/>
    <xf numFmtId="0" fontId="1" fillId="0" borderId="0" xfId="0" applyFont="1" applyFill="1" applyAlignment="1">
      <alignment horizontal="center"/>
    </xf>
    <xf numFmtId="0" fontId="2" fillId="0" borderId="0" xfId="0" applyFont="1" applyFill="1"/>
    <xf numFmtId="2" fontId="1" fillId="0" borderId="0" xfId="0" applyNumberFormat="1" applyFont="1" applyFill="1"/>
    <xf numFmtId="2" fontId="0" fillId="0" borderId="0" xfId="0" applyNumberFormat="1" applyFill="1"/>
    <xf numFmtId="2" fontId="3" fillId="0" borderId="0" xfId="0" applyNumberFormat="1" applyFont="1" applyFill="1"/>
    <xf numFmtId="2" fontId="0" fillId="0" borderId="0" xfId="0" applyNumberFormat="1" applyFont="1" applyFill="1"/>
    <xf numFmtId="0" fontId="1" fillId="0" borderId="0" xfId="0" applyFont="1" applyFill="1" applyAlignment="1">
      <alignment horizontal="right"/>
    </xf>
    <xf numFmtId="0" fontId="1" fillId="0" borderId="0" xfId="0" applyFont="1" applyFill="1"/>
    <xf numFmtId="2" fontId="0" fillId="0" borderId="0" xfId="0" applyNumberFormat="1"/>
    <xf numFmtId="2" fontId="1" fillId="0" borderId="0" xfId="0" applyNumberFormat="1" applyFont="1"/>
    <xf numFmtId="2" fontId="0" fillId="0" borderId="0" xfId="0" applyNumberFormat="1" applyFont="1"/>
    <xf numFmtId="0" fontId="1" fillId="0" borderId="0" xfId="0" applyFont="1" applyFill="1" applyAlignment="1">
      <alignment horizontal="center"/>
    </xf>
    <xf numFmtId="2" fontId="1" fillId="2" borderId="0" xfId="0" applyNumberFormat="1" applyFont="1" applyFill="1"/>
    <xf numFmtId="0" fontId="1" fillId="0" borderId="0" xfId="0" applyFont="1"/>
    <xf numFmtId="14" fontId="0" fillId="0" borderId="0" xfId="0" applyNumberFormat="1"/>
    <xf numFmtId="0" fontId="1" fillId="2" borderId="0" xfId="0" applyFont="1" applyFill="1"/>
    <xf numFmtId="2" fontId="4" fillId="0" borderId="0" xfId="0" applyNumberFormat="1" applyFont="1" applyFill="1"/>
    <xf numFmtId="0" fontId="4" fillId="0" borderId="0" xfId="0" applyFont="1" applyFill="1"/>
    <xf numFmtId="2" fontId="2" fillId="0" borderId="0" xfId="0" applyNumberFormat="1" applyFont="1" applyFill="1"/>
    <xf numFmtId="0" fontId="3" fillId="0" borderId="0" xfId="0" applyFont="1" applyFill="1"/>
    <xf numFmtId="0" fontId="1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  <xf numFmtId="2" fontId="3" fillId="2" borderId="0" xfId="0" applyNumberFormat="1" applyFont="1" applyFill="1"/>
    <xf numFmtId="0" fontId="3" fillId="2" borderId="0" xfId="0" applyFont="1" applyFill="1"/>
    <xf numFmtId="0" fontId="1" fillId="3" borderId="0" xfId="0" applyFont="1" applyFill="1" applyAlignment="1">
      <alignment horizontal="center"/>
    </xf>
    <xf numFmtId="0" fontId="3" fillId="0" borderId="0" xfId="0" applyFont="1"/>
    <xf numFmtId="2" fontId="3" fillId="0" borderId="0" xfId="0" applyNumberFormat="1" applyFont="1"/>
    <xf numFmtId="14" fontId="3" fillId="0" borderId="0" xfId="0" applyNumberFormat="1" applyFont="1"/>
    <xf numFmtId="164" fontId="2" fillId="0" borderId="0" xfId="0" applyNumberFormat="1" applyFont="1" applyFill="1"/>
    <xf numFmtId="164" fontId="1" fillId="0" borderId="0" xfId="0" applyNumberFormat="1" applyFont="1" applyFill="1"/>
    <xf numFmtId="14" fontId="3" fillId="0" borderId="0" xfId="0" applyNumberFormat="1" applyFont="1" applyFill="1" applyAlignment="1">
      <alignment horizontal="left"/>
    </xf>
    <xf numFmtId="164" fontId="3" fillId="0" borderId="0" xfId="0" applyNumberFormat="1" applyFont="1" applyFill="1"/>
    <xf numFmtId="14" fontId="3" fillId="0" borderId="0" xfId="0" applyNumberFormat="1" applyFont="1" applyFill="1"/>
    <xf numFmtId="14" fontId="4" fillId="0" borderId="0" xfId="0" applyNumberFormat="1" applyFont="1" applyFill="1" applyAlignment="1">
      <alignment horizontal="left"/>
    </xf>
    <xf numFmtId="164" fontId="4" fillId="0" borderId="0" xfId="0" applyNumberFormat="1" applyFont="1" applyFill="1"/>
    <xf numFmtId="14" fontId="4" fillId="0" borderId="0" xfId="0" applyNumberFormat="1" applyFont="1" applyFill="1"/>
    <xf numFmtId="1" fontId="4" fillId="0" borderId="0" xfId="0" applyNumberFormat="1" applyFont="1" applyFill="1"/>
    <xf numFmtId="0" fontId="4" fillId="0" borderId="0" xfId="0" applyFont="1" applyFill="1" applyAlignment="1">
      <alignment horizontal="right"/>
    </xf>
    <xf numFmtId="0" fontId="0" fillId="0" borderId="0" xfId="0" applyAlignment="1">
      <alignment horizontal="right"/>
    </xf>
    <xf numFmtId="0" fontId="4" fillId="0" borderId="0" xfId="0" applyFont="1" applyFill="1" applyAlignment="1">
      <alignment horizontal="left"/>
    </xf>
    <xf numFmtId="0" fontId="3" fillId="0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5" fillId="0" borderId="0" xfId="0" applyFont="1"/>
    <xf numFmtId="14" fontId="6" fillId="0" borderId="0" xfId="0" applyNumberFormat="1" applyFont="1"/>
    <xf numFmtId="0" fontId="6" fillId="0" borderId="0" xfId="0" applyFont="1"/>
    <xf numFmtId="2" fontId="6" fillId="0" borderId="0" xfId="0" applyNumberFormat="1" applyFont="1"/>
    <xf numFmtId="2" fontId="2" fillId="2" borderId="0" xfId="0" applyNumberFormat="1" applyFont="1" applyFill="1"/>
    <xf numFmtId="1" fontId="3" fillId="0" borderId="0" xfId="0" applyNumberFormat="1" applyFont="1" applyFill="1" applyAlignment="1">
      <alignment horizontal="left"/>
    </xf>
    <xf numFmtId="14" fontId="0" fillId="0" borderId="0" xfId="0" applyNumberFormat="1" applyAlignment="1">
      <alignment horizontal="center"/>
    </xf>
    <xf numFmtId="14" fontId="0" fillId="0" borderId="0" xfId="0" applyNumberFormat="1" applyFill="1"/>
    <xf numFmtId="14" fontId="4" fillId="0" borderId="0" xfId="0" applyNumberFormat="1" applyFont="1"/>
    <xf numFmtId="0" fontId="4" fillId="0" borderId="0" xfId="0" applyFont="1"/>
    <xf numFmtId="0" fontId="7" fillId="0" borderId="0" xfId="0" applyFont="1"/>
    <xf numFmtId="1" fontId="3" fillId="0" borderId="0" xfId="0" applyNumberFormat="1" applyFont="1" applyFill="1"/>
    <xf numFmtId="1" fontId="3" fillId="0" borderId="0" xfId="0" applyNumberFormat="1" applyFont="1"/>
    <xf numFmtId="1" fontId="0" fillId="0" borderId="0" xfId="0" applyNumberFormat="1"/>
    <xf numFmtId="0" fontId="6" fillId="0" borderId="0" xfId="0" applyFont="1" applyFill="1"/>
    <xf numFmtId="164" fontId="0" fillId="0" borderId="0" xfId="0" applyNumberFormat="1" applyFill="1"/>
    <xf numFmtId="2" fontId="4" fillId="0" borderId="0" xfId="0" applyNumberFormat="1" applyFont="1"/>
    <xf numFmtId="14" fontId="1" fillId="2" borderId="0" xfId="0" applyNumberFormat="1" applyFont="1" applyFill="1"/>
    <xf numFmtId="0" fontId="8" fillId="2" borderId="0" xfId="0" applyFont="1" applyFill="1"/>
    <xf numFmtId="14" fontId="2" fillId="2" borderId="0" xfId="0" applyNumberFormat="1" applyFont="1" applyFill="1" applyAlignment="1">
      <alignment horizontal="left"/>
    </xf>
    <xf numFmtId="0" fontId="2" fillId="2" borderId="0" xfId="0" applyFont="1" applyFill="1"/>
    <xf numFmtId="164" fontId="2" fillId="2" borderId="0" xfId="0" applyNumberFormat="1" applyFont="1" applyFill="1"/>
    <xf numFmtId="2" fontId="5" fillId="0" borderId="0" xfId="0" applyNumberFormat="1" applyFont="1"/>
    <xf numFmtId="14" fontId="5" fillId="0" borderId="0" xfId="0" applyNumberFormat="1" applyFont="1"/>
    <xf numFmtId="0" fontId="5" fillId="0" borderId="0" xfId="0" applyFont="1" applyAlignment="1">
      <alignment horizontal="left"/>
    </xf>
    <xf numFmtId="0" fontId="5" fillId="0" borderId="0" xfId="0" applyFont="1" applyFill="1"/>
    <xf numFmtId="2" fontId="8" fillId="2" borderId="0" xfId="0" applyNumberFormat="1" applyFont="1" applyFill="1"/>
    <xf numFmtId="14" fontId="7" fillId="2" borderId="0" xfId="0" applyNumberFormat="1" applyFont="1" applyFill="1"/>
    <xf numFmtId="0" fontId="7" fillId="2" borderId="0" xfId="0" applyFont="1" applyFill="1"/>
    <xf numFmtId="164" fontId="7" fillId="2" borderId="0" xfId="0" applyNumberFormat="1" applyFont="1" applyFill="1"/>
    <xf numFmtId="2" fontId="7" fillId="2" borderId="0" xfId="0" applyNumberFormat="1" applyFont="1" applyFill="1"/>
    <xf numFmtId="2" fontId="5" fillId="0" borderId="0" xfId="0" applyNumberFormat="1" applyFont="1" applyFill="1"/>
    <xf numFmtId="14" fontId="7" fillId="0" borderId="1" xfId="0" applyNumberFormat="1" applyFont="1" applyFill="1" applyBorder="1" applyAlignment="1">
      <alignment horizontal="left"/>
    </xf>
    <xf numFmtId="0" fontId="7" fillId="0" borderId="1" xfId="0" applyFont="1" applyFill="1" applyBorder="1"/>
    <xf numFmtId="0" fontId="7" fillId="0" borderId="1" xfId="0" applyFont="1" applyFill="1" applyBorder="1" applyAlignment="1">
      <alignment horizontal="right"/>
    </xf>
    <xf numFmtId="164" fontId="7" fillId="0" borderId="1" xfId="0" applyNumberFormat="1" applyFont="1" applyFill="1" applyBorder="1"/>
    <xf numFmtId="2" fontId="7" fillId="0" borderId="1" xfId="0" applyNumberFormat="1" applyFont="1" applyFill="1" applyBorder="1"/>
    <xf numFmtId="0" fontId="7" fillId="0" borderId="1" xfId="0" applyFont="1" applyFill="1" applyBorder="1" applyAlignment="1">
      <alignment horizontal="left"/>
    </xf>
    <xf numFmtId="14" fontId="7" fillId="0" borderId="1" xfId="0" applyNumberFormat="1" applyFont="1" applyFill="1" applyBorder="1"/>
    <xf numFmtId="1" fontId="7" fillId="0" borderId="1" xfId="0" applyNumberFormat="1" applyFont="1" applyFill="1" applyBorder="1"/>
    <xf numFmtId="14" fontId="7" fillId="0" borderId="0" xfId="0" applyNumberFormat="1" applyFont="1"/>
    <xf numFmtId="2" fontId="7" fillId="0" borderId="0" xfId="0" applyNumberFormat="1" applyFont="1"/>
    <xf numFmtId="14" fontId="2" fillId="0" borderId="1" xfId="0" applyNumberFormat="1" applyFont="1" applyFill="1" applyBorder="1"/>
    <xf numFmtId="0" fontId="2" fillId="0" borderId="1" xfId="0" applyFont="1" applyFill="1" applyBorder="1"/>
    <xf numFmtId="164" fontId="2" fillId="0" borderId="1" xfId="0" applyNumberFormat="1" applyFont="1" applyFill="1" applyBorder="1"/>
    <xf numFmtId="2" fontId="2" fillId="0" borderId="1" xfId="0" applyNumberFormat="1" applyFont="1" applyFill="1" applyBorder="1"/>
    <xf numFmtId="14" fontId="2" fillId="0" borderId="1" xfId="0" applyNumberFormat="1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2" fontId="9" fillId="0" borderId="0" xfId="0" applyNumberFormat="1" applyFont="1"/>
    <xf numFmtId="1" fontId="0" fillId="0" borderId="0" xfId="0" applyNumberFormat="1" applyFill="1"/>
    <xf numFmtId="2" fontId="10" fillId="2" borderId="0" xfId="0" applyNumberFormat="1" applyFont="1" applyFill="1"/>
    <xf numFmtId="1" fontId="4" fillId="2" borderId="0" xfId="0" applyNumberFormat="1" applyFont="1" applyFill="1"/>
    <xf numFmtId="0" fontId="4" fillId="2" borderId="0" xfId="0" applyFont="1" applyFill="1"/>
    <xf numFmtId="0" fontId="0" fillId="0" borderId="0" xfId="0" applyFont="1" applyFill="1" applyAlignment="1">
      <alignment horizontal="right"/>
    </xf>
    <xf numFmtId="1" fontId="0" fillId="0" borderId="0" xfId="0" applyNumberFormat="1" applyFont="1" applyFill="1" applyAlignment="1">
      <alignment horizontal="right"/>
    </xf>
    <xf numFmtId="0" fontId="1" fillId="0" borderId="1" xfId="0" applyFont="1" applyFill="1" applyBorder="1" applyAlignment="1">
      <alignment horizontal="right"/>
    </xf>
    <xf numFmtId="1" fontId="1" fillId="0" borderId="1" xfId="0" applyNumberFormat="1" applyFont="1" applyFill="1" applyBorder="1" applyAlignment="1">
      <alignment horizontal="right"/>
    </xf>
    <xf numFmtId="0" fontId="6" fillId="0" borderId="0" xfId="0" applyFont="1" applyFill="1" applyAlignment="1">
      <alignment horizontal="right"/>
    </xf>
    <xf numFmtId="0" fontId="0" fillId="2" borderId="0" xfId="0" applyFont="1" applyFill="1" applyAlignment="1">
      <alignment horizontal="right"/>
    </xf>
    <xf numFmtId="2" fontId="0" fillId="2" borderId="0" xfId="0" applyNumberFormat="1" applyFill="1"/>
    <xf numFmtId="0" fontId="1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14" fontId="1" fillId="0" borderId="0" xfId="0" applyNumberFormat="1" applyFont="1" applyFill="1" applyAlignment="1">
      <alignment horizontal="left"/>
    </xf>
    <xf numFmtId="14" fontId="0" fillId="2" borderId="0" xfId="0" applyNumberFormat="1" applyFill="1"/>
    <xf numFmtId="164" fontId="0" fillId="2" borderId="0" xfId="0" applyNumberFormat="1" applyFill="1"/>
    <xf numFmtId="2" fontId="5" fillId="2" borderId="0" xfId="0" applyNumberFormat="1" applyFont="1" applyFill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6"/>
  <sheetViews>
    <sheetView workbookViewId="0">
      <selection activeCell="B21" sqref="B21"/>
    </sheetView>
  </sheetViews>
  <sheetFormatPr defaultRowHeight="14.4" x14ac:dyDescent="0.3"/>
  <cols>
    <col min="2" max="2" width="29.44140625" bestFit="1" customWidth="1"/>
    <col min="3" max="4" width="10.5546875" bestFit="1" customWidth="1"/>
    <col min="5" max="5" width="19" bestFit="1" customWidth="1"/>
    <col min="6" max="6" width="10.5546875" bestFit="1" customWidth="1"/>
  </cols>
  <sheetData>
    <row r="2" spans="2:6" x14ac:dyDescent="0.3">
      <c r="C2" s="112" t="s">
        <v>11</v>
      </c>
      <c r="D2" s="112"/>
      <c r="E2" s="112"/>
      <c r="F2" s="112"/>
    </row>
    <row r="3" spans="2:6" x14ac:dyDescent="0.3">
      <c r="C3" s="113" t="s">
        <v>0</v>
      </c>
      <c r="D3" s="113"/>
      <c r="E3" s="113"/>
      <c r="F3" s="113"/>
    </row>
    <row r="4" spans="2:6" x14ac:dyDescent="0.3">
      <c r="B4" s="1"/>
      <c r="C4" s="1"/>
      <c r="D4" s="1"/>
      <c r="E4" s="1"/>
      <c r="F4" s="1"/>
    </row>
    <row r="5" spans="2:6" x14ac:dyDescent="0.3">
      <c r="B5" s="2" t="s">
        <v>1</v>
      </c>
      <c r="C5" s="2" t="s">
        <v>2</v>
      </c>
      <c r="D5" s="2" t="s">
        <v>2</v>
      </c>
      <c r="E5" s="2" t="s">
        <v>3</v>
      </c>
      <c r="F5" s="2" t="s">
        <v>2</v>
      </c>
    </row>
    <row r="6" spans="2:6" x14ac:dyDescent="0.3">
      <c r="B6" s="3" t="s">
        <v>4</v>
      </c>
      <c r="C6" s="4">
        <v>182215</v>
      </c>
      <c r="D6" s="1"/>
      <c r="E6" s="1" t="s">
        <v>7</v>
      </c>
      <c r="F6" s="5">
        <v>260000</v>
      </c>
    </row>
    <row r="7" spans="2:6" x14ac:dyDescent="0.3">
      <c r="B7" s="1" t="s">
        <v>5</v>
      </c>
      <c r="C7" s="5">
        <v>752</v>
      </c>
      <c r="D7" s="1"/>
      <c r="E7" s="1" t="s">
        <v>16</v>
      </c>
      <c r="F7" s="5">
        <v>8617</v>
      </c>
    </row>
    <row r="8" spans="2:6" x14ac:dyDescent="0.3">
      <c r="B8" s="1" t="s">
        <v>6</v>
      </c>
      <c r="C8" s="6">
        <v>96000</v>
      </c>
      <c r="D8" s="1"/>
      <c r="E8" s="1" t="s">
        <v>8</v>
      </c>
      <c r="F8" s="5">
        <v>12350</v>
      </c>
    </row>
    <row r="9" spans="2:6" x14ac:dyDescent="0.3">
      <c r="B9" s="1" t="s">
        <v>12</v>
      </c>
      <c r="C9" s="7">
        <v>17300</v>
      </c>
      <c r="D9" s="1"/>
      <c r="E9" s="1" t="s">
        <v>17</v>
      </c>
      <c r="F9" s="5">
        <v>19066</v>
      </c>
    </row>
    <row r="10" spans="2:6" x14ac:dyDescent="0.3">
      <c r="B10" s="1"/>
      <c r="C10" s="4">
        <f>SUM(C6:C9)</f>
        <v>296267</v>
      </c>
      <c r="D10" s="1"/>
    </row>
    <row r="11" spans="2:6" x14ac:dyDescent="0.3">
      <c r="B11" s="1" t="s">
        <v>13</v>
      </c>
      <c r="C11" s="7">
        <v>234</v>
      </c>
      <c r="D11" s="1"/>
    </row>
    <row r="12" spans="2:6" x14ac:dyDescent="0.3">
      <c r="B12" s="1" t="s">
        <v>9</v>
      </c>
      <c r="C12" s="7">
        <v>36000</v>
      </c>
      <c r="D12" s="4"/>
      <c r="E12" s="1"/>
      <c r="F12" s="5"/>
    </row>
    <row r="13" spans="2:6" x14ac:dyDescent="0.3">
      <c r="C13" s="4">
        <v>260033</v>
      </c>
      <c r="D13" s="4">
        <v>260033</v>
      </c>
    </row>
    <row r="14" spans="2:6" x14ac:dyDescent="0.3">
      <c r="B14" s="9" t="s">
        <v>14</v>
      </c>
      <c r="C14" s="4"/>
      <c r="D14" s="7"/>
      <c r="E14" s="1"/>
      <c r="F14" s="1"/>
    </row>
    <row r="15" spans="2:6" x14ac:dyDescent="0.3">
      <c r="B15" s="1" t="s">
        <v>15</v>
      </c>
      <c r="C15" s="1"/>
      <c r="D15" s="7">
        <v>40000</v>
      </c>
      <c r="E15" s="1"/>
      <c r="F15" s="1"/>
    </row>
    <row r="16" spans="2:6" x14ac:dyDescent="0.3">
      <c r="B16" s="1"/>
      <c r="C16" s="8" t="s">
        <v>10</v>
      </c>
      <c r="D16" s="4">
        <f>SUM(D13:D15)</f>
        <v>300033</v>
      </c>
      <c r="E16" s="8" t="s">
        <v>10</v>
      </c>
      <c r="F16" s="4">
        <f>SUM(F6:F14)</f>
        <v>300033</v>
      </c>
    </row>
  </sheetData>
  <mergeCells count="2">
    <mergeCell ref="C2:F2"/>
    <mergeCell ref="C3:F3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6"/>
  <sheetViews>
    <sheetView workbookViewId="0">
      <selection activeCell="D23" sqref="D23"/>
    </sheetView>
  </sheetViews>
  <sheetFormatPr defaultRowHeight="14.4" x14ac:dyDescent="0.3"/>
  <cols>
    <col min="2" max="2" width="29.44140625" bestFit="1" customWidth="1"/>
    <col min="3" max="4" width="9.5546875" bestFit="1" customWidth="1"/>
    <col min="5" max="5" width="17.5546875" bestFit="1" customWidth="1"/>
    <col min="6" max="6" width="9.5546875" bestFit="1" customWidth="1"/>
  </cols>
  <sheetData>
    <row r="2" spans="2:6" x14ac:dyDescent="0.3">
      <c r="C2" s="112" t="s">
        <v>11</v>
      </c>
      <c r="D2" s="112"/>
      <c r="E2" s="112"/>
      <c r="F2" s="112"/>
    </row>
    <row r="3" spans="2:6" x14ac:dyDescent="0.3">
      <c r="C3" s="113" t="s">
        <v>18</v>
      </c>
      <c r="D3" s="113"/>
      <c r="E3" s="113"/>
      <c r="F3" s="113"/>
    </row>
    <row r="4" spans="2:6" x14ac:dyDescent="0.3">
      <c r="B4" s="1"/>
      <c r="C4" s="1"/>
      <c r="D4" s="1"/>
      <c r="E4" s="1"/>
      <c r="F4" s="1"/>
    </row>
    <row r="5" spans="2:6" x14ac:dyDescent="0.3">
      <c r="B5" s="2" t="s">
        <v>1</v>
      </c>
      <c r="C5" s="2" t="s">
        <v>2</v>
      </c>
      <c r="D5" s="2" t="s">
        <v>2</v>
      </c>
      <c r="E5" s="2" t="s">
        <v>3</v>
      </c>
      <c r="F5" s="2" t="s">
        <v>2</v>
      </c>
    </row>
    <row r="6" spans="2:6" x14ac:dyDescent="0.3">
      <c r="B6" s="3" t="s">
        <v>19</v>
      </c>
      <c r="C6" s="4">
        <v>260033</v>
      </c>
      <c r="D6" s="1"/>
      <c r="E6" s="1" t="s">
        <v>7</v>
      </c>
      <c r="F6" s="5">
        <v>269583</v>
      </c>
    </row>
    <row r="7" spans="2:6" x14ac:dyDescent="0.3">
      <c r="B7" s="1" t="s">
        <v>5</v>
      </c>
      <c r="C7" s="5">
        <v>304</v>
      </c>
      <c r="D7" s="1"/>
      <c r="E7" s="1" t="s">
        <v>16</v>
      </c>
      <c r="F7" s="5">
        <v>8921</v>
      </c>
    </row>
    <row r="8" spans="2:6" x14ac:dyDescent="0.3">
      <c r="B8" s="1" t="s">
        <v>6</v>
      </c>
      <c r="C8" s="6">
        <v>112000</v>
      </c>
      <c r="D8" s="1"/>
      <c r="E8" s="1" t="s">
        <v>8</v>
      </c>
      <c r="F8" s="5">
        <v>19017</v>
      </c>
    </row>
    <row r="9" spans="2:6" x14ac:dyDescent="0.3">
      <c r="B9" s="1" t="s">
        <v>12</v>
      </c>
      <c r="C9" s="7">
        <v>40500</v>
      </c>
      <c r="D9" s="1"/>
      <c r="E9" s="1" t="s">
        <v>17</v>
      </c>
      <c r="F9" s="5">
        <v>12816</v>
      </c>
    </row>
    <row r="10" spans="2:6" x14ac:dyDescent="0.3">
      <c r="B10" s="1"/>
      <c r="C10" s="4">
        <f>SUM(C6:C9)</f>
        <v>412837</v>
      </c>
      <c r="D10" s="1"/>
    </row>
    <row r="11" spans="2:6" x14ac:dyDescent="0.3">
      <c r="B11" s="1" t="s">
        <v>9</v>
      </c>
      <c r="C11" s="7">
        <v>102500</v>
      </c>
      <c r="D11" s="1"/>
    </row>
    <row r="12" spans="2:6" x14ac:dyDescent="0.3">
      <c r="C12" s="11">
        <v>310337</v>
      </c>
      <c r="D12" s="11">
        <v>310337</v>
      </c>
      <c r="E12" s="1"/>
      <c r="F12" s="5"/>
    </row>
    <row r="13" spans="2:6" x14ac:dyDescent="0.3">
      <c r="C13" s="4"/>
    </row>
    <row r="14" spans="2:6" x14ac:dyDescent="0.3">
      <c r="B14" s="9"/>
      <c r="C14" s="8" t="s">
        <v>10</v>
      </c>
      <c r="D14" s="4">
        <f>SUM(D12:D13)</f>
        <v>310337</v>
      </c>
      <c r="E14" s="8" t="s">
        <v>10</v>
      </c>
      <c r="F14" s="4">
        <f>SUM(F6:F13)</f>
        <v>310337</v>
      </c>
    </row>
    <row r="15" spans="2:6" x14ac:dyDescent="0.3">
      <c r="B15" s="1"/>
      <c r="C15" s="1"/>
      <c r="D15" s="7"/>
      <c r="E15" s="1"/>
      <c r="F15" s="1"/>
    </row>
    <row r="16" spans="2:6" x14ac:dyDescent="0.3">
      <c r="B16" s="1"/>
      <c r="D16" s="4"/>
      <c r="F16" s="4"/>
    </row>
  </sheetData>
  <mergeCells count="2">
    <mergeCell ref="C2:F2"/>
    <mergeCell ref="C3:F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7"/>
  <sheetViews>
    <sheetView workbookViewId="0">
      <selection activeCell="E23" sqref="E23"/>
    </sheetView>
  </sheetViews>
  <sheetFormatPr defaultRowHeight="14.4" x14ac:dyDescent="0.3"/>
  <cols>
    <col min="2" max="2" width="29.44140625" bestFit="1" customWidth="1"/>
    <col min="3" max="4" width="9.5546875" bestFit="1" customWidth="1"/>
    <col min="5" max="5" width="17.5546875" bestFit="1" customWidth="1"/>
    <col min="6" max="6" width="9.5546875" bestFit="1" customWidth="1"/>
  </cols>
  <sheetData>
    <row r="2" spans="2:6" x14ac:dyDescent="0.3">
      <c r="C2" s="112" t="s">
        <v>11</v>
      </c>
      <c r="D2" s="112"/>
      <c r="E2" s="112"/>
      <c r="F2" s="112"/>
    </row>
    <row r="3" spans="2:6" x14ac:dyDescent="0.3">
      <c r="C3" s="113" t="s">
        <v>23</v>
      </c>
      <c r="D3" s="113"/>
      <c r="E3" s="113"/>
      <c r="F3" s="113"/>
    </row>
    <row r="4" spans="2:6" x14ac:dyDescent="0.3">
      <c r="B4" s="1"/>
      <c r="C4" s="1"/>
      <c r="D4" s="1"/>
      <c r="E4" s="1"/>
      <c r="F4" s="1"/>
    </row>
    <row r="5" spans="2:6" x14ac:dyDescent="0.3">
      <c r="B5" s="2" t="s">
        <v>1</v>
      </c>
      <c r="C5" s="2" t="s">
        <v>2</v>
      </c>
      <c r="D5" s="2" t="s">
        <v>2</v>
      </c>
      <c r="E5" s="2" t="s">
        <v>3</v>
      </c>
      <c r="F5" s="2" t="s">
        <v>2</v>
      </c>
    </row>
    <row r="6" spans="2:6" x14ac:dyDescent="0.3">
      <c r="B6" s="3" t="s">
        <v>24</v>
      </c>
      <c r="C6" s="11">
        <v>310337</v>
      </c>
      <c r="D6" s="1"/>
      <c r="E6" s="1" t="s">
        <v>7</v>
      </c>
      <c r="F6" s="5">
        <v>329583</v>
      </c>
    </row>
    <row r="7" spans="2:6" x14ac:dyDescent="0.3">
      <c r="B7" s="1" t="s">
        <v>5</v>
      </c>
      <c r="C7" s="5">
        <v>619</v>
      </c>
      <c r="D7" s="1"/>
      <c r="E7" s="1" t="s">
        <v>16</v>
      </c>
      <c r="F7" s="5">
        <v>17518.5</v>
      </c>
    </row>
    <row r="8" spans="2:6" x14ac:dyDescent="0.3">
      <c r="B8" s="1" t="s">
        <v>6</v>
      </c>
      <c r="C8" s="6">
        <v>112000</v>
      </c>
      <c r="D8" s="1"/>
      <c r="E8" s="1" t="s">
        <v>8</v>
      </c>
      <c r="F8" s="5">
        <v>22350</v>
      </c>
    </row>
    <row r="9" spans="2:6" x14ac:dyDescent="0.3">
      <c r="B9" s="1" t="s">
        <v>12</v>
      </c>
      <c r="C9" s="7">
        <v>19560</v>
      </c>
      <c r="D9" s="1"/>
      <c r="E9" s="1" t="s">
        <v>17</v>
      </c>
      <c r="F9" s="5">
        <v>47</v>
      </c>
    </row>
    <row r="10" spans="2:6" x14ac:dyDescent="0.3">
      <c r="B10" s="1" t="s">
        <v>20</v>
      </c>
      <c r="C10" s="7">
        <v>54232.5</v>
      </c>
      <c r="D10" s="1"/>
      <c r="E10" s="1" t="s">
        <v>22</v>
      </c>
      <c r="F10" s="5">
        <v>292450</v>
      </c>
    </row>
    <row r="11" spans="2:6" x14ac:dyDescent="0.3">
      <c r="C11" s="11">
        <f>SUM(C6:C10)</f>
        <v>496748.5</v>
      </c>
      <c r="D11" s="1"/>
    </row>
    <row r="12" spans="2:6" x14ac:dyDescent="0.3">
      <c r="B12" s="1" t="s">
        <v>9</v>
      </c>
      <c r="C12" s="7">
        <v>65800</v>
      </c>
      <c r="E12" s="1"/>
      <c r="F12" s="5"/>
    </row>
    <row r="13" spans="2:6" x14ac:dyDescent="0.3">
      <c r="C13" s="11">
        <v>430948.5</v>
      </c>
      <c r="D13" s="11">
        <v>430948.5</v>
      </c>
    </row>
    <row r="14" spans="2:6" x14ac:dyDescent="0.3">
      <c r="B14" s="9" t="s">
        <v>14</v>
      </c>
      <c r="D14" s="4"/>
      <c r="F14" s="4"/>
    </row>
    <row r="15" spans="2:6" x14ac:dyDescent="0.3">
      <c r="B15" t="s">
        <v>21</v>
      </c>
      <c r="D15" s="10">
        <v>231000</v>
      </c>
    </row>
    <row r="17" spans="3:6" x14ac:dyDescent="0.3">
      <c r="C17" s="8" t="s">
        <v>10</v>
      </c>
      <c r="D17" s="11">
        <f>SUM(D13:D16)</f>
        <v>661948.5</v>
      </c>
      <c r="E17" s="8" t="s">
        <v>10</v>
      </c>
      <c r="F17" s="11">
        <f>SUM(F6:F16)</f>
        <v>661948.5</v>
      </c>
    </row>
  </sheetData>
  <mergeCells count="2">
    <mergeCell ref="C2:F2"/>
    <mergeCell ref="C3:F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7"/>
  <sheetViews>
    <sheetView workbookViewId="0">
      <selection activeCell="B23" sqref="B23"/>
    </sheetView>
  </sheetViews>
  <sheetFormatPr defaultRowHeight="14.4" x14ac:dyDescent="0.3"/>
  <cols>
    <col min="2" max="2" width="29.44140625" bestFit="1" customWidth="1"/>
    <col min="3" max="4" width="9.5546875" bestFit="1" customWidth="1"/>
    <col min="5" max="5" width="18.5546875" bestFit="1" customWidth="1"/>
    <col min="6" max="6" width="9.5546875" bestFit="1" customWidth="1"/>
  </cols>
  <sheetData>
    <row r="2" spans="2:6" x14ac:dyDescent="0.3">
      <c r="C2" s="112" t="s">
        <v>11</v>
      </c>
      <c r="D2" s="112"/>
      <c r="E2" s="112"/>
      <c r="F2" s="112"/>
    </row>
    <row r="3" spans="2:6" x14ac:dyDescent="0.3">
      <c r="C3" s="113" t="s">
        <v>25</v>
      </c>
      <c r="D3" s="113"/>
      <c r="E3" s="113"/>
      <c r="F3" s="113"/>
    </row>
    <row r="4" spans="2:6" x14ac:dyDescent="0.3">
      <c r="B4" s="1"/>
      <c r="C4" s="1"/>
      <c r="D4" s="1"/>
      <c r="E4" s="1"/>
      <c r="F4" s="1"/>
    </row>
    <row r="5" spans="2:6" x14ac:dyDescent="0.3">
      <c r="B5" s="2" t="s">
        <v>1</v>
      </c>
      <c r="C5" s="2" t="s">
        <v>2</v>
      </c>
      <c r="D5" s="2" t="s">
        <v>2</v>
      </c>
      <c r="E5" s="2" t="s">
        <v>3</v>
      </c>
      <c r="F5" s="2" t="s">
        <v>2</v>
      </c>
    </row>
    <row r="6" spans="2:6" x14ac:dyDescent="0.3">
      <c r="B6" s="3" t="s">
        <v>26</v>
      </c>
      <c r="C6" s="11">
        <v>430948.5</v>
      </c>
      <c r="D6" s="1"/>
      <c r="E6" s="1" t="s">
        <v>7</v>
      </c>
      <c r="F6" s="5">
        <v>444583</v>
      </c>
    </row>
    <row r="7" spans="2:6" x14ac:dyDescent="0.3">
      <c r="B7" s="1" t="s">
        <v>5</v>
      </c>
      <c r="C7" s="5">
        <v>639.9</v>
      </c>
      <c r="D7" s="1"/>
      <c r="E7" s="1" t="s">
        <v>28</v>
      </c>
      <c r="F7" s="5">
        <v>18410.5</v>
      </c>
    </row>
    <row r="8" spans="2:6" x14ac:dyDescent="0.3">
      <c r="B8" s="1" t="s">
        <v>6</v>
      </c>
      <c r="C8" s="6">
        <v>120000</v>
      </c>
      <c r="D8" s="1"/>
      <c r="E8" s="1" t="s">
        <v>29</v>
      </c>
      <c r="F8">
        <v>19335.21</v>
      </c>
    </row>
    <row r="9" spans="2:6" x14ac:dyDescent="0.3">
      <c r="B9" s="1" t="s">
        <v>12</v>
      </c>
      <c r="C9" s="7">
        <v>41900</v>
      </c>
      <c r="D9" s="1"/>
      <c r="E9" s="1" t="s">
        <v>8</v>
      </c>
      <c r="F9" s="5">
        <v>2350</v>
      </c>
    </row>
    <row r="10" spans="2:6" x14ac:dyDescent="0.3">
      <c r="B10" s="1" t="s">
        <v>27</v>
      </c>
      <c r="C10" s="7">
        <v>24500</v>
      </c>
      <c r="D10" s="1"/>
      <c r="E10" s="1" t="s">
        <v>17</v>
      </c>
      <c r="F10" s="5">
        <v>9337</v>
      </c>
    </row>
    <row r="11" spans="2:6" x14ac:dyDescent="0.3">
      <c r="C11" s="11">
        <f>SUM(C6:C10)</f>
        <v>617988.4</v>
      </c>
      <c r="D11" s="1"/>
      <c r="E11" s="1" t="s">
        <v>22</v>
      </c>
      <c r="F11" s="5">
        <v>292450</v>
      </c>
    </row>
    <row r="12" spans="2:6" x14ac:dyDescent="0.3">
      <c r="B12" s="1" t="s">
        <v>9</v>
      </c>
      <c r="C12" s="7">
        <v>62522.69</v>
      </c>
      <c r="E12" s="1"/>
      <c r="F12" s="5"/>
    </row>
    <row r="13" spans="2:6" x14ac:dyDescent="0.3">
      <c r="C13" s="11">
        <v>555465.71</v>
      </c>
      <c r="D13" s="11">
        <v>555465.71</v>
      </c>
    </row>
    <row r="14" spans="2:6" x14ac:dyDescent="0.3">
      <c r="B14" s="9" t="s">
        <v>14</v>
      </c>
      <c r="D14" s="4"/>
      <c r="F14" s="4"/>
    </row>
    <row r="15" spans="2:6" x14ac:dyDescent="0.3">
      <c r="B15" t="s">
        <v>21</v>
      </c>
      <c r="D15" s="10">
        <v>231000</v>
      </c>
    </row>
    <row r="17" spans="3:6" x14ac:dyDescent="0.3">
      <c r="C17" s="8" t="s">
        <v>10</v>
      </c>
      <c r="D17" s="11">
        <f>SUM(D13:D16)</f>
        <v>786465.71</v>
      </c>
      <c r="E17" s="8" t="s">
        <v>10</v>
      </c>
      <c r="F17" s="11">
        <f>SUM(F6:F16)</f>
        <v>786465.71</v>
      </c>
    </row>
  </sheetData>
  <mergeCells count="2">
    <mergeCell ref="C2:F2"/>
    <mergeCell ref="C3:F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2"/>
  <sheetViews>
    <sheetView workbookViewId="0">
      <selection activeCell="E22" sqref="E22"/>
    </sheetView>
  </sheetViews>
  <sheetFormatPr defaultRowHeight="14.4" x14ac:dyDescent="0.3"/>
  <cols>
    <col min="2" max="2" width="29.44140625" bestFit="1" customWidth="1"/>
    <col min="3" max="4" width="10.5546875" bestFit="1" customWidth="1"/>
    <col min="5" max="5" width="18.5546875" bestFit="1" customWidth="1"/>
    <col min="6" max="6" width="10.5546875" bestFit="1" customWidth="1"/>
  </cols>
  <sheetData>
    <row r="2" spans="2:6" x14ac:dyDescent="0.3">
      <c r="C2" s="112" t="s">
        <v>11</v>
      </c>
      <c r="D2" s="112"/>
      <c r="E2" s="112"/>
      <c r="F2" s="112"/>
    </row>
    <row r="3" spans="2:6" x14ac:dyDescent="0.3">
      <c r="C3" s="113" t="s">
        <v>30</v>
      </c>
      <c r="D3" s="113"/>
      <c r="E3" s="113"/>
      <c r="F3" s="113"/>
    </row>
    <row r="4" spans="2:6" x14ac:dyDescent="0.3">
      <c r="B4" s="1"/>
      <c r="C4" s="1"/>
      <c r="D4" s="1"/>
      <c r="E4" s="1"/>
      <c r="F4" s="1"/>
    </row>
    <row r="5" spans="2:6" x14ac:dyDescent="0.3">
      <c r="B5" s="2" t="s">
        <v>1</v>
      </c>
      <c r="C5" s="2" t="s">
        <v>2</v>
      </c>
      <c r="D5" s="2" t="s">
        <v>2</v>
      </c>
      <c r="E5" s="2" t="s">
        <v>3</v>
      </c>
      <c r="F5" s="2" t="s">
        <v>2</v>
      </c>
    </row>
    <row r="6" spans="2:6" x14ac:dyDescent="0.3">
      <c r="B6" s="3" t="s">
        <v>31</v>
      </c>
      <c r="C6" s="11">
        <v>555465.71</v>
      </c>
      <c r="D6" s="1"/>
      <c r="E6" s="1" t="s">
        <v>7</v>
      </c>
      <c r="F6" s="5">
        <v>461573</v>
      </c>
    </row>
    <row r="7" spans="2:6" x14ac:dyDescent="0.3">
      <c r="B7" s="1" t="s">
        <v>5</v>
      </c>
      <c r="C7" s="5">
        <v>2381.69</v>
      </c>
      <c r="D7" s="1"/>
      <c r="E7" s="1" t="s">
        <v>28</v>
      </c>
      <c r="F7" s="5">
        <v>18850.5</v>
      </c>
    </row>
    <row r="8" spans="2:6" x14ac:dyDescent="0.3">
      <c r="B8" s="1" t="s">
        <v>6</v>
      </c>
      <c r="C8" s="6">
        <v>132000</v>
      </c>
      <c r="D8" s="1"/>
      <c r="E8" s="1" t="s">
        <v>29</v>
      </c>
      <c r="F8">
        <v>141990.9</v>
      </c>
    </row>
    <row r="9" spans="2:6" x14ac:dyDescent="0.3">
      <c r="B9" s="1" t="s">
        <v>12</v>
      </c>
      <c r="C9" s="7">
        <v>347339</v>
      </c>
      <c r="D9" s="1"/>
      <c r="E9" s="1" t="s">
        <v>8</v>
      </c>
      <c r="F9" s="5">
        <v>8942</v>
      </c>
    </row>
    <row r="10" spans="2:6" x14ac:dyDescent="0.3">
      <c r="B10" s="1" t="s">
        <v>27</v>
      </c>
      <c r="C10" s="7">
        <v>15000</v>
      </c>
      <c r="D10" s="1"/>
      <c r="E10" s="1" t="s">
        <v>17</v>
      </c>
      <c r="F10" s="5">
        <v>176280</v>
      </c>
    </row>
    <row r="11" spans="2:6" x14ac:dyDescent="0.3">
      <c r="C11" s="11">
        <f>SUM(C6:C10)</f>
        <v>1052186.3999999999</v>
      </c>
      <c r="D11" s="1"/>
      <c r="E11" s="1" t="s">
        <v>22</v>
      </c>
      <c r="F11" s="5">
        <v>292450</v>
      </c>
    </row>
    <row r="12" spans="2:6" x14ac:dyDescent="0.3">
      <c r="B12" s="1" t="s">
        <v>9</v>
      </c>
      <c r="C12" s="7">
        <v>178500</v>
      </c>
      <c r="E12" s="1"/>
      <c r="F12" s="5"/>
    </row>
    <row r="13" spans="2:6" x14ac:dyDescent="0.3">
      <c r="B13" s="1" t="s">
        <v>32</v>
      </c>
      <c r="C13" s="12">
        <v>4600</v>
      </c>
    </row>
    <row r="14" spans="2:6" x14ac:dyDescent="0.3">
      <c r="C14" s="11">
        <v>869086.4</v>
      </c>
      <c r="D14" s="11">
        <v>869086.4</v>
      </c>
    </row>
    <row r="15" spans="2:6" x14ac:dyDescent="0.3">
      <c r="B15" s="9" t="s">
        <v>14</v>
      </c>
      <c r="D15" s="4"/>
    </row>
    <row r="16" spans="2:6" x14ac:dyDescent="0.3">
      <c r="B16" t="s">
        <v>21</v>
      </c>
      <c r="D16" s="10">
        <v>231000</v>
      </c>
    </row>
    <row r="18" spans="3:6" x14ac:dyDescent="0.3">
      <c r="C18" s="8" t="s">
        <v>10</v>
      </c>
      <c r="D18" s="11">
        <f>SUM(D14:D17)</f>
        <v>1100086.3999999999</v>
      </c>
      <c r="E18" s="8" t="s">
        <v>10</v>
      </c>
      <c r="F18" s="11">
        <f>SUM(F6:F17)</f>
        <v>1100086.3999999999</v>
      </c>
    </row>
    <row r="19" spans="3:6" x14ac:dyDescent="0.3">
      <c r="F19" s="4"/>
    </row>
    <row r="22" spans="3:6" x14ac:dyDescent="0.3">
      <c r="D22" s="11"/>
      <c r="F22" s="11"/>
    </row>
  </sheetData>
  <mergeCells count="2">
    <mergeCell ref="C2:F2"/>
    <mergeCell ref="C3:F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9"/>
  <sheetViews>
    <sheetView workbookViewId="0">
      <selection activeCell="I22" sqref="I22"/>
    </sheetView>
  </sheetViews>
  <sheetFormatPr defaultRowHeight="14.4" x14ac:dyDescent="0.3"/>
  <cols>
    <col min="2" max="2" width="29.44140625" bestFit="1" customWidth="1"/>
    <col min="3" max="4" width="11" bestFit="1" customWidth="1"/>
    <col min="5" max="5" width="23.88671875" bestFit="1" customWidth="1"/>
    <col min="6" max="6" width="10.5546875" bestFit="1" customWidth="1"/>
  </cols>
  <sheetData>
    <row r="2" spans="2:6" x14ac:dyDescent="0.3">
      <c r="C2" s="112" t="s">
        <v>11</v>
      </c>
      <c r="D2" s="112"/>
      <c r="E2" s="112"/>
      <c r="F2" s="112"/>
    </row>
    <row r="3" spans="2:6" x14ac:dyDescent="0.3">
      <c r="C3" s="113" t="s">
        <v>33</v>
      </c>
      <c r="D3" s="113"/>
      <c r="E3" s="113"/>
      <c r="F3" s="113"/>
    </row>
    <row r="4" spans="2:6" x14ac:dyDescent="0.3">
      <c r="B4" s="1"/>
      <c r="C4" s="1"/>
      <c r="D4" s="1"/>
      <c r="E4" s="1"/>
      <c r="F4" s="1"/>
    </row>
    <row r="5" spans="2:6" x14ac:dyDescent="0.3">
      <c r="B5" s="2" t="s">
        <v>1</v>
      </c>
      <c r="C5" s="2" t="s">
        <v>2</v>
      </c>
      <c r="D5" s="2" t="s">
        <v>2</v>
      </c>
      <c r="E5" s="2" t="s">
        <v>3</v>
      </c>
      <c r="F5" s="2" t="s">
        <v>2</v>
      </c>
    </row>
    <row r="6" spans="2:6" x14ac:dyDescent="0.3">
      <c r="B6" s="3" t="s">
        <v>34</v>
      </c>
      <c r="C6" s="4">
        <v>869086.4</v>
      </c>
      <c r="D6" s="1"/>
      <c r="E6" s="1" t="s">
        <v>7</v>
      </c>
      <c r="F6" s="5">
        <v>453573</v>
      </c>
    </row>
    <row r="7" spans="2:6" x14ac:dyDescent="0.3">
      <c r="B7" s="1" t="s">
        <v>35</v>
      </c>
      <c r="C7" s="5">
        <v>764</v>
      </c>
      <c r="D7" s="1"/>
      <c r="E7" s="1" t="s">
        <v>28</v>
      </c>
      <c r="F7" s="5">
        <v>18614.5</v>
      </c>
    </row>
    <row r="8" spans="2:6" x14ac:dyDescent="0.3">
      <c r="B8" s="1" t="s">
        <v>36</v>
      </c>
      <c r="C8" s="1">
        <v>6639.16</v>
      </c>
      <c r="E8" s="1" t="s">
        <v>29</v>
      </c>
      <c r="F8">
        <v>35321.67</v>
      </c>
    </row>
    <row r="9" spans="2:6" x14ac:dyDescent="0.3">
      <c r="B9" s="1" t="s">
        <v>37</v>
      </c>
      <c r="C9" s="1">
        <v>220220.67</v>
      </c>
      <c r="E9" s="1" t="s">
        <v>8</v>
      </c>
      <c r="F9" s="5">
        <v>6222</v>
      </c>
    </row>
    <row r="10" spans="2:6" x14ac:dyDescent="0.3">
      <c r="B10" s="1" t="s">
        <v>38</v>
      </c>
      <c r="C10" s="5">
        <v>361280</v>
      </c>
      <c r="E10" s="1" t="s">
        <v>42</v>
      </c>
      <c r="F10" s="5">
        <v>1000</v>
      </c>
    </row>
    <row r="11" spans="2:6" x14ac:dyDescent="0.3">
      <c r="B11" s="1" t="s">
        <v>6</v>
      </c>
      <c r="C11" s="5">
        <v>138000</v>
      </c>
      <c r="E11" s="1" t="s">
        <v>22</v>
      </c>
      <c r="F11" s="5">
        <v>292450</v>
      </c>
    </row>
    <row r="12" spans="2:6" x14ac:dyDescent="0.3">
      <c r="B12" s="1" t="s">
        <v>12</v>
      </c>
      <c r="C12" s="1">
        <v>12691.61</v>
      </c>
      <c r="E12" s="1" t="s">
        <v>43</v>
      </c>
      <c r="F12" s="5">
        <v>1000</v>
      </c>
    </row>
    <row r="13" spans="2:6" x14ac:dyDescent="0.3">
      <c r="C13" s="11">
        <f>SUM(C6:C12)</f>
        <v>1608681.84</v>
      </c>
      <c r="E13" s="1" t="s">
        <v>44</v>
      </c>
      <c r="F13" s="5">
        <v>2800000</v>
      </c>
    </row>
    <row r="14" spans="2:6" x14ac:dyDescent="0.3">
      <c r="B14" s="1" t="s">
        <v>9</v>
      </c>
      <c r="C14" s="7">
        <v>205000</v>
      </c>
      <c r="E14" s="1" t="s">
        <v>45</v>
      </c>
      <c r="F14" s="5">
        <v>826500.67</v>
      </c>
    </row>
    <row r="15" spans="2:6" x14ac:dyDescent="0.3">
      <c r="C15" s="9">
        <v>1403681.84</v>
      </c>
      <c r="D15" s="9">
        <v>1403681.84</v>
      </c>
    </row>
    <row r="16" spans="2:6" x14ac:dyDescent="0.3">
      <c r="B16" s="9" t="s">
        <v>14</v>
      </c>
      <c r="D16" s="4"/>
    </row>
    <row r="17" spans="2:6" x14ac:dyDescent="0.3">
      <c r="B17" t="s">
        <v>21</v>
      </c>
      <c r="D17" s="10">
        <v>231000</v>
      </c>
    </row>
    <row r="18" spans="2:6" x14ac:dyDescent="0.3">
      <c r="B18" t="s">
        <v>39</v>
      </c>
      <c r="D18" s="10">
        <v>1600000</v>
      </c>
      <c r="F18" s="11"/>
    </row>
    <row r="19" spans="2:6" x14ac:dyDescent="0.3">
      <c r="B19" t="s">
        <v>40</v>
      </c>
      <c r="D19" s="10">
        <v>1000000</v>
      </c>
    </row>
    <row r="20" spans="2:6" x14ac:dyDescent="0.3">
      <c r="B20" t="s">
        <v>41</v>
      </c>
      <c r="D20" s="10">
        <v>200000</v>
      </c>
    </row>
    <row r="21" spans="2:6" x14ac:dyDescent="0.3">
      <c r="B21" s="1"/>
      <c r="C21" s="7"/>
      <c r="D21" s="1"/>
    </row>
    <row r="22" spans="2:6" x14ac:dyDescent="0.3">
      <c r="C22" s="8" t="s">
        <v>10</v>
      </c>
      <c r="D22" s="9">
        <f>SUM(D15:D21)</f>
        <v>4434681.84</v>
      </c>
      <c r="E22" s="8" t="s">
        <v>10</v>
      </c>
      <c r="F22" s="11">
        <f>SUM(F6:F21)</f>
        <v>4434681.84</v>
      </c>
    </row>
    <row r="24" spans="2:6" x14ac:dyDescent="0.3">
      <c r="B24" s="1"/>
      <c r="C24" s="12"/>
    </row>
    <row r="25" spans="2:6" x14ac:dyDescent="0.3">
      <c r="C25" s="11"/>
    </row>
    <row r="29" spans="2:6" x14ac:dyDescent="0.3">
      <c r="D29" s="11"/>
    </row>
  </sheetData>
  <mergeCells count="2">
    <mergeCell ref="C2:F2"/>
    <mergeCell ref="C3:F3"/>
  </mergeCells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2"/>
  <sheetViews>
    <sheetView workbookViewId="0">
      <selection activeCell="D24" sqref="D24"/>
    </sheetView>
  </sheetViews>
  <sheetFormatPr defaultRowHeight="14.4" x14ac:dyDescent="0.3"/>
  <cols>
    <col min="2" max="2" width="30" bestFit="1" customWidth="1"/>
    <col min="3" max="4" width="11" bestFit="1" customWidth="1"/>
    <col min="5" max="5" width="30" bestFit="1" customWidth="1"/>
    <col min="6" max="6" width="10.5546875" bestFit="1" customWidth="1"/>
  </cols>
  <sheetData>
    <row r="2" spans="2:7" x14ac:dyDescent="0.3">
      <c r="B2" s="1"/>
      <c r="C2" s="114" t="s">
        <v>11</v>
      </c>
      <c r="D2" s="114"/>
      <c r="E2" s="114"/>
      <c r="F2" s="114"/>
      <c r="G2" s="1"/>
    </row>
    <row r="3" spans="2:7" x14ac:dyDescent="0.3">
      <c r="B3" s="1"/>
      <c r="C3" s="115" t="s">
        <v>46</v>
      </c>
      <c r="D3" s="115"/>
      <c r="E3" s="115"/>
      <c r="F3" s="115"/>
      <c r="G3" s="1"/>
    </row>
    <row r="4" spans="2:7" x14ac:dyDescent="0.3">
      <c r="B4" s="1"/>
      <c r="C4" s="1"/>
      <c r="D4" s="1"/>
      <c r="E4" s="1"/>
      <c r="F4" s="1"/>
      <c r="G4" s="1"/>
    </row>
    <row r="5" spans="2:7" x14ac:dyDescent="0.3">
      <c r="B5" s="2" t="s">
        <v>1</v>
      </c>
      <c r="C5" s="2" t="s">
        <v>2</v>
      </c>
      <c r="D5" s="2" t="s">
        <v>2</v>
      </c>
      <c r="E5" s="2" t="s">
        <v>3</v>
      </c>
      <c r="F5" s="2" t="s">
        <v>2</v>
      </c>
      <c r="G5" s="1"/>
    </row>
    <row r="6" spans="2:7" x14ac:dyDescent="0.3">
      <c r="B6" s="3" t="s">
        <v>47</v>
      </c>
      <c r="C6" s="9">
        <v>1403681.84</v>
      </c>
      <c r="D6" s="1"/>
      <c r="E6" s="1" t="s">
        <v>7</v>
      </c>
      <c r="F6" s="5">
        <v>222073</v>
      </c>
      <c r="G6" s="1"/>
    </row>
    <row r="7" spans="2:7" x14ac:dyDescent="0.3">
      <c r="B7" s="1" t="s">
        <v>35</v>
      </c>
      <c r="C7" s="5">
        <v>856</v>
      </c>
      <c r="D7" s="1"/>
      <c r="E7" s="1" t="s">
        <v>39</v>
      </c>
      <c r="F7" s="5">
        <v>75000</v>
      </c>
      <c r="G7" s="1"/>
    </row>
    <row r="8" spans="2:7" x14ac:dyDescent="0.3">
      <c r="B8" s="1" t="s">
        <v>36</v>
      </c>
      <c r="C8" s="1">
        <v>2722.07</v>
      </c>
      <c r="D8" s="1"/>
      <c r="E8" s="1" t="s">
        <v>29</v>
      </c>
      <c r="F8" s="1">
        <v>28240.54</v>
      </c>
      <c r="G8" s="1"/>
    </row>
    <row r="9" spans="2:7" x14ac:dyDescent="0.3">
      <c r="B9" s="1" t="s">
        <v>37</v>
      </c>
      <c r="C9" s="1">
        <v>285555.51</v>
      </c>
      <c r="D9" s="1"/>
      <c r="E9" s="1" t="s">
        <v>8</v>
      </c>
      <c r="F9" s="5">
        <v>24525</v>
      </c>
      <c r="G9" s="1"/>
    </row>
    <row r="10" spans="2:7" x14ac:dyDescent="0.3">
      <c r="B10" s="1" t="s">
        <v>48</v>
      </c>
      <c r="C10" s="5">
        <v>131.80000000000001</v>
      </c>
      <c r="D10" s="1"/>
      <c r="E10" s="1" t="s">
        <v>22</v>
      </c>
      <c r="F10" s="5">
        <v>292450</v>
      </c>
      <c r="G10" s="1"/>
    </row>
    <row r="11" spans="2:7" x14ac:dyDescent="0.3">
      <c r="B11" s="1" t="s">
        <v>6</v>
      </c>
      <c r="C11" s="5">
        <v>144000</v>
      </c>
      <c r="D11" s="1"/>
      <c r="E11" s="1" t="s">
        <v>43</v>
      </c>
      <c r="F11" s="5">
        <v>4000</v>
      </c>
      <c r="G11" s="1"/>
    </row>
    <row r="12" spans="2:7" x14ac:dyDescent="0.3">
      <c r="B12" s="1"/>
      <c r="C12" s="9">
        <f>SUM(C6:C11)</f>
        <v>1836947.2200000002</v>
      </c>
      <c r="D12" s="1"/>
      <c r="E12" s="1" t="s">
        <v>44</v>
      </c>
      <c r="F12" s="5">
        <v>2800000</v>
      </c>
      <c r="G12" s="1"/>
    </row>
    <row r="13" spans="2:7" x14ac:dyDescent="0.3">
      <c r="B13" s="1" t="s">
        <v>9</v>
      </c>
      <c r="C13" s="7">
        <v>274602.5</v>
      </c>
      <c r="D13" s="1"/>
      <c r="E13" s="1" t="s">
        <v>45</v>
      </c>
      <c r="F13" s="5">
        <v>1112056.18</v>
      </c>
      <c r="G13" s="1"/>
    </row>
    <row r="14" spans="2:7" x14ac:dyDescent="0.3">
      <c r="B14" s="1"/>
      <c r="C14" s="9">
        <v>1562344.72</v>
      </c>
      <c r="D14" s="9">
        <v>1562344.72</v>
      </c>
      <c r="E14" s="1" t="s">
        <v>49</v>
      </c>
      <c r="F14" s="5">
        <v>110000</v>
      </c>
      <c r="G14" s="1"/>
    </row>
    <row r="15" spans="2:7" x14ac:dyDescent="0.3">
      <c r="B15" s="9" t="s">
        <v>14</v>
      </c>
      <c r="C15" s="1"/>
      <c r="D15" s="4"/>
      <c r="E15" s="1" t="s">
        <v>50</v>
      </c>
      <c r="F15" s="1"/>
      <c r="G15" s="1"/>
    </row>
    <row r="16" spans="2:7" x14ac:dyDescent="0.3">
      <c r="B16" s="1" t="s">
        <v>21</v>
      </c>
      <c r="C16" s="1"/>
      <c r="D16" s="5">
        <v>231000</v>
      </c>
      <c r="E16" s="1"/>
      <c r="F16" s="1"/>
      <c r="G16" s="1"/>
    </row>
    <row r="17" spans="2:7" x14ac:dyDescent="0.3">
      <c r="B17" s="1" t="s">
        <v>40</v>
      </c>
      <c r="C17" s="1"/>
      <c r="D17" s="5">
        <v>1000000</v>
      </c>
      <c r="E17" s="1"/>
      <c r="F17" s="1"/>
      <c r="G17" s="1"/>
    </row>
    <row r="18" spans="2:7" x14ac:dyDescent="0.3">
      <c r="B18" s="1" t="s">
        <v>41</v>
      </c>
      <c r="C18" s="1"/>
      <c r="D18" s="5">
        <v>1875000</v>
      </c>
      <c r="E18" s="1"/>
      <c r="F18" s="4"/>
      <c r="G18" s="1"/>
    </row>
    <row r="19" spans="2:7" x14ac:dyDescent="0.3">
      <c r="B19" s="1"/>
      <c r="C19" s="1"/>
      <c r="D19" s="1"/>
      <c r="E19" s="1"/>
      <c r="F19" s="1"/>
      <c r="G19" s="1"/>
    </row>
    <row r="20" spans="2:7" x14ac:dyDescent="0.3">
      <c r="B20" s="1"/>
      <c r="C20" s="8" t="s">
        <v>10</v>
      </c>
      <c r="D20" s="9">
        <f>SUM(D14:D19)</f>
        <v>4668344.72</v>
      </c>
      <c r="E20" s="8" t="s">
        <v>10</v>
      </c>
      <c r="F20" s="4">
        <f>SUM(F6:F19)</f>
        <v>4668344.72</v>
      </c>
      <c r="G20" s="1"/>
    </row>
    <row r="21" spans="2:7" x14ac:dyDescent="0.3">
      <c r="B21" s="1"/>
      <c r="C21" s="1"/>
      <c r="D21" s="9"/>
      <c r="E21" s="1"/>
      <c r="F21" s="1"/>
      <c r="G21" s="1"/>
    </row>
    <row r="22" spans="2:7" x14ac:dyDescent="0.3">
      <c r="B22" s="1"/>
      <c r="C22" s="1"/>
      <c r="D22" s="1"/>
      <c r="E22" s="1"/>
      <c r="F22" s="4"/>
      <c r="G22" s="1"/>
    </row>
  </sheetData>
  <mergeCells count="2">
    <mergeCell ref="C2:F2"/>
    <mergeCell ref="C3:F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5"/>
  <sheetViews>
    <sheetView workbookViewId="0">
      <selection activeCell="F14" sqref="F14"/>
    </sheetView>
  </sheetViews>
  <sheetFormatPr defaultRowHeight="14.4" x14ac:dyDescent="0.3"/>
  <cols>
    <col min="2" max="2" width="30" bestFit="1" customWidth="1"/>
    <col min="3" max="3" width="12" bestFit="1" customWidth="1"/>
    <col min="4" max="4" width="11.5546875" bestFit="1" customWidth="1"/>
    <col min="5" max="5" width="30" bestFit="1" customWidth="1"/>
    <col min="6" max="6" width="11.5546875" bestFit="1" customWidth="1"/>
  </cols>
  <sheetData>
    <row r="2" spans="2:8" x14ac:dyDescent="0.3">
      <c r="B2" s="1"/>
      <c r="C2" s="114" t="s">
        <v>11</v>
      </c>
      <c r="D2" s="114"/>
      <c r="E2" s="114"/>
      <c r="F2" s="114"/>
      <c r="G2" s="1"/>
      <c r="H2" s="1"/>
    </row>
    <row r="3" spans="2:8" x14ac:dyDescent="0.3">
      <c r="B3" s="1"/>
      <c r="C3" s="115" t="s">
        <v>51</v>
      </c>
      <c r="D3" s="115"/>
      <c r="E3" s="115"/>
      <c r="F3" s="115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x14ac:dyDescent="0.3">
      <c r="B5" s="2" t="s">
        <v>1</v>
      </c>
      <c r="C5" s="2" t="s">
        <v>2</v>
      </c>
      <c r="D5" s="2" t="s">
        <v>2</v>
      </c>
      <c r="E5" s="2" t="s">
        <v>3</v>
      </c>
      <c r="F5" s="2" t="s">
        <v>2</v>
      </c>
      <c r="G5" s="1"/>
      <c r="H5" s="1"/>
    </row>
    <row r="6" spans="2:8" x14ac:dyDescent="0.3">
      <c r="B6" s="3" t="s">
        <v>52</v>
      </c>
      <c r="C6" s="9">
        <v>1562344.72</v>
      </c>
      <c r="D6" s="1"/>
      <c r="E6" s="1" t="s">
        <v>7</v>
      </c>
      <c r="F6" s="5">
        <v>222073</v>
      </c>
      <c r="G6" s="1"/>
      <c r="H6" s="1"/>
    </row>
    <row r="7" spans="2:8" x14ac:dyDescent="0.3">
      <c r="B7" s="1" t="s">
        <v>35</v>
      </c>
      <c r="C7" s="5">
        <v>856</v>
      </c>
      <c r="D7" s="1"/>
      <c r="E7" s="1" t="s">
        <v>39</v>
      </c>
      <c r="F7" s="5">
        <v>75000</v>
      </c>
      <c r="G7" s="1"/>
      <c r="H7" s="1"/>
    </row>
    <row r="8" spans="2:8" x14ac:dyDescent="0.3">
      <c r="B8" s="1" t="s">
        <v>36</v>
      </c>
      <c r="C8" s="5">
        <v>60777</v>
      </c>
      <c r="D8" s="1"/>
      <c r="E8" s="1" t="s">
        <v>29</v>
      </c>
      <c r="F8" s="1">
        <v>7148132.1799999997</v>
      </c>
      <c r="G8" s="1"/>
      <c r="H8" s="1"/>
    </row>
    <row r="9" spans="2:8" x14ac:dyDescent="0.3">
      <c r="B9" s="1" t="s">
        <v>37</v>
      </c>
      <c r="C9" s="1">
        <v>255351.94</v>
      </c>
      <c r="D9" s="1"/>
      <c r="E9" s="1" t="s">
        <v>8</v>
      </c>
      <c r="F9" s="5">
        <v>24525</v>
      </c>
      <c r="G9" s="1"/>
      <c r="H9" s="1"/>
    </row>
    <row r="10" spans="2:8" x14ac:dyDescent="0.3">
      <c r="B10" s="1" t="s">
        <v>48</v>
      </c>
      <c r="C10" s="5">
        <v>145</v>
      </c>
      <c r="D10" s="1"/>
      <c r="E10" s="1" t="s">
        <v>22</v>
      </c>
      <c r="F10" s="5">
        <v>292450</v>
      </c>
      <c r="G10" s="1"/>
      <c r="H10" s="1"/>
    </row>
    <row r="11" spans="2:8" x14ac:dyDescent="0.3">
      <c r="B11" s="1" t="s">
        <v>6</v>
      </c>
      <c r="C11" s="5">
        <v>150000</v>
      </c>
      <c r="D11" s="1"/>
      <c r="E11" s="1" t="s">
        <v>56</v>
      </c>
      <c r="F11" s="5">
        <v>400000</v>
      </c>
      <c r="G11" s="1"/>
      <c r="H11" s="1"/>
    </row>
    <row r="12" spans="2:8" x14ac:dyDescent="0.3">
      <c r="B12" s="1" t="s">
        <v>12</v>
      </c>
      <c r="C12" s="7">
        <v>430</v>
      </c>
      <c r="D12" s="1"/>
      <c r="E12" s="1" t="s">
        <v>44</v>
      </c>
      <c r="F12" s="5">
        <v>2800000</v>
      </c>
      <c r="G12" s="1"/>
      <c r="H12" s="1"/>
    </row>
    <row r="13" spans="2:8" x14ac:dyDescent="0.3">
      <c r="B13" s="1" t="s">
        <v>53</v>
      </c>
      <c r="C13" s="7">
        <v>12150000</v>
      </c>
      <c r="D13" s="1"/>
      <c r="E13" s="1" t="s">
        <v>45</v>
      </c>
      <c r="F13" s="5">
        <v>1367408.12</v>
      </c>
      <c r="G13" s="1"/>
      <c r="H13" s="1"/>
    </row>
    <row r="14" spans="2:8" x14ac:dyDescent="0.3">
      <c r="B14" s="1" t="s">
        <v>27</v>
      </c>
      <c r="C14" s="7">
        <v>150000</v>
      </c>
      <c r="D14" s="1"/>
      <c r="E14" s="1" t="s">
        <v>49</v>
      </c>
      <c r="F14" s="5">
        <v>87877</v>
      </c>
      <c r="G14" s="1"/>
      <c r="H14" s="1"/>
    </row>
    <row r="15" spans="2:8" x14ac:dyDescent="0.3">
      <c r="B15" s="1"/>
      <c r="C15" s="9">
        <f>SUM(C6:C14)</f>
        <v>14329904.66</v>
      </c>
      <c r="D15" s="1"/>
      <c r="E15" s="1" t="s">
        <v>50</v>
      </c>
      <c r="F15" s="1"/>
      <c r="G15" s="1"/>
      <c r="H15" s="1"/>
    </row>
    <row r="16" spans="2:8" x14ac:dyDescent="0.3">
      <c r="B16" s="1" t="s">
        <v>9</v>
      </c>
      <c r="C16" s="7">
        <v>403979</v>
      </c>
      <c r="D16" s="1"/>
      <c r="E16" s="1" t="s">
        <v>21</v>
      </c>
      <c r="F16" s="5">
        <v>4769000</v>
      </c>
      <c r="G16" s="1"/>
      <c r="H16" s="1"/>
    </row>
    <row r="17" spans="2:8" x14ac:dyDescent="0.3">
      <c r="B17" s="1" t="s">
        <v>54</v>
      </c>
      <c r="C17" s="7">
        <v>112.36</v>
      </c>
      <c r="D17" s="1"/>
      <c r="E17" s="1" t="s">
        <v>57</v>
      </c>
      <c r="F17" s="5">
        <v>150000</v>
      </c>
      <c r="G17" s="1"/>
      <c r="H17" s="1"/>
    </row>
    <row r="18" spans="2:8" x14ac:dyDescent="0.3">
      <c r="B18" s="1" t="s">
        <v>55</v>
      </c>
      <c r="C18" s="7">
        <v>95348</v>
      </c>
      <c r="D18" s="1"/>
      <c r="E18" s="1"/>
      <c r="F18" s="4"/>
      <c r="G18" s="1"/>
      <c r="H18" s="1"/>
    </row>
    <row r="19" spans="2:8" x14ac:dyDescent="0.3">
      <c r="B19" s="1"/>
      <c r="C19" s="4">
        <v>13830465.300000001</v>
      </c>
      <c r="D19" s="4">
        <v>13830465.300000001</v>
      </c>
      <c r="E19" s="1"/>
      <c r="F19" s="1"/>
      <c r="G19" s="1"/>
      <c r="H19" s="1"/>
    </row>
    <row r="20" spans="2:8" x14ac:dyDescent="0.3">
      <c r="B20" s="9" t="s">
        <v>14</v>
      </c>
      <c r="C20" s="1"/>
      <c r="D20" s="4"/>
      <c r="E20" s="1"/>
      <c r="F20" s="4"/>
      <c r="G20" s="1"/>
      <c r="H20" s="1"/>
    </row>
    <row r="21" spans="2:8" x14ac:dyDescent="0.3">
      <c r="B21" s="1" t="s">
        <v>21</v>
      </c>
      <c r="C21" s="1"/>
      <c r="D21" s="7">
        <v>231000</v>
      </c>
      <c r="E21" s="1"/>
      <c r="F21" s="1"/>
      <c r="G21" s="1"/>
      <c r="H21" s="1"/>
    </row>
    <row r="22" spans="2:8" x14ac:dyDescent="0.3">
      <c r="B22" s="1" t="s">
        <v>40</v>
      </c>
      <c r="C22" s="1"/>
      <c r="D22" s="5">
        <v>1000000</v>
      </c>
      <c r="E22" s="1"/>
      <c r="F22" s="1"/>
      <c r="G22" s="1"/>
      <c r="H22" s="1"/>
    </row>
    <row r="23" spans="2:8" x14ac:dyDescent="0.3">
      <c r="B23" s="1" t="s">
        <v>41</v>
      </c>
      <c r="C23" s="1"/>
      <c r="D23" s="5">
        <v>2275000</v>
      </c>
      <c r="E23" s="1"/>
      <c r="F23" s="1"/>
      <c r="G23" s="1"/>
      <c r="H23" s="1"/>
    </row>
    <row r="24" spans="2:8" x14ac:dyDescent="0.3">
      <c r="B24" s="1"/>
      <c r="C24" s="1"/>
      <c r="D24" s="1"/>
      <c r="E24" s="1"/>
      <c r="F24" s="1"/>
      <c r="G24" s="1"/>
      <c r="H24" s="1"/>
    </row>
    <row r="25" spans="2:8" x14ac:dyDescent="0.3">
      <c r="B25" s="1"/>
      <c r="C25" s="8" t="s">
        <v>10</v>
      </c>
      <c r="D25" s="4">
        <f>SUM(D19:D24)</f>
        <v>17336465.300000001</v>
      </c>
      <c r="E25" s="8" t="s">
        <v>10</v>
      </c>
      <c r="F25" s="11">
        <f>SUM(F6:F24)</f>
        <v>17336465.300000001</v>
      </c>
    </row>
  </sheetData>
  <mergeCells count="2">
    <mergeCell ref="C2:F2"/>
    <mergeCell ref="C3:F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8"/>
  <sheetViews>
    <sheetView workbookViewId="0">
      <selection activeCell="C21" sqref="C21"/>
    </sheetView>
  </sheetViews>
  <sheetFormatPr defaultRowHeight="14.4" x14ac:dyDescent="0.3"/>
  <cols>
    <col min="2" max="2" width="30" bestFit="1" customWidth="1"/>
    <col min="3" max="3" width="12" bestFit="1" customWidth="1"/>
    <col min="4" max="4" width="11.5546875" bestFit="1" customWidth="1"/>
    <col min="5" max="5" width="30" bestFit="1" customWidth="1"/>
    <col min="6" max="6" width="11.5546875" bestFit="1" customWidth="1"/>
  </cols>
  <sheetData>
    <row r="2" spans="2:6" x14ac:dyDescent="0.3">
      <c r="B2" s="1"/>
      <c r="C2" s="114" t="s">
        <v>11</v>
      </c>
      <c r="D2" s="114"/>
      <c r="E2" s="114"/>
      <c r="F2" s="114"/>
    </row>
    <row r="3" spans="2:6" x14ac:dyDescent="0.3">
      <c r="B3" s="1"/>
      <c r="C3" s="115" t="s">
        <v>58</v>
      </c>
      <c r="D3" s="115"/>
      <c r="E3" s="115"/>
      <c r="F3" s="115"/>
    </row>
    <row r="4" spans="2:6" x14ac:dyDescent="0.3">
      <c r="B4" s="1"/>
      <c r="C4" s="1"/>
      <c r="D4" s="1"/>
      <c r="E4" s="1"/>
      <c r="F4" s="1"/>
    </row>
    <row r="5" spans="2:6" x14ac:dyDescent="0.3">
      <c r="B5" s="13" t="s">
        <v>1</v>
      </c>
      <c r="C5" s="13" t="s">
        <v>2</v>
      </c>
      <c r="D5" s="13" t="s">
        <v>2</v>
      </c>
      <c r="E5" s="13" t="s">
        <v>3</v>
      </c>
      <c r="F5" s="13" t="s">
        <v>2</v>
      </c>
    </row>
    <row r="6" spans="2:6" x14ac:dyDescent="0.3">
      <c r="B6" s="3" t="s">
        <v>59</v>
      </c>
      <c r="C6" s="14">
        <v>13830465.300000001</v>
      </c>
      <c r="D6" s="1"/>
      <c r="E6" s="1" t="s">
        <v>7</v>
      </c>
      <c r="F6" s="18">
        <v>316983</v>
      </c>
    </row>
    <row r="7" spans="2:6" x14ac:dyDescent="0.3">
      <c r="B7" s="1" t="s">
        <v>35</v>
      </c>
      <c r="C7" s="5">
        <v>0</v>
      </c>
      <c r="D7" s="1"/>
      <c r="E7" s="1" t="s">
        <v>39</v>
      </c>
      <c r="F7" s="18">
        <v>75000</v>
      </c>
    </row>
    <row r="8" spans="2:6" x14ac:dyDescent="0.3">
      <c r="B8" s="1" t="s">
        <v>36</v>
      </c>
      <c r="C8" s="18">
        <v>9920</v>
      </c>
      <c r="D8" s="1"/>
      <c r="E8" s="1" t="s">
        <v>29</v>
      </c>
      <c r="F8" s="19">
        <v>277640.68</v>
      </c>
    </row>
    <row r="9" spans="2:6" x14ac:dyDescent="0.3">
      <c r="B9" s="1" t="s">
        <v>37</v>
      </c>
      <c r="C9" s="18">
        <v>388992</v>
      </c>
      <c r="D9" s="1"/>
      <c r="E9" s="1" t="s">
        <v>8</v>
      </c>
      <c r="F9" s="18">
        <v>12570</v>
      </c>
    </row>
    <row r="10" spans="2:6" x14ac:dyDescent="0.3">
      <c r="B10" s="1" t="s">
        <v>48</v>
      </c>
      <c r="C10" s="5">
        <v>0</v>
      </c>
      <c r="D10" s="1"/>
      <c r="E10" s="1" t="s">
        <v>22</v>
      </c>
      <c r="F10" s="18">
        <v>292450</v>
      </c>
    </row>
    <row r="11" spans="2:6" x14ac:dyDescent="0.3">
      <c r="B11" s="1" t="s">
        <v>6</v>
      </c>
      <c r="C11" s="18">
        <v>150000</v>
      </c>
      <c r="D11" s="1"/>
      <c r="E11" s="1" t="s">
        <v>56</v>
      </c>
      <c r="F11" s="5">
        <v>0</v>
      </c>
    </row>
    <row r="12" spans="2:6" x14ac:dyDescent="0.3">
      <c r="B12" s="1" t="s">
        <v>12</v>
      </c>
      <c r="C12" s="7">
        <v>0</v>
      </c>
      <c r="D12" s="1"/>
      <c r="E12" s="1" t="s">
        <v>44</v>
      </c>
      <c r="F12" s="18">
        <v>2800000</v>
      </c>
    </row>
    <row r="13" spans="2:6" x14ac:dyDescent="0.3">
      <c r="B13" s="1" t="s">
        <v>77</v>
      </c>
      <c r="C13" s="18">
        <v>6870</v>
      </c>
      <c r="D13" s="1"/>
      <c r="E13" s="1" t="s">
        <v>79</v>
      </c>
      <c r="F13" s="18">
        <v>3000000</v>
      </c>
    </row>
    <row r="14" spans="2:6" x14ac:dyDescent="0.3">
      <c r="B14" s="1" t="s">
        <v>81</v>
      </c>
      <c r="C14" s="18">
        <v>7867000</v>
      </c>
      <c r="D14" s="1"/>
      <c r="E14" s="1" t="s">
        <v>45</v>
      </c>
      <c r="F14" s="18">
        <v>1756400.12</v>
      </c>
    </row>
    <row r="15" spans="2:6" x14ac:dyDescent="0.3">
      <c r="B15" s="1" t="s">
        <v>27</v>
      </c>
      <c r="C15" s="18">
        <v>240000</v>
      </c>
      <c r="D15" s="1"/>
      <c r="E15" s="1" t="s">
        <v>49</v>
      </c>
      <c r="F15" s="18">
        <v>2868.23</v>
      </c>
    </row>
    <row r="16" spans="2:6" x14ac:dyDescent="0.3">
      <c r="B16" s="1"/>
      <c r="C16" s="4">
        <f>SUM(C6:C15)</f>
        <v>22493247.300000001</v>
      </c>
      <c r="D16" s="1"/>
      <c r="E16" s="1" t="s">
        <v>50</v>
      </c>
      <c r="F16" s="1"/>
    </row>
    <row r="17" spans="2:6" x14ac:dyDescent="0.3">
      <c r="B17" s="1" t="s">
        <v>9</v>
      </c>
      <c r="C17" s="18">
        <v>243455</v>
      </c>
      <c r="D17" s="1"/>
      <c r="E17" s="1" t="s">
        <v>21</v>
      </c>
      <c r="F17" s="18">
        <v>16369000</v>
      </c>
    </row>
    <row r="18" spans="2:6" x14ac:dyDescent="0.3">
      <c r="B18" s="1" t="s">
        <v>82</v>
      </c>
      <c r="C18" s="18">
        <v>4123.2700000000004</v>
      </c>
      <c r="D18" s="1"/>
      <c r="E18" s="1"/>
      <c r="F18" s="5"/>
    </row>
    <row r="19" spans="2:6" x14ac:dyDescent="0.3">
      <c r="B19" s="1" t="s">
        <v>80</v>
      </c>
      <c r="C19" s="18">
        <v>500000</v>
      </c>
      <c r="D19" s="1"/>
      <c r="E19" s="1"/>
      <c r="F19" s="5"/>
    </row>
    <row r="20" spans="2:6" x14ac:dyDescent="0.3">
      <c r="B20" s="1" t="s">
        <v>55</v>
      </c>
      <c r="C20" s="18">
        <v>94167</v>
      </c>
      <c r="D20" s="1"/>
      <c r="E20" s="1"/>
      <c r="F20" s="4"/>
    </row>
    <row r="21" spans="2:6" x14ac:dyDescent="0.3">
      <c r="B21" s="1" t="s">
        <v>78</v>
      </c>
      <c r="C21" s="18">
        <v>15000</v>
      </c>
      <c r="D21" s="1"/>
      <c r="E21" s="1"/>
      <c r="F21" s="4"/>
    </row>
    <row r="22" spans="2:6" x14ac:dyDescent="0.3">
      <c r="B22" s="1" t="s">
        <v>76</v>
      </c>
      <c r="C22" s="18">
        <v>8590</v>
      </c>
      <c r="D22" s="4">
        <v>21627912.030000001</v>
      </c>
      <c r="E22" s="1"/>
      <c r="F22" s="1"/>
    </row>
    <row r="23" spans="2:6" x14ac:dyDescent="0.3">
      <c r="B23" s="9" t="s">
        <v>14</v>
      </c>
      <c r="C23" s="1"/>
      <c r="D23" s="4"/>
      <c r="E23" s="1"/>
      <c r="F23" s="4"/>
    </row>
    <row r="24" spans="2:6" x14ac:dyDescent="0.3">
      <c r="B24" s="1" t="s">
        <v>21</v>
      </c>
      <c r="C24" s="1"/>
      <c r="D24" s="7">
        <v>0</v>
      </c>
      <c r="E24" s="1"/>
      <c r="F24" s="1"/>
    </row>
    <row r="25" spans="2:6" x14ac:dyDescent="0.3">
      <c r="B25" s="1" t="s">
        <v>40</v>
      </c>
      <c r="C25" s="1"/>
      <c r="D25" s="18">
        <v>1000000</v>
      </c>
      <c r="E25" s="1"/>
      <c r="F25" s="1"/>
    </row>
    <row r="26" spans="2:6" x14ac:dyDescent="0.3">
      <c r="B26" s="1" t="s">
        <v>41</v>
      </c>
      <c r="C26" s="1"/>
      <c r="D26" s="18">
        <v>2275000</v>
      </c>
      <c r="E26" s="1"/>
      <c r="F26" s="1"/>
    </row>
    <row r="27" spans="2:6" x14ac:dyDescent="0.3">
      <c r="B27" s="1"/>
      <c r="C27" s="1"/>
      <c r="D27" s="1"/>
      <c r="E27" s="1"/>
      <c r="F27" s="1"/>
    </row>
    <row r="28" spans="2:6" x14ac:dyDescent="0.3">
      <c r="B28" s="1"/>
      <c r="C28" s="8" t="s">
        <v>10</v>
      </c>
      <c r="D28" s="4">
        <f>SUM(D22:D27)</f>
        <v>24902912.030000001</v>
      </c>
      <c r="E28" s="8" t="s">
        <v>10</v>
      </c>
      <c r="F28" s="11">
        <f>SUM(F6:F27)</f>
        <v>24902912.030000001</v>
      </c>
    </row>
  </sheetData>
  <mergeCells count="2">
    <mergeCell ref="C2:F2"/>
    <mergeCell ref="C3:F3"/>
  </mergeCells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2"/>
  <sheetViews>
    <sheetView workbookViewId="0">
      <selection sqref="A1:F31"/>
    </sheetView>
  </sheetViews>
  <sheetFormatPr defaultRowHeight="14.4" x14ac:dyDescent="0.3"/>
  <cols>
    <col min="2" max="2" width="36.33203125" customWidth="1"/>
    <col min="3" max="3" width="11.5546875" style="1" bestFit="1" customWidth="1"/>
    <col min="4" max="4" width="11.5546875" bestFit="1" customWidth="1"/>
    <col min="5" max="5" width="30" bestFit="1" customWidth="1"/>
    <col min="6" max="6" width="11.5546875" bestFit="1" customWidth="1"/>
  </cols>
  <sheetData>
    <row r="2" spans="1:8" x14ac:dyDescent="0.3">
      <c r="B2" s="1"/>
      <c r="C2" s="114" t="s">
        <v>11</v>
      </c>
      <c r="D2" s="114"/>
      <c r="E2" s="114"/>
      <c r="F2" s="114"/>
    </row>
    <row r="3" spans="1:8" x14ac:dyDescent="0.3">
      <c r="B3" s="1"/>
      <c r="C3" s="115" t="s">
        <v>84</v>
      </c>
      <c r="D3" s="115"/>
      <c r="E3" s="115"/>
      <c r="F3" s="115"/>
    </row>
    <row r="4" spans="1:8" x14ac:dyDescent="0.3">
      <c r="B4" s="1"/>
      <c r="D4" s="1"/>
      <c r="E4" s="1"/>
      <c r="F4" s="1"/>
    </row>
    <row r="5" spans="1:8" x14ac:dyDescent="0.3">
      <c r="A5" s="1"/>
      <c r="B5" s="22" t="s">
        <v>1</v>
      </c>
      <c r="C5" s="23" t="s">
        <v>2</v>
      </c>
      <c r="D5" s="22" t="s">
        <v>2</v>
      </c>
      <c r="E5" s="22" t="s">
        <v>3</v>
      </c>
      <c r="F5" s="23" t="s">
        <v>2</v>
      </c>
      <c r="G5" s="1"/>
      <c r="H5" s="1"/>
    </row>
    <row r="6" spans="1:8" x14ac:dyDescent="0.3">
      <c r="A6" s="1"/>
      <c r="B6" s="3" t="s">
        <v>83</v>
      </c>
      <c r="C6" s="20">
        <v>21627912.030000001</v>
      </c>
      <c r="D6" s="1"/>
      <c r="E6" s="1" t="s">
        <v>7</v>
      </c>
      <c r="F6" s="6">
        <v>285615</v>
      </c>
      <c r="G6" s="1"/>
      <c r="H6" s="1"/>
    </row>
    <row r="7" spans="1:8" x14ac:dyDescent="0.3">
      <c r="A7" s="1"/>
      <c r="B7" s="1" t="s">
        <v>36</v>
      </c>
      <c r="C7" s="6">
        <v>17335</v>
      </c>
      <c r="D7" s="1"/>
      <c r="E7" s="25" t="s">
        <v>39</v>
      </c>
      <c r="F7" s="26">
        <v>75000</v>
      </c>
      <c r="G7" s="1"/>
      <c r="H7" s="1"/>
    </row>
    <row r="8" spans="1:8" x14ac:dyDescent="0.3">
      <c r="A8" s="1"/>
      <c r="B8" s="1" t="s">
        <v>37</v>
      </c>
      <c r="C8" s="6">
        <v>398393</v>
      </c>
      <c r="D8" s="1"/>
      <c r="E8" s="1" t="s">
        <v>29</v>
      </c>
      <c r="F8" s="21">
        <v>33192.93</v>
      </c>
      <c r="G8" s="1"/>
      <c r="H8" s="1"/>
    </row>
    <row r="9" spans="1:8" x14ac:dyDescent="0.3">
      <c r="A9" s="1"/>
      <c r="B9" s="1" t="s">
        <v>133</v>
      </c>
      <c r="C9" s="6">
        <v>432000</v>
      </c>
      <c r="D9" s="1"/>
      <c r="E9" s="1" t="s">
        <v>8</v>
      </c>
      <c r="F9" s="6">
        <v>32195</v>
      </c>
      <c r="G9" s="1"/>
      <c r="H9" s="1"/>
    </row>
    <row r="10" spans="1:8" x14ac:dyDescent="0.3">
      <c r="A10" s="1"/>
      <c r="B10" s="1" t="s">
        <v>6</v>
      </c>
      <c r="C10" s="6">
        <v>120000</v>
      </c>
      <c r="D10" s="1"/>
      <c r="E10" s="1" t="s">
        <v>22</v>
      </c>
      <c r="F10" s="6">
        <v>292450</v>
      </c>
      <c r="G10" s="1"/>
      <c r="H10" s="1"/>
    </row>
    <row r="11" spans="1:8" x14ac:dyDescent="0.3">
      <c r="A11" s="1"/>
      <c r="B11" s="1" t="s">
        <v>12</v>
      </c>
      <c r="C11" s="6">
        <v>176250</v>
      </c>
      <c r="D11" s="1"/>
      <c r="E11" s="1" t="s">
        <v>21</v>
      </c>
      <c r="F11" s="6">
        <v>25069000</v>
      </c>
      <c r="G11" s="1"/>
      <c r="H11" s="1"/>
    </row>
    <row r="12" spans="1:8" x14ac:dyDescent="0.3">
      <c r="A12" s="1"/>
      <c r="B12" s="1" t="s">
        <v>132</v>
      </c>
      <c r="C12" s="6">
        <v>5.73</v>
      </c>
      <c r="D12" s="1"/>
      <c r="E12" s="25" t="s">
        <v>130</v>
      </c>
      <c r="F12" s="26">
        <v>2800000</v>
      </c>
      <c r="G12" s="1"/>
      <c r="H12" s="1"/>
    </row>
    <row r="13" spans="1:8" x14ac:dyDescent="0.3">
      <c r="A13" s="1"/>
      <c r="B13" s="1" t="s">
        <v>85</v>
      </c>
      <c r="C13" s="6">
        <v>7280</v>
      </c>
      <c r="D13" s="1"/>
      <c r="E13" s="1" t="s">
        <v>136</v>
      </c>
      <c r="F13" s="6"/>
      <c r="G13" s="1"/>
      <c r="H13" s="1"/>
    </row>
    <row r="14" spans="1:8" x14ac:dyDescent="0.3">
      <c r="A14" s="1"/>
      <c r="B14" s="1" t="s">
        <v>81</v>
      </c>
      <c r="C14" s="6">
        <v>7353404.29</v>
      </c>
      <c r="D14" s="1"/>
      <c r="E14" s="1" t="s">
        <v>141</v>
      </c>
      <c r="F14" s="6">
        <v>3000000</v>
      </c>
      <c r="G14" s="1"/>
      <c r="H14" s="1"/>
    </row>
    <row r="15" spans="1:8" x14ac:dyDescent="0.3">
      <c r="A15" s="1"/>
      <c r="B15" s="1" t="s">
        <v>27</v>
      </c>
      <c r="C15" s="6">
        <v>96000</v>
      </c>
      <c r="D15" s="1"/>
      <c r="E15" s="25" t="s">
        <v>45</v>
      </c>
      <c r="F15" s="26">
        <v>2004793.12</v>
      </c>
      <c r="G15" s="1"/>
      <c r="H15" s="1"/>
    </row>
    <row r="16" spans="1:8" x14ac:dyDescent="0.3">
      <c r="A16" s="1"/>
      <c r="B16" s="1" t="s">
        <v>137</v>
      </c>
      <c r="C16" s="6">
        <v>100000</v>
      </c>
      <c r="D16" s="1"/>
      <c r="E16" s="1"/>
      <c r="F16" s="6"/>
      <c r="G16" s="1"/>
      <c r="H16" s="1"/>
    </row>
    <row r="17" spans="1:8" x14ac:dyDescent="0.3">
      <c r="A17" s="1"/>
      <c r="B17" s="1" t="s">
        <v>138</v>
      </c>
      <c r="C17" s="6">
        <v>811000</v>
      </c>
      <c r="D17" s="1"/>
      <c r="E17" s="1"/>
      <c r="F17" s="6"/>
      <c r="G17" s="1"/>
      <c r="H17" s="1"/>
    </row>
    <row r="18" spans="1:8" x14ac:dyDescent="0.3">
      <c r="A18" s="1"/>
      <c r="B18" s="1"/>
      <c r="C18" s="20">
        <f>SUM(C6:C17)</f>
        <v>31139580.050000001</v>
      </c>
      <c r="D18" s="1"/>
      <c r="E18" s="1"/>
      <c r="F18" s="1"/>
      <c r="G18" s="1"/>
      <c r="H18" s="1"/>
    </row>
    <row r="19" spans="1:8" x14ac:dyDescent="0.3">
      <c r="A19" s="1"/>
      <c r="B19" s="1" t="s">
        <v>9</v>
      </c>
      <c r="C19" s="6">
        <v>251500</v>
      </c>
      <c r="D19" s="1"/>
      <c r="E19" s="1"/>
      <c r="F19" s="21"/>
      <c r="G19" s="1"/>
      <c r="H19" s="1"/>
    </row>
    <row r="20" spans="1:8" x14ac:dyDescent="0.3">
      <c r="A20" s="1"/>
      <c r="B20" s="1" t="s">
        <v>139</v>
      </c>
      <c r="C20" s="6">
        <v>345</v>
      </c>
      <c r="D20" s="1"/>
      <c r="E20" s="1"/>
      <c r="F20" s="1"/>
      <c r="G20" s="1"/>
      <c r="H20" s="1"/>
    </row>
    <row r="21" spans="1:8" x14ac:dyDescent="0.3">
      <c r="A21" s="1"/>
      <c r="B21" s="1" t="s">
        <v>80</v>
      </c>
      <c r="C21" s="6">
        <v>491772</v>
      </c>
      <c r="D21" s="1"/>
      <c r="E21" s="1"/>
      <c r="F21" s="6"/>
      <c r="G21" s="1"/>
      <c r="H21" s="1"/>
    </row>
    <row r="22" spans="1:8" x14ac:dyDescent="0.3">
      <c r="A22" s="1"/>
      <c r="B22" s="1" t="s">
        <v>55</v>
      </c>
      <c r="C22" s="6">
        <v>94224</v>
      </c>
      <c r="D22" s="1"/>
      <c r="E22" s="1"/>
      <c r="F22" s="6"/>
      <c r="G22" s="1"/>
      <c r="H22" s="1"/>
    </row>
    <row r="23" spans="1:8" x14ac:dyDescent="0.3">
      <c r="A23" s="1"/>
      <c r="B23" s="1" t="s">
        <v>134</v>
      </c>
      <c r="C23" s="6">
        <v>20000</v>
      </c>
      <c r="D23" s="1"/>
      <c r="E23" s="1"/>
      <c r="F23" s="4"/>
      <c r="G23" s="1"/>
      <c r="H23" s="1"/>
    </row>
    <row r="24" spans="1:8" x14ac:dyDescent="0.3">
      <c r="A24" s="1"/>
      <c r="B24" s="1" t="s">
        <v>131</v>
      </c>
      <c r="C24" s="6">
        <v>19000</v>
      </c>
      <c r="D24" s="1"/>
      <c r="E24" s="1"/>
      <c r="F24" s="4"/>
      <c r="G24" s="1"/>
      <c r="H24" s="1"/>
    </row>
    <row r="25" spans="1:8" x14ac:dyDescent="0.3">
      <c r="A25" s="1"/>
      <c r="B25" s="1" t="s">
        <v>135</v>
      </c>
      <c r="C25" s="6">
        <v>2625</v>
      </c>
      <c r="D25" s="1"/>
      <c r="E25" s="1"/>
      <c r="F25" s="4"/>
      <c r="G25" s="1"/>
      <c r="H25" s="1"/>
    </row>
    <row r="26" spans="1:8" x14ac:dyDescent="0.3">
      <c r="A26" s="1"/>
      <c r="B26" s="1" t="s">
        <v>76</v>
      </c>
      <c r="C26" s="6">
        <v>10868</v>
      </c>
      <c r="D26" s="4">
        <v>30249246.050000001</v>
      </c>
      <c r="E26" s="1"/>
      <c r="F26" s="4"/>
      <c r="G26" s="1"/>
      <c r="H26" s="1"/>
    </row>
    <row r="27" spans="1:8" x14ac:dyDescent="0.3">
      <c r="A27" s="1"/>
      <c r="B27" s="9" t="s">
        <v>14</v>
      </c>
      <c r="C27" s="21"/>
      <c r="D27" s="20"/>
      <c r="E27" s="1"/>
      <c r="F27" s="4"/>
      <c r="G27" s="1"/>
      <c r="H27" s="1"/>
    </row>
    <row r="28" spans="1:8" x14ac:dyDescent="0.3">
      <c r="A28" s="1"/>
      <c r="B28" s="25" t="s">
        <v>40</v>
      </c>
      <c r="C28" s="27"/>
      <c r="D28" s="26">
        <v>1000000</v>
      </c>
      <c r="E28" s="1"/>
      <c r="F28" s="1"/>
      <c r="G28" s="1"/>
      <c r="H28" s="1"/>
    </row>
    <row r="29" spans="1:8" x14ac:dyDescent="0.3">
      <c r="A29" s="1"/>
      <c r="B29" s="25" t="s">
        <v>41</v>
      </c>
      <c r="C29" s="27"/>
      <c r="D29" s="26">
        <v>2275000</v>
      </c>
      <c r="E29" s="1"/>
      <c r="F29" s="1"/>
      <c r="G29" s="1"/>
      <c r="H29" s="1"/>
    </row>
    <row r="30" spans="1:8" x14ac:dyDescent="0.3">
      <c r="A30" s="1"/>
      <c r="B30" s="1" t="s">
        <v>140</v>
      </c>
      <c r="D30" s="5">
        <v>68000</v>
      </c>
      <c r="E30" s="1"/>
      <c r="F30" s="1"/>
      <c r="G30" s="1"/>
      <c r="H30" s="1"/>
    </row>
    <row r="31" spans="1:8" x14ac:dyDescent="0.3">
      <c r="A31" s="1"/>
      <c r="B31" s="1"/>
      <c r="C31" s="8" t="s">
        <v>10</v>
      </c>
      <c r="D31" s="4">
        <f>SUM(D26:D30)</f>
        <v>33592246.049999997</v>
      </c>
      <c r="E31" s="8" t="s">
        <v>10</v>
      </c>
      <c r="F31" s="4">
        <f>SUM(F6:F30)</f>
        <v>33592246.049999997</v>
      </c>
      <c r="G31" s="1"/>
      <c r="H31" s="1"/>
    </row>
    <row r="32" spans="1:8" x14ac:dyDescent="0.3">
      <c r="A32" s="1"/>
      <c r="B32" s="1"/>
      <c r="D32" s="1"/>
      <c r="E32" s="1"/>
      <c r="F32" s="1"/>
      <c r="G32" s="1"/>
      <c r="H32" s="1"/>
    </row>
  </sheetData>
  <mergeCells count="2">
    <mergeCell ref="C2:F2"/>
    <mergeCell ref="C3:F3"/>
  </mergeCells>
  <pageMargins left="0.7" right="0.7" top="0.75" bottom="0.75" header="0.3" footer="0.3"/>
  <pageSetup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opLeftCell="A4" workbookViewId="0">
      <selection activeCell="D32" sqref="D32"/>
    </sheetView>
  </sheetViews>
  <sheetFormatPr defaultRowHeight="14.4" x14ac:dyDescent="0.3"/>
  <cols>
    <col min="2" max="2" width="46.6640625" bestFit="1" customWidth="1"/>
    <col min="3" max="4" width="11.5546875" bestFit="1" customWidth="1"/>
    <col min="5" max="5" width="22.88671875" bestFit="1" customWidth="1"/>
    <col min="6" max="6" width="11.5546875" bestFit="1" customWidth="1"/>
  </cols>
  <sheetData>
    <row r="1" spans="1:6" x14ac:dyDescent="0.3">
      <c r="C1" s="1"/>
    </row>
    <row r="2" spans="1:6" x14ac:dyDescent="0.3">
      <c r="B2" s="1"/>
      <c r="C2" s="114" t="s">
        <v>11</v>
      </c>
      <c r="D2" s="114"/>
      <c r="E2" s="114"/>
      <c r="F2" s="114"/>
    </row>
    <row r="3" spans="1:6" x14ac:dyDescent="0.3">
      <c r="B3" s="1"/>
      <c r="C3" s="115" t="s">
        <v>427</v>
      </c>
      <c r="D3" s="115"/>
      <c r="E3" s="115"/>
      <c r="F3" s="115"/>
    </row>
    <row r="4" spans="1:6" x14ac:dyDescent="0.3">
      <c r="B4" s="1"/>
      <c r="C4" s="1"/>
      <c r="D4" s="1"/>
      <c r="E4" s="1"/>
      <c r="F4" s="1"/>
    </row>
    <row r="5" spans="1:6" x14ac:dyDescent="0.3">
      <c r="A5" s="1"/>
      <c r="B5" s="106" t="s">
        <v>1</v>
      </c>
      <c r="C5" s="107" t="s">
        <v>2</v>
      </c>
      <c r="D5" s="106" t="s">
        <v>2</v>
      </c>
      <c r="E5" s="106" t="s">
        <v>3</v>
      </c>
      <c r="F5" s="107" t="s">
        <v>2</v>
      </c>
    </row>
    <row r="6" spans="1:6" x14ac:dyDescent="0.3">
      <c r="A6" s="1"/>
      <c r="B6" s="3" t="s">
        <v>426</v>
      </c>
      <c r="C6" s="4">
        <v>30249246.050000001</v>
      </c>
      <c r="D6" s="1"/>
      <c r="E6" s="1" t="s">
        <v>7</v>
      </c>
      <c r="F6" s="26">
        <v>108615</v>
      </c>
    </row>
    <row r="7" spans="1:6" x14ac:dyDescent="0.3">
      <c r="A7" s="1"/>
      <c r="B7" s="1" t="s">
        <v>36</v>
      </c>
      <c r="C7" s="26">
        <v>2392</v>
      </c>
      <c r="D7" s="1"/>
      <c r="E7" s="1" t="s">
        <v>39</v>
      </c>
      <c r="F7" s="26">
        <v>75000</v>
      </c>
    </row>
    <row r="8" spans="1:6" x14ac:dyDescent="0.3">
      <c r="A8" s="1"/>
      <c r="B8" s="1" t="s">
        <v>37</v>
      </c>
      <c r="C8" s="26">
        <v>662320.44999999995</v>
      </c>
      <c r="D8" s="1"/>
      <c r="E8" s="1" t="s">
        <v>29</v>
      </c>
      <c r="F8" s="27">
        <v>2173806.9300000002</v>
      </c>
    </row>
    <row r="9" spans="1:6" x14ac:dyDescent="0.3">
      <c r="A9" s="1"/>
      <c r="B9" s="1" t="s">
        <v>133</v>
      </c>
      <c r="C9" s="26">
        <v>0</v>
      </c>
      <c r="D9" s="1"/>
      <c r="E9" s="1" t="s">
        <v>8</v>
      </c>
      <c r="F9" s="6">
        <v>32195</v>
      </c>
    </row>
    <row r="10" spans="1:6" x14ac:dyDescent="0.3">
      <c r="A10" s="1"/>
      <c r="B10" s="1" t="s">
        <v>6</v>
      </c>
      <c r="C10" s="26">
        <v>0</v>
      </c>
      <c r="D10" s="1"/>
      <c r="E10" s="1" t="s">
        <v>22</v>
      </c>
      <c r="F10" s="26">
        <v>292450</v>
      </c>
    </row>
    <row r="11" spans="1:6" x14ac:dyDescent="0.3">
      <c r="A11" s="1"/>
      <c r="B11" s="1" t="s">
        <v>12</v>
      </c>
      <c r="C11" s="26">
        <v>0</v>
      </c>
      <c r="D11" s="1"/>
      <c r="E11" s="1" t="s">
        <v>21</v>
      </c>
      <c r="F11" s="26">
        <v>25325918</v>
      </c>
    </row>
    <row r="12" spans="1:6" x14ac:dyDescent="0.3">
      <c r="A12" s="1"/>
      <c r="B12" s="1" t="s">
        <v>132</v>
      </c>
      <c r="C12" s="26">
        <v>0</v>
      </c>
      <c r="D12" s="1"/>
      <c r="E12" s="1" t="s">
        <v>130</v>
      </c>
      <c r="F12" s="26">
        <v>2800000</v>
      </c>
    </row>
    <row r="13" spans="1:6" x14ac:dyDescent="0.3">
      <c r="A13" s="1"/>
      <c r="B13" s="1" t="s">
        <v>428</v>
      </c>
      <c r="C13" s="26">
        <v>2610</v>
      </c>
      <c r="D13" s="1"/>
      <c r="E13" s="1" t="s">
        <v>136</v>
      </c>
      <c r="F13" s="6"/>
    </row>
    <row r="14" spans="1:6" x14ac:dyDescent="0.3">
      <c r="A14" s="1"/>
      <c r="B14" s="1" t="s">
        <v>81</v>
      </c>
      <c r="C14" s="26">
        <v>0</v>
      </c>
      <c r="D14" s="1"/>
      <c r="E14" s="1" t="s">
        <v>141</v>
      </c>
      <c r="F14" s="26">
        <v>3000000</v>
      </c>
    </row>
    <row r="15" spans="1:6" x14ac:dyDescent="0.3">
      <c r="A15" s="1"/>
      <c r="B15" s="25" t="s">
        <v>27</v>
      </c>
      <c r="C15" s="26">
        <v>2500000</v>
      </c>
      <c r="D15" s="1"/>
      <c r="E15" s="1" t="s">
        <v>45</v>
      </c>
      <c r="F15" s="26">
        <v>2469544.5699999998</v>
      </c>
    </row>
    <row r="16" spans="1:6" x14ac:dyDescent="0.3">
      <c r="A16" s="1"/>
      <c r="B16" s="1" t="s">
        <v>137</v>
      </c>
      <c r="C16" s="26">
        <v>0</v>
      </c>
      <c r="D16" s="1"/>
      <c r="E16" s="1"/>
      <c r="F16" s="6"/>
    </row>
    <row r="17" spans="1:6" x14ac:dyDescent="0.3">
      <c r="A17" s="1"/>
      <c r="B17" s="1" t="s">
        <v>138</v>
      </c>
      <c r="C17" s="26">
        <v>0</v>
      </c>
      <c r="D17" s="1"/>
      <c r="E17" s="1"/>
      <c r="F17" s="6"/>
    </row>
    <row r="18" spans="1:6" x14ac:dyDescent="0.3">
      <c r="A18" s="1"/>
      <c r="B18" s="25"/>
      <c r="C18" s="20">
        <f>SUM(C6:C17)</f>
        <v>33416568.5</v>
      </c>
      <c r="D18" s="1"/>
      <c r="E18" s="1"/>
      <c r="F18" s="1"/>
    </row>
    <row r="19" spans="1:6" x14ac:dyDescent="0.3">
      <c r="A19" s="1"/>
      <c r="B19" s="1" t="s">
        <v>9</v>
      </c>
      <c r="C19" s="6">
        <v>197569</v>
      </c>
      <c r="D19" s="1"/>
      <c r="E19" s="1"/>
      <c r="F19" s="21"/>
    </row>
    <row r="20" spans="1:6" x14ac:dyDescent="0.3">
      <c r="A20" s="1"/>
      <c r="B20" s="25" t="s">
        <v>139</v>
      </c>
      <c r="C20" s="26">
        <v>469</v>
      </c>
      <c r="D20" s="1"/>
      <c r="E20" s="1"/>
      <c r="F20" s="1"/>
    </row>
    <row r="21" spans="1:6" x14ac:dyDescent="0.3">
      <c r="A21" s="1"/>
      <c r="B21" s="1" t="s">
        <v>80</v>
      </c>
      <c r="C21" s="6">
        <v>497014</v>
      </c>
      <c r="D21" s="1"/>
      <c r="E21" s="1"/>
      <c r="F21" s="6"/>
    </row>
    <row r="22" spans="1:6" x14ac:dyDescent="0.3">
      <c r="A22" s="1"/>
      <c r="B22" s="1" t="s">
        <v>55</v>
      </c>
      <c r="C22" s="6">
        <v>96068</v>
      </c>
      <c r="D22" s="1"/>
      <c r="E22" s="1"/>
      <c r="F22" s="6"/>
    </row>
    <row r="23" spans="1:6" x14ac:dyDescent="0.3">
      <c r="A23" s="1"/>
      <c r="B23" s="1" t="s">
        <v>429</v>
      </c>
      <c r="C23" s="26">
        <v>20000</v>
      </c>
      <c r="D23" s="1"/>
      <c r="E23" s="1"/>
      <c r="F23" s="4"/>
    </row>
    <row r="24" spans="1:6" x14ac:dyDescent="0.3">
      <c r="A24" s="1"/>
      <c r="B24" s="1" t="s">
        <v>431</v>
      </c>
      <c r="C24" s="26">
        <v>250000</v>
      </c>
      <c r="D24" s="1"/>
      <c r="E24" s="1"/>
      <c r="F24" s="4"/>
    </row>
    <row r="25" spans="1:6" x14ac:dyDescent="0.3">
      <c r="A25" s="1"/>
      <c r="B25" s="1" t="s">
        <v>430</v>
      </c>
      <c r="C25" s="26">
        <v>157000</v>
      </c>
      <c r="D25" s="1"/>
      <c r="E25" s="1"/>
      <c r="F25" s="4"/>
    </row>
    <row r="26" spans="1:6" x14ac:dyDescent="0.3">
      <c r="A26" s="1"/>
      <c r="B26" s="1" t="s">
        <v>135</v>
      </c>
      <c r="C26" s="26">
        <v>0</v>
      </c>
      <c r="D26" s="1"/>
      <c r="E26" s="1"/>
      <c r="F26" s="4"/>
    </row>
    <row r="27" spans="1:6" x14ac:dyDescent="0.3">
      <c r="A27" s="1"/>
      <c r="B27" s="1" t="s">
        <v>76</v>
      </c>
      <c r="C27" s="26">
        <v>13919</v>
      </c>
      <c r="D27" s="4">
        <v>32184529.5</v>
      </c>
      <c r="E27" s="1"/>
      <c r="F27" s="4"/>
    </row>
    <row r="28" spans="1:6" x14ac:dyDescent="0.3">
      <c r="A28" s="1"/>
      <c r="B28" s="9" t="s">
        <v>14</v>
      </c>
      <c r="C28" s="21"/>
      <c r="D28" s="20"/>
      <c r="E28" s="1"/>
      <c r="F28" s="4"/>
    </row>
    <row r="29" spans="1:6" x14ac:dyDescent="0.3">
      <c r="A29" s="1"/>
      <c r="B29" s="1" t="s">
        <v>40</v>
      </c>
      <c r="C29" s="21"/>
      <c r="D29" s="26">
        <v>1000000</v>
      </c>
      <c r="E29" s="1"/>
      <c r="F29" s="1"/>
    </row>
    <row r="30" spans="1:6" x14ac:dyDescent="0.3">
      <c r="A30" s="1"/>
      <c r="B30" s="1" t="s">
        <v>41</v>
      </c>
      <c r="C30" s="21"/>
      <c r="D30" s="26">
        <v>2275000</v>
      </c>
      <c r="E30" s="1"/>
      <c r="F30" s="1"/>
    </row>
    <row r="31" spans="1:6" x14ac:dyDescent="0.3">
      <c r="A31" s="1"/>
      <c r="B31" s="1" t="s">
        <v>140</v>
      </c>
      <c r="C31" s="1"/>
      <c r="D31" s="105">
        <v>918000</v>
      </c>
      <c r="E31" s="1"/>
      <c r="F31" s="1"/>
    </row>
    <row r="32" spans="1:6" x14ac:dyDescent="0.3">
      <c r="A32" s="1"/>
      <c r="B32" s="1"/>
      <c r="C32" s="8" t="s">
        <v>10</v>
      </c>
      <c r="D32" s="4">
        <f>SUM(D27:D31)</f>
        <v>36377529.5</v>
      </c>
      <c r="E32" s="8" t="s">
        <v>10</v>
      </c>
      <c r="F32" s="4">
        <f>SUM(F6:F31)</f>
        <v>36277529.5</v>
      </c>
    </row>
  </sheetData>
  <mergeCells count="2">
    <mergeCell ref="C2:F2"/>
    <mergeCell ref="C3:F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6"/>
  <sheetViews>
    <sheetView workbookViewId="0">
      <pane ySplit="1" topLeftCell="A161" activePane="bottomLeft" state="frozen"/>
      <selection pane="bottomLeft" activeCell="B172" sqref="B172"/>
    </sheetView>
  </sheetViews>
  <sheetFormatPr defaultRowHeight="14.4" x14ac:dyDescent="0.3"/>
  <cols>
    <col min="1" max="1" width="8.109375" bestFit="1" customWidth="1"/>
    <col min="2" max="2" width="63.109375" bestFit="1" customWidth="1"/>
    <col min="3" max="3" width="7" bestFit="1" customWidth="1"/>
    <col min="4" max="4" width="10.5546875" bestFit="1" customWidth="1"/>
    <col min="5" max="5" width="11.5546875" bestFit="1" customWidth="1"/>
    <col min="6" max="6" width="11" bestFit="1" customWidth="1"/>
    <col min="7" max="7" width="37.109375" customWidth="1"/>
  </cols>
  <sheetData>
    <row r="1" spans="1:6" s="24" customFormat="1" x14ac:dyDescent="0.3">
      <c r="A1" s="28" t="s">
        <v>60</v>
      </c>
      <c r="B1" s="28" t="s">
        <v>61</v>
      </c>
      <c r="C1" s="28" t="s">
        <v>62</v>
      </c>
      <c r="D1" s="28" t="s">
        <v>63</v>
      </c>
      <c r="E1" s="28" t="s">
        <v>64</v>
      </c>
      <c r="F1" s="28" t="s">
        <v>65</v>
      </c>
    </row>
    <row r="2" spans="1:6" x14ac:dyDescent="0.3">
      <c r="A2" s="16">
        <v>40435</v>
      </c>
      <c r="B2" t="s">
        <v>167</v>
      </c>
      <c r="E2" s="10">
        <v>11000</v>
      </c>
      <c r="F2" s="10">
        <f>SUM(E$2:E2)-SUM(D$2:D2)</f>
        <v>11000</v>
      </c>
    </row>
    <row r="3" spans="1:6" x14ac:dyDescent="0.3">
      <c r="A3" s="16">
        <v>40449</v>
      </c>
      <c r="B3" t="s">
        <v>228</v>
      </c>
      <c r="D3">
        <v>74.97</v>
      </c>
      <c r="E3" s="10"/>
      <c r="F3" s="10">
        <f>SUM(E$2:E3)-SUM(D$2:D3)</f>
        <v>10925.03</v>
      </c>
    </row>
    <row r="4" spans="1:6" x14ac:dyDescent="0.3">
      <c r="A4" s="16">
        <v>40451</v>
      </c>
      <c r="B4" t="s">
        <v>66</v>
      </c>
      <c r="E4" s="10">
        <v>17.899999999999999</v>
      </c>
      <c r="F4" s="10">
        <f>SUM(E$2:E4)-SUM(D$2:D4)</f>
        <v>10942.93</v>
      </c>
    </row>
    <row r="5" spans="1:6" x14ac:dyDescent="0.3">
      <c r="A5" s="16">
        <v>40463</v>
      </c>
      <c r="B5" t="s">
        <v>229</v>
      </c>
      <c r="D5">
        <v>7.72</v>
      </c>
      <c r="E5" s="10"/>
      <c r="F5" s="10">
        <f>SUM(E$2:E5)-SUM(D$2:D5)</f>
        <v>10935.21</v>
      </c>
    </row>
    <row r="6" spans="1:6" s="55" customFormat="1" x14ac:dyDescent="0.3">
      <c r="A6" s="54">
        <v>40560</v>
      </c>
      <c r="B6" s="55" t="s">
        <v>230</v>
      </c>
      <c r="C6" s="55">
        <v>46157</v>
      </c>
      <c r="E6" s="62">
        <v>6000</v>
      </c>
      <c r="F6" s="10">
        <f>SUM(E$2:E6)-SUM(D$2:D6)</f>
        <v>16935.210000000003</v>
      </c>
    </row>
    <row r="7" spans="1:6" x14ac:dyDescent="0.3">
      <c r="A7" s="16">
        <v>40600</v>
      </c>
      <c r="B7" t="s">
        <v>231</v>
      </c>
      <c r="E7" s="10">
        <v>10000</v>
      </c>
      <c r="F7" s="10">
        <f>SUM(E$2:E7)-SUM(D$2:D7)</f>
        <v>26935.210000000003</v>
      </c>
    </row>
    <row r="8" spans="1:6" x14ac:dyDescent="0.3">
      <c r="A8" s="16">
        <v>40600</v>
      </c>
      <c r="B8" t="s">
        <v>232</v>
      </c>
      <c r="D8" s="10">
        <v>10000</v>
      </c>
      <c r="E8" s="10"/>
      <c r="F8" s="10">
        <f>SUM(E$2:E8)-SUM(D$2:D8)</f>
        <v>16935.21</v>
      </c>
    </row>
    <row r="9" spans="1:6" x14ac:dyDescent="0.3">
      <c r="A9" s="16">
        <v>40620</v>
      </c>
      <c r="B9" t="s">
        <v>230</v>
      </c>
      <c r="C9">
        <v>828622</v>
      </c>
      <c r="D9" s="10"/>
      <c r="E9" s="10">
        <v>2400</v>
      </c>
      <c r="F9" s="10">
        <f>SUM(E$2:E9)-SUM(D$2:D9)</f>
        <v>19335.21</v>
      </c>
    </row>
    <row r="10" spans="1:6" x14ac:dyDescent="0.3">
      <c r="A10" s="63">
        <v>40634</v>
      </c>
      <c r="B10" s="17" t="s">
        <v>66</v>
      </c>
      <c r="C10" s="17"/>
      <c r="D10" s="14"/>
      <c r="E10" s="14">
        <v>235.38</v>
      </c>
      <c r="F10" s="14">
        <f>SUM(E$2:E10)-SUM(D$2:D10)</f>
        <v>19570.590000000004</v>
      </c>
    </row>
    <row r="11" spans="1:6" x14ac:dyDescent="0.3">
      <c r="A11" s="16">
        <v>40639</v>
      </c>
      <c r="B11" t="s">
        <v>230</v>
      </c>
      <c r="C11">
        <v>31893</v>
      </c>
      <c r="D11" s="10"/>
      <c r="E11" s="10">
        <v>6000</v>
      </c>
      <c r="F11" s="10">
        <f>SUM(E$2:E11)-SUM(D$2:D11)</f>
        <v>25570.589999999997</v>
      </c>
    </row>
    <row r="12" spans="1:6" x14ac:dyDescent="0.3">
      <c r="A12" s="16">
        <v>40648</v>
      </c>
      <c r="B12" t="s">
        <v>146</v>
      </c>
      <c r="C12">
        <v>6</v>
      </c>
      <c r="D12" s="10"/>
      <c r="E12" s="10">
        <v>17249</v>
      </c>
      <c r="F12" s="10">
        <f>SUM(E$2:E12)-SUM(D$2:D12)</f>
        <v>42819.59</v>
      </c>
    </row>
    <row r="13" spans="1:6" x14ac:dyDescent="0.3">
      <c r="A13" s="16">
        <v>40742</v>
      </c>
      <c r="B13" t="s">
        <v>231</v>
      </c>
      <c r="D13" s="10"/>
      <c r="E13" s="10">
        <v>55000</v>
      </c>
      <c r="F13" s="10">
        <f>SUM(E$2:E13)-SUM(D$2:D13)</f>
        <v>97819.59</v>
      </c>
    </row>
    <row r="14" spans="1:6" s="55" customFormat="1" x14ac:dyDescent="0.3">
      <c r="A14" s="54">
        <v>40747</v>
      </c>
      <c r="B14" s="55" t="s">
        <v>308</v>
      </c>
      <c r="C14" s="55">
        <v>327508</v>
      </c>
      <c r="D14" s="62"/>
      <c r="E14" s="62">
        <v>3000</v>
      </c>
      <c r="F14" s="62">
        <f>SUM(E$2:E14)-SUM(D$2:D14)</f>
        <v>100819.59</v>
      </c>
    </row>
    <row r="15" spans="1:6" x14ac:dyDescent="0.3">
      <c r="A15" s="16">
        <v>40758</v>
      </c>
      <c r="B15" t="s">
        <v>231</v>
      </c>
      <c r="D15" s="10"/>
      <c r="E15" s="10">
        <v>12500</v>
      </c>
      <c r="F15" s="10">
        <f>SUM(E$2:E15)-SUM(D$2:D15)</f>
        <v>113319.59</v>
      </c>
    </row>
    <row r="16" spans="1:6" x14ac:dyDescent="0.3">
      <c r="A16" s="16">
        <v>40766</v>
      </c>
      <c r="B16" t="s">
        <v>231</v>
      </c>
      <c r="D16" s="10"/>
      <c r="E16" s="10">
        <v>12000</v>
      </c>
      <c r="F16" s="10">
        <f>SUM(E$2:E16)-SUM(D$2:D16)</f>
        <v>125319.59</v>
      </c>
    </row>
    <row r="17" spans="1:6" x14ac:dyDescent="0.3">
      <c r="A17" s="16">
        <v>40817</v>
      </c>
      <c r="B17" t="s">
        <v>66</v>
      </c>
      <c r="D17" s="10"/>
      <c r="E17" s="10">
        <v>1436.31</v>
      </c>
      <c r="F17" s="10">
        <f>SUM(E$2:E17)-SUM(D$2:D17)</f>
        <v>126755.9</v>
      </c>
    </row>
    <row r="18" spans="1:6" x14ac:dyDescent="0.3">
      <c r="A18" s="16">
        <v>40833</v>
      </c>
      <c r="B18" t="s">
        <v>231</v>
      </c>
      <c r="D18" s="10"/>
      <c r="E18" s="10">
        <v>10000</v>
      </c>
      <c r="F18" s="10">
        <f>SUM(E$2:E18)-SUM(D$2:D18)</f>
        <v>136755.9</v>
      </c>
    </row>
    <row r="19" spans="1:6" s="55" customFormat="1" x14ac:dyDescent="0.3">
      <c r="A19" s="54">
        <v>40835</v>
      </c>
      <c r="B19" s="55" t="s">
        <v>234</v>
      </c>
      <c r="C19" s="55" t="s">
        <v>346</v>
      </c>
      <c r="D19" s="62"/>
      <c r="E19" s="62">
        <v>4500</v>
      </c>
      <c r="F19" s="62">
        <f>SUM(E$2:E19)-SUM(D$2:D19)</f>
        <v>141255.9</v>
      </c>
    </row>
    <row r="20" spans="1:6" x14ac:dyDescent="0.3">
      <c r="A20" s="16">
        <v>40868</v>
      </c>
      <c r="B20" t="s">
        <v>57</v>
      </c>
      <c r="C20">
        <v>382880</v>
      </c>
      <c r="D20" s="10"/>
      <c r="E20" s="10">
        <v>1000000</v>
      </c>
      <c r="F20" s="10">
        <f>SUM(E$2:E20)-SUM(D$2:D20)</f>
        <v>1141255.9000000001</v>
      </c>
    </row>
    <row r="21" spans="1:6" x14ac:dyDescent="0.3">
      <c r="A21" s="16">
        <v>40877</v>
      </c>
      <c r="B21" t="s">
        <v>57</v>
      </c>
      <c r="C21">
        <v>18778</v>
      </c>
      <c r="D21" s="10">
        <v>1000000</v>
      </c>
      <c r="E21" s="10"/>
      <c r="F21" s="10">
        <f>SUM(E$2:E21)-SUM(D$2:D21)</f>
        <v>141255.90000000014</v>
      </c>
    </row>
    <row r="22" spans="1:6" x14ac:dyDescent="0.3">
      <c r="A22" s="16">
        <v>40985</v>
      </c>
      <c r="B22" t="s">
        <v>231</v>
      </c>
      <c r="D22" s="10"/>
      <c r="E22" s="10">
        <v>4000</v>
      </c>
      <c r="F22" s="10">
        <f>SUM(E$2:E22)-SUM(D$2:D22)</f>
        <v>145255.90000000014</v>
      </c>
    </row>
    <row r="23" spans="1:6" s="55" customFormat="1" x14ac:dyDescent="0.3">
      <c r="A23" s="54">
        <v>40985</v>
      </c>
      <c r="B23" s="55" t="s">
        <v>233</v>
      </c>
      <c r="C23" s="55">
        <v>18781</v>
      </c>
      <c r="D23" s="62">
        <v>1000</v>
      </c>
      <c r="E23" s="62"/>
      <c r="F23" s="62">
        <f>SUM(E$2:E23)-SUM(D$2:D23)</f>
        <v>144255.90000000014</v>
      </c>
    </row>
    <row r="24" spans="1:6" s="55" customFormat="1" x14ac:dyDescent="0.3">
      <c r="A24" s="54">
        <v>40985</v>
      </c>
      <c r="B24" s="55" t="s">
        <v>233</v>
      </c>
      <c r="C24" s="55">
        <v>18780</v>
      </c>
      <c r="D24" s="62">
        <v>150</v>
      </c>
      <c r="E24" s="62"/>
      <c r="F24" s="62">
        <f>SUM(E$2:E24)-SUM(D$2:D24)</f>
        <v>144105.90000000014</v>
      </c>
    </row>
    <row r="25" spans="1:6" s="55" customFormat="1" x14ac:dyDescent="0.3">
      <c r="A25" s="54">
        <v>40985</v>
      </c>
      <c r="B25" s="55" t="s">
        <v>233</v>
      </c>
      <c r="C25" s="55">
        <v>18779</v>
      </c>
      <c r="D25" s="62">
        <v>2115</v>
      </c>
      <c r="E25" s="62"/>
      <c r="F25" s="62">
        <f>SUM(E$2:E25)-SUM(D$2:D25)</f>
        <v>141990.90000000014</v>
      </c>
    </row>
    <row r="26" spans="1:6" s="55" customFormat="1" x14ac:dyDescent="0.3">
      <c r="A26" s="54">
        <v>40985</v>
      </c>
      <c r="B26" s="55" t="s">
        <v>233</v>
      </c>
      <c r="C26" s="55">
        <v>18781</v>
      </c>
      <c r="D26" s="62"/>
      <c r="E26" s="62">
        <v>1000</v>
      </c>
      <c r="F26" s="62">
        <f>SUM(E$2:E26)-SUM(D$2:D26)</f>
        <v>142990.90000000014</v>
      </c>
    </row>
    <row r="27" spans="1:6" s="55" customFormat="1" x14ac:dyDescent="0.3">
      <c r="A27" s="54">
        <v>40985</v>
      </c>
      <c r="B27" s="55" t="s">
        <v>233</v>
      </c>
      <c r="C27" s="55">
        <v>18781</v>
      </c>
      <c r="D27" s="62">
        <v>1000</v>
      </c>
      <c r="E27" s="62"/>
      <c r="F27" s="62">
        <f>SUM(E$2:E27)-SUM(D$2:D27)</f>
        <v>141990.90000000014</v>
      </c>
    </row>
    <row r="28" spans="1:6" x14ac:dyDescent="0.3">
      <c r="A28" s="16">
        <v>40987</v>
      </c>
      <c r="B28" t="s">
        <v>231</v>
      </c>
      <c r="D28" s="10"/>
      <c r="E28" s="10">
        <v>5500</v>
      </c>
      <c r="F28" s="10">
        <f>SUM(E$2:E28)-SUM(D$2:D28)</f>
        <v>147490.90000000014</v>
      </c>
    </row>
    <row r="29" spans="1:6" s="55" customFormat="1" x14ac:dyDescent="0.3">
      <c r="A29" s="54">
        <v>40987</v>
      </c>
      <c r="B29" s="55" t="s">
        <v>350</v>
      </c>
      <c r="C29" s="55">
        <v>18782</v>
      </c>
      <c r="D29" s="62">
        <v>5500</v>
      </c>
      <c r="E29" s="62"/>
      <c r="F29" s="62">
        <f>SUM(E$2:E29)-SUM(D$2:D29)</f>
        <v>141990.90000000014</v>
      </c>
    </row>
    <row r="30" spans="1:6" x14ac:dyDescent="0.3">
      <c r="A30" s="63">
        <v>41000</v>
      </c>
      <c r="B30" s="17" t="s">
        <v>66</v>
      </c>
      <c r="C30" s="17"/>
      <c r="D30" s="14"/>
      <c r="E30" s="14">
        <v>3790.1</v>
      </c>
      <c r="F30" s="14">
        <f>SUM(E$2:E30)-SUM(D$2:D30)</f>
        <v>145781.00000000023</v>
      </c>
    </row>
    <row r="31" spans="1:6" x14ac:dyDescent="0.3">
      <c r="A31" s="16">
        <v>41075</v>
      </c>
      <c r="B31" t="s">
        <v>235</v>
      </c>
      <c r="C31" t="s">
        <v>347</v>
      </c>
      <c r="D31" s="10"/>
      <c r="E31" s="10">
        <v>8000</v>
      </c>
      <c r="F31" s="10">
        <f>SUM(E$2:E31)-SUM(D$2:D31)</f>
        <v>153781.00000000023</v>
      </c>
    </row>
    <row r="32" spans="1:6" x14ac:dyDescent="0.3">
      <c r="A32" s="16">
        <v>41081</v>
      </c>
      <c r="B32" t="s">
        <v>236</v>
      </c>
      <c r="C32" t="s">
        <v>348</v>
      </c>
      <c r="D32" s="10"/>
      <c r="E32" s="10">
        <v>1000</v>
      </c>
      <c r="F32" s="10">
        <f>SUM(E$2:E32)-SUM(D$2:D32)</f>
        <v>154781.00000000023</v>
      </c>
    </row>
    <row r="33" spans="1:6" x14ac:dyDescent="0.3">
      <c r="A33" s="16">
        <v>41124</v>
      </c>
      <c r="B33" t="s">
        <v>7</v>
      </c>
      <c r="C33">
        <v>383888</v>
      </c>
      <c r="D33" s="10"/>
      <c r="E33" s="10">
        <v>2800000</v>
      </c>
      <c r="F33" s="10">
        <f>SUM(E$2:E33)-SUM(D$2:D33)</f>
        <v>2954781.0000000005</v>
      </c>
    </row>
    <row r="34" spans="1:6" x14ac:dyDescent="0.3">
      <c r="A34" s="16">
        <v>41125</v>
      </c>
      <c r="B34" t="s">
        <v>351</v>
      </c>
      <c r="C34">
        <v>18783</v>
      </c>
      <c r="D34" s="10">
        <v>2800000</v>
      </c>
      <c r="E34" s="10"/>
      <c r="F34" s="10">
        <f>SUM(E$2:E34)-SUM(D$2:D34)</f>
        <v>154781.00000000047</v>
      </c>
    </row>
    <row r="35" spans="1:6" x14ac:dyDescent="0.3">
      <c r="A35" s="16">
        <v>41148</v>
      </c>
      <c r="B35" t="s">
        <v>352</v>
      </c>
      <c r="C35">
        <v>18784</v>
      </c>
      <c r="D35" s="10">
        <v>125000</v>
      </c>
      <c r="E35" s="10"/>
      <c r="F35" s="10">
        <f>SUM(E$2:E35)-SUM(D$2:D35)</f>
        <v>29781.000000000466</v>
      </c>
    </row>
    <row r="36" spans="1:6" x14ac:dyDescent="0.3">
      <c r="A36" s="16">
        <v>41182</v>
      </c>
      <c r="B36" t="s">
        <v>66</v>
      </c>
      <c r="D36" s="10"/>
      <c r="E36" s="10">
        <v>2849.06</v>
      </c>
      <c r="F36" s="10">
        <f>SUM(E$2:E36)-SUM(D$2:D36)</f>
        <v>32630.060000000522</v>
      </c>
    </row>
    <row r="37" spans="1:6" x14ac:dyDescent="0.3">
      <c r="A37" s="16">
        <v>41193</v>
      </c>
      <c r="B37" t="s">
        <v>353</v>
      </c>
      <c r="C37">
        <v>13</v>
      </c>
      <c r="D37" s="10"/>
      <c r="E37" s="10">
        <v>1600000</v>
      </c>
      <c r="F37" s="10">
        <f>SUM(E$2:E37)-SUM(D$2:D37)</f>
        <v>1632630.06</v>
      </c>
    </row>
    <row r="38" spans="1:6" x14ac:dyDescent="0.3">
      <c r="A38" s="16">
        <v>41194</v>
      </c>
      <c r="B38" t="s">
        <v>7</v>
      </c>
      <c r="C38">
        <v>18785</v>
      </c>
      <c r="D38" s="10">
        <v>1600000</v>
      </c>
      <c r="E38" s="10"/>
      <c r="F38" s="10">
        <f>SUM(E$2:E38)-SUM(D$2:D38)</f>
        <v>32630.060000000522</v>
      </c>
    </row>
    <row r="39" spans="1:6" x14ac:dyDescent="0.3">
      <c r="A39" s="16">
        <v>41201</v>
      </c>
      <c r="B39" t="s">
        <v>349</v>
      </c>
      <c r="C39">
        <v>563238</v>
      </c>
      <c r="D39" s="10"/>
      <c r="E39" s="10">
        <v>1000000</v>
      </c>
      <c r="F39" s="10">
        <f>SUM(E$2:E39)-SUM(D$2:D39)</f>
        <v>1032630.0600000005</v>
      </c>
    </row>
    <row r="40" spans="1:6" x14ac:dyDescent="0.3">
      <c r="A40" s="16">
        <v>41202</v>
      </c>
      <c r="B40" t="s">
        <v>237</v>
      </c>
      <c r="C40">
        <v>13</v>
      </c>
      <c r="D40" s="10"/>
      <c r="E40" s="10">
        <v>200000</v>
      </c>
      <c r="F40" s="10">
        <f>SUM(E$2:E40)-SUM(D$2:D40)</f>
        <v>1232630.0600000005</v>
      </c>
    </row>
    <row r="41" spans="1:6" x14ac:dyDescent="0.3">
      <c r="A41" s="16">
        <v>41204</v>
      </c>
      <c r="B41" t="s">
        <v>7</v>
      </c>
      <c r="D41" s="10">
        <v>1200000</v>
      </c>
      <c r="E41" s="10"/>
      <c r="F41" s="10">
        <f>SUM(E$2:E41)-SUM(D$2:D41)</f>
        <v>32630.060000000522</v>
      </c>
    </row>
    <row r="42" spans="1:6" s="55" customFormat="1" x14ac:dyDescent="0.3">
      <c r="A42" s="54">
        <v>41221</v>
      </c>
      <c r="B42" s="55" t="s">
        <v>230</v>
      </c>
      <c r="C42" s="55">
        <v>702248</v>
      </c>
      <c r="D42" s="62"/>
      <c r="E42" s="62">
        <v>3691.61</v>
      </c>
      <c r="F42" s="62">
        <f>SUM(E$2:E42)-SUM(D$2:D42)</f>
        <v>36321.670000000857</v>
      </c>
    </row>
    <row r="43" spans="1:6" x14ac:dyDescent="0.3">
      <c r="A43" s="16">
        <v>41346</v>
      </c>
      <c r="B43" t="s">
        <v>238</v>
      </c>
      <c r="D43" s="10">
        <v>1000</v>
      </c>
      <c r="E43" s="10"/>
      <c r="F43" s="10">
        <f>SUM(E$2:E43)-SUM(D$2:D43)</f>
        <v>35321.670000000857</v>
      </c>
    </row>
    <row r="44" spans="1:6" x14ac:dyDescent="0.3">
      <c r="A44" s="63">
        <v>41365</v>
      </c>
      <c r="B44" s="17" t="s">
        <v>66</v>
      </c>
      <c r="C44" s="17"/>
      <c r="D44" s="14"/>
      <c r="E44" s="14">
        <v>1252.07</v>
      </c>
      <c r="F44" s="14">
        <f>SUM(E$2:E44)-SUM(D$2:D44)</f>
        <v>36573.740000001155</v>
      </c>
    </row>
    <row r="45" spans="1:6" x14ac:dyDescent="0.3">
      <c r="A45" s="16">
        <v>41377</v>
      </c>
      <c r="B45" t="s">
        <v>238</v>
      </c>
      <c r="D45" s="10">
        <v>1000</v>
      </c>
      <c r="E45" s="10"/>
      <c r="F45" s="10">
        <f>SUM(E$2:E45)-SUM(D$2:D45)</f>
        <v>35573.740000001155</v>
      </c>
    </row>
    <row r="46" spans="1:6" x14ac:dyDescent="0.3">
      <c r="A46" s="16">
        <v>41386</v>
      </c>
      <c r="B46" t="s">
        <v>237</v>
      </c>
      <c r="C46">
        <v>13</v>
      </c>
      <c r="D46" s="10"/>
      <c r="E46" s="10">
        <v>1675000</v>
      </c>
      <c r="F46" s="10">
        <f>SUM(E$2:E46)-SUM(D$2:D46)</f>
        <v>1710573.7400000002</v>
      </c>
    </row>
    <row r="47" spans="1:6" x14ac:dyDescent="0.3">
      <c r="A47" s="16">
        <v>41387</v>
      </c>
      <c r="B47" t="s">
        <v>68</v>
      </c>
      <c r="C47">
        <v>102432</v>
      </c>
      <c r="D47" s="10">
        <v>10000</v>
      </c>
      <c r="E47" s="10"/>
      <c r="F47" s="10">
        <f>SUM(E$2:E47)-SUM(D$2:D47)</f>
        <v>1700573.7400000002</v>
      </c>
    </row>
    <row r="48" spans="1:6" x14ac:dyDescent="0.3">
      <c r="A48" s="16">
        <v>41388</v>
      </c>
      <c r="B48" t="s">
        <v>353</v>
      </c>
      <c r="C48">
        <v>102433</v>
      </c>
      <c r="D48" s="10">
        <v>1675000</v>
      </c>
      <c r="E48" s="10"/>
      <c r="F48" s="10">
        <f>SUM(E$2:E48)-SUM(D$2:D48)</f>
        <v>25573.740000000224</v>
      </c>
    </row>
    <row r="49" spans="1:6" x14ac:dyDescent="0.3">
      <c r="A49" s="16">
        <v>41393</v>
      </c>
      <c r="B49" t="s">
        <v>229</v>
      </c>
      <c r="D49" s="10">
        <v>50</v>
      </c>
      <c r="E49" s="10"/>
      <c r="F49" s="10">
        <f>SUM(E$2:E49)-SUM(D$2:D49)</f>
        <v>25523.740000000224</v>
      </c>
    </row>
    <row r="50" spans="1:6" x14ac:dyDescent="0.3">
      <c r="A50" s="16">
        <v>41408</v>
      </c>
      <c r="B50" t="s">
        <v>238</v>
      </c>
      <c r="D50" s="10">
        <v>1000</v>
      </c>
      <c r="E50" s="10"/>
      <c r="F50" s="10">
        <f>SUM(E$2:E50)-SUM(D$2:D50)</f>
        <v>24523.740000000224</v>
      </c>
    </row>
    <row r="51" spans="1:6" x14ac:dyDescent="0.3">
      <c r="A51" s="16">
        <v>41438</v>
      </c>
      <c r="B51" t="s">
        <v>238</v>
      </c>
      <c r="D51" s="10">
        <v>1000</v>
      </c>
      <c r="E51" s="10"/>
      <c r="F51" s="10">
        <f>SUM(E$2:E51)-SUM(D$2:D51)</f>
        <v>23523.740000000224</v>
      </c>
    </row>
    <row r="52" spans="1:6" x14ac:dyDescent="0.3">
      <c r="A52" s="16">
        <v>41468</v>
      </c>
      <c r="B52" t="s">
        <v>238</v>
      </c>
      <c r="D52" s="10">
        <v>1000</v>
      </c>
      <c r="E52" s="10"/>
      <c r="F52" s="10">
        <f>SUM(E$2:E52)-SUM(D$2:D52)</f>
        <v>22523.740000000224</v>
      </c>
    </row>
    <row r="53" spans="1:6" x14ac:dyDescent="0.3">
      <c r="A53" s="16">
        <v>41492</v>
      </c>
      <c r="B53" t="s">
        <v>233</v>
      </c>
      <c r="C53">
        <v>102434</v>
      </c>
      <c r="D53" s="10">
        <v>2115</v>
      </c>
      <c r="E53" s="10"/>
      <c r="F53" s="10">
        <f>SUM(E$2:E53)-SUM(D$2:D53)</f>
        <v>20408.740000000224</v>
      </c>
    </row>
    <row r="54" spans="1:6" x14ac:dyDescent="0.3">
      <c r="A54" s="16">
        <v>41492</v>
      </c>
      <c r="B54" t="s">
        <v>233</v>
      </c>
      <c r="C54">
        <v>102435</v>
      </c>
      <c r="D54" s="10">
        <v>150</v>
      </c>
      <c r="E54" s="10"/>
      <c r="F54" s="10">
        <f>SUM(E$2:E54)-SUM(D$2:D54)</f>
        <v>20258.740000000224</v>
      </c>
    </row>
    <row r="55" spans="1:6" x14ac:dyDescent="0.3">
      <c r="A55" s="16">
        <v>41492</v>
      </c>
      <c r="B55" t="s">
        <v>233</v>
      </c>
      <c r="C55">
        <v>102436</v>
      </c>
      <c r="D55" s="10">
        <v>1000</v>
      </c>
      <c r="E55" s="10"/>
      <c r="F55" s="10">
        <f>SUM(E$2:E55)-SUM(D$2:D55)</f>
        <v>19258.740000000224</v>
      </c>
    </row>
    <row r="56" spans="1:6" x14ac:dyDescent="0.3">
      <c r="A56" s="16">
        <v>41492</v>
      </c>
      <c r="B56" t="s">
        <v>239</v>
      </c>
      <c r="C56">
        <v>102436</v>
      </c>
      <c r="D56" s="10"/>
      <c r="E56" s="10">
        <v>1000</v>
      </c>
      <c r="F56" s="10">
        <f>SUM(E$2:E56)-SUM(D$2:D56)</f>
        <v>20258.740000000224</v>
      </c>
    </row>
    <row r="57" spans="1:6" x14ac:dyDescent="0.3">
      <c r="A57" s="16">
        <v>41492</v>
      </c>
      <c r="B57" t="s">
        <v>240</v>
      </c>
      <c r="D57" s="10">
        <v>50</v>
      </c>
      <c r="E57" s="10"/>
      <c r="F57" s="10">
        <f>SUM(E$2:E57)-SUM(D$2:D57)</f>
        <v>20208.740000000224</v>
      </c>
    </row>
    <row r="58" spans="1:6" x14ac:dyDescent="0.3">
      <c r="A58" s="16">
        <v>41492</v>
      </c>
      <c r="B58" t="s">
        <v>239</v>
      </c>
      <c r="C58">
        <v>102434</v>
      </c>
      <c r="D58" s="10"/>
      <c r="E58" s="10">
        <v>2115</v>
      </c>
      <c r="F58" s="10">
        <f>SUM(E$2:E58)-SUM(D$2:D58)</f>
        <v>22323.740000000224</v>
      </c>
    </row>
    <row r="59" spans="1:6" x14ac:dyDescent="0.3">
      <c r="A59" s="16">
        <v>41492</v>
      </c>
      <c r="B59" t="s">
        <v>240</v>
      </c>
      <c r="D59" s="10">
        <v>50</v>
      </c>
      <c r="E59" s="10"/>
      <c r="F59" s="10">
        <f>SUM(E$2:E59)-SUM(D$2:D59)</f>
        <v>22273.740000000224</v>
      </c>
    </row>
    <row r="60" spans="1:6" x14ac:dyDescent="0.3">
      <c r="A60" s="16">
        <v>41492</v>
      </c>
      <c r="B60" t="s">
        <v>239</v>
      </c>
      <c r="C60">
        <v>102435</v>
      </c>
      <c r="D60" s="10"/>
      <c r="E60" s="10">
        <v>150</v>
      </c>
      <c r="F60" s="10">
        <f>SUM(E$2:E60)-SUM(D$2:D60)</f>
        <v>22423.740000000224</v>
      </c>
    </row>
    <row r="61" spans="1:6" x14ac:dyDescent="0.3">
      <c r="A61" s="16">
        <v>41492</v>
      </c>
      <c r="B61" t="s">
        <v>240</v>
      </c>
      <c r="D61" s="10">
        <v>50</v>
      </c>
      <c r="E61" s="10"/>
      <c r="F61" s="10">
        <f>SUM(E$2:E61)-SUM(D$2:D61)</f>
        <v>22373.740000000224</v>
      </c>
    </row>
    <row r="62" spans="1:6" x14ac:dyDescent="0.3">
      <c r="A62" s="16">
        <v>41499</v>
      </c>
      <c r="B62" t="s">
        <v>238</v>
      </c>
      <c r="D62" s="10">
        <v>1000</v>
      </c>
      <c r="E62" s="10"/>
      <c r="F62" s="10">
        <f>SUM(E$2:E62)-SUM(D$2:D62)</f>
        <v>21373.740000000224</v>
      </c>
    </row>
    <row r="63" spans="1:6" x14ac:dyDescent="0.3">
      <c r="A63" s="16">
        <v>41530</v>
      </c>
      <c r="B63" t="s">
        <v>354</v>
      </c>
      <c r="D63" s="10"/>
      <c r="E63" s="10">
        <v>6131.8</v>
      </c>
      <c r="F63" s="10">
        <f>SUM(E$2:E63)-SUM(D$2:D63)</f>
        <v>27505.540000000969</v>
      </c>
    </row>
    <row r="64" spans="1:6" x14ac:dyDescent="0.3">
      <c r="A64" s="16">
        <v>41548</v>
      </c>
      <c r="B64" t="s">
        <v>66</v>
      </c>
      <c r="D64" s="10"/>
      <c r="E64" s="10">
        <v>874</v>
      </c>
      <c r="F64" s="10">
        <f>SUM(E$2:E64)-SUM(D$2:D64)</f>
        <v>28379.540000000969</v>
      </c>
    </row>
    <row r="65" spans="1:6" x14ac:dyDescent="0.3">
      <c r="A65" s="16">
        <v>41586</v>
      </c>
      <c r="B65" t="s">
        <v>233</v>
      </c>
      <c r="C65">
        <v>2497</v>
      </c>
      <c r="D65" s="10"/>
      <c r="E65" s="10">
        <v>150</v>
      </c>
      <c r="F65" s="10">
        <f>SUM(E$2:E65)-SUM(D$2:D65)</f>
        <v>28529.540000000969</v>
      </c>
    </row>
    <row r="66" spans="1:6" x14ac:dyDescent="0.3">
      <c r="A66" s="16">
        <v>41586</v>
      </c>
      <c r="B66" t="s">
        <v>233</v>
      </c>
      <c r="C66">
        <v>2496</v>
      </c>
      <c r="D66" s="10"/>
      <c r="E66" s="10">
        <v>2115</v>
      </c>
      <c r="F66" s="10">
        <f>SUM(E$2:E66)-SUM(D$2:D66)</f>
        <v>30644.540000000969</v>
      </c>
    </row>
    <row r="67" spans="1:6" x14ac:dyDescent="0.3">
      <c r="A67" s="16">
        <v>41586</v>
      </c>
      <c r="B67" t="s">
        <v>233</v>
      </c>
      <c r="C67">
        <v>2498</v>
      </c>
      <c r="D67" s="10"/>
      <c r="E67" s="10">
        <v>1000</v>
      </c>
      <c r="F67" s="10">
        <f>SUM(E$2:E67)-SUM(D$2:D67)</f>
        <v>31644.540000000969</v>
      </c>
    </row>
    <row r="68" spans="1:6" x14ac:dyDescent="0.3">
      <c r="A68" s="16">
        <v>41634</v>
      </c>
      <c r="B68" t="s">
        <v>241</v>
      </c>
      <c r="D68" s="10">
        <v>1000</v>
      </c>
      <c r="E68" s="10"/>
      <c r="F68" s="10">
        <f>SUM(E$2:E68)-SUM(D$2:D68)</f>
        <v>30644.540000000969</v>
      </c>
    </row>
    <row r="69" spans="1:6" x14ac:dyDescent="0.3">
      <c r="A69" s="16">
        <v>41665</v>
      </c>
      <c r="B69" t="s">
        <v>241</v>
      </c>
      <c r="D69" s="10">
        <v>1000</v>
      </c>
      <c r="E69" s="10"/>
      <c r="F69" s="10">
        <f>SUM(E$2:E69)-SUM(D$2:D69)</f>
        <v>29644.540000000969</v>
      </c>
    </row>
    <row r="70" spans="1:6" x14ac:dyDescent="0.3">
      <c r="A70" s="16">
        <v>41696</v>
      </c>
      <c r="B70" t="s">
        <v>241</v>
      </c>
      <c r="D70" s="10">
        <v>1000</v>
      </c>
      <c r="E70" s="10"/>
      <c r="F70" s="10">
        <f>SUM(E$2:E70)-SUM(D$2:D70)</f>
        <v>28644.540000000969</v>
      </c>
    </row>
    <row r="71" spans="1:6" x14ac:dyDescent="0.3">
      <c r="A71" s="16">
        <v>41725</v>
      </c>
      <c r="B71" t="s">
        <v>241</v>
      </c>
      <c r="D71" s="10">
        <v>1000</v>
      </c>
      <c r="E71" s="10"/>
      <c r="F71" s="10">
        <f>SUM(E$2:E71)-SUM(D$2:D71)</f>
        <v>27644.540000000969</v>
      </c>
    </row>
    <row r="72" spans="1:6" x14ac:dyDescent="0.3">
      <c r="A72" s="63">
        <v>41730</v>
      </c>
      <c r="B72" s="17" t="s">
        <v>66</v>
      </c>
      <c r="C72" s="17"/>
      <c r="D72" s="14"/>
      <c r="E72" s="14">
        <v>596</v>
      </c>
      <c r="F72" s="14">
        <f>SUM(E$2:E72)-SUM(D$2:D72)</f>
        <v>28240.540000000969</v>
      </c>
    </row>
    <row r="73" spans="1:6" s="1" customFormat="1" x14ac:dyDescent="0.3">
      <c r="A73" s="53">
        <v>41756</v>
      </c>
      <c r="B73" s="1" t="s">
        <v>241</v>
      </c>
      <c r="D73" s="5">
        <v>1000</v>
      </c>
      <c r="E73" s="5"/>
      <c r="F73" s="10">
        <f>SUM(E$2:E73)-SUM(D$2:D73)</f>
        <v>27240.540000000969</v>
      </c>
    </row>
    <row r="74" spans="1:6" x14ac:dyDescent="0.3">
      <c r="A74" s="16">
        <v>41785</v>
      </c>
      <c r="B74" t="s">
        <v>241</v>
      </c>
      <c r="D74" s="10">
        <v>1000</v>
      </c>
      <c r="E74" s="10"/>
      <c r="F74" s="10">
        <f>SUM(E$2:E74)-SUM(D$2:D74)</f>
        <v>26240.540000000969</v>
      </c>
    </row>
    <row r="75" spans="1:6" x14ac:dyDescent="0.3">
      <c r="A75" t="s">
        <v>242</v>
      </c>
      <c r="B75" t="s">
        <v>354</v>
      </c>
      <c r="D75" s="10"/>
      <c r="E75" s="10">
        <v>6145</v>
      </c>
      <c r="F75" s="10">
        <f>SUM(E$2:E75)-SUM(D$2:D75)</f>
        <v>32385.540000000969</v>
      </c>
    </row>
    <row r="76" spans="1:6" x14ac:dyDescent="0.3">
      <c r="A76" s="16">
        <v>41858</v>
      </c>
      <c r="B76" t="s">
        <v>355</v>
      </c>
      <c r="C76">
        <v>21042</v>
      </c>
      <c r="D76" s="10"/>
      <c r="E76" s="10">
        <v>430</v>
      </c>
      <c r="F76" s="10">
        <f>SUM(E$2:E76)-SUM(D$2:D76)</f>
        <v>32815.540000000969</v>
      </c>
    </row>
    <row r="77" spans="1:6" x14ac:dyDescent="0.3">
      <c r="A77" s="16">
        <v>41907</v>
      </c>
      <c r="B77" t="s">
        <v>356</v>
      </c>
      <c r="D77" s="10"/>
      <c r="E77" s="10">
        <v>400000</v>
      </c>
      <c r="F77" s="10">
        <f>SUM(E$2:E77)-SUM(D$2:D77)</f>
        <v>432815.54000000097</v>
      </c>
    </row>
    <row r="78" spans="1:6" x14ac:dyDescent="0.3">
      <c r="A78" s="16">
        <v>41912</v>
      </c>
      <c r="B78" t="s">
        <v>70</v>
      </c>
      <c r="C78">
        <v>102439</v>
      </c>
      <c r="D78" s="10">
        <v>400000</v>
      </c>
      <c r="E78" s="10"/>
      <c r="F78" s="10">
        <f>SUM(E$2:E78)-SUM(D$2:D78)</f>
        <v>32815.540000000969</v>
      </c>
    </row>
    <row r="79" spans="1:6" x14ac:dyDescent="0.3">
      <c r="A79" s="16">
        <v>41913</v>
      </c>
      <c r="B79" t="s">
        <v>66</v>
      </c>
      <c r="D79" s="10"/>
      <c r="E79" s="10">
        <v>822</v>
      </c>
      <c r="F79" s="10">
        <f>SUM(E$2:E79)-SUM(D$2:D79)</f>
        <v>33637.540000000969</v>
      </c>
    </row>
    <row r="80" spans="1:6" x14ac:dyDescent="0.3">
      <c r="A80" s="16">
        <v>41963</v>
      </c>
      <c r="B80" t="s">
        <v>68</v>
      </c>
      <c r="D80" s="10"/>
      <c r="E80" s="10">
        <v>2750000</v>
      </c>
      <c r="F80" s="10">
        <f>SUM(E$2:E80)-SUM(D$2:D80)</f>
        <v>2783637.540000001</v>
      </c>
    </row>
    <row r="81" spans="1:6" x14ac:dyDescent="0.3">
      <c r="A81" s="16">
        <v>41972</v>
      </c>
      <c r="B81" t="s">
        <v>68</v>
      </c>
      <c r="D81" s="10"/>
      <c r="E81" s="10">
        <v>4400000</v>
      </c>
      <c r="F81" s="10">
        <f>SUM(E$2:E81)-SUM(D$2:D81)</f>
        <v>7183637.540000001</v>
      </c>
    </row>
    <row r="82" spans="1:6" x14ac:dyDescent="0.3">
      <c r="A82" s="16">
        <v>41983</v>
      </c>
      <c r="B82" t="s">
        <v>68</v>
      </c>
      <c r="D82" s="10"/>
      <c r="E82" s="10">
        <v>770000</v>
      </c>
      <c r="F82" s="10">
        <f>SUM(E$2:E82)-SUM(D$2:D82)</f>
        <v>7953637.540000001</v>
      </c>
    </row>
    <row r="83" spans="1:6" x14ac:dyDescent="0.3">
      <c r="A83" s="16">
        <v>41985</v>
      </c>
      <c r="B83" t="s">
        <v>69</v>
      </c>
      <c r="C83">
        <v>102440</v>
      </c>
      <c r="D83" s="10">
        <v>5000000</v>
      </c>
      <c r="E83" s="10"/>
      <c r="F83" s="10">
        <f>SUM(E$2:E83)-SUM(D$2:D83)</f>
        <v>2953637.540000001</v>
      </c>
    </row>
    <row r="84" spans="1:6" x14ac:dyDescent="0.3">
      <c r="A84" s="16">
        <v>41992</v>
      </c>
      <c r="B84" t="s">
        <v>229</v>
      </c>
      <c r="D84" s="10">
        <v>112.36</v>
      </c>
      <c r="E84" s="10"/>
      <c r="F84" s="10">
        <f>SUM(E$2:E84)-SUM(D$2:D84)</f>
        <v>2953525.1800000016</v>
      </c>
    </row>
    <row r="85" spans="1:6" x14ac:dyDescent="0.3">
      <c r="A85" s="16">
        <v>42038</v>
      </c>
      <c r="B85" t="s">
        <v>71</v>
      </c>
      <c r="C85">
        <v>102441</v>
      </c>
      <c r="D85" s="10">
        <v>95348</v>
      </c>
      <c r="E85" s="10"/>
      <c r="F85" s="10">
        <f>SUM(E$2:E85)-SUM(D$2:D85)</f>
        <v>2858177.1800000016</v>
      </c>
    </row>
    <row r="86" spans="1:6" x14ac:dyDescent="0.3">
      <c r="A86" s="16">
        <v>42060</v>
      </c>
      <c r="B86" t="s">
        <v>68</v>
      </c>
      <c r="D86" s="10"/>
      <c r="E86" s="10">
        <v>2750000</v>
      </c>
      <c r="F86" s="10">
        <f>SUM(E$2:E86)-SUM(D$2:D86)</f>
        <v>5608177.1800000016</v>
      </c>
    </row>
    <row r="87" spans="1:6" x14ac:dyDescent="0.3">
      <c r="A87" s="16">
        <v>42061</v>
      </c>
      <c r="B87" t="s">
        <v>68</v>
      </c>
      <c r="D87" s="10"/>
      <c r="E87" s="10">
        <v>30000</v>
      </c>
      <c r="F87" s="10">
        <f>SUM(E$2:E87)-SUM(D$2:D87)</f>
        <v>5638177.1800000016</v>
      </c>
    </row>
    <row r="88" spans="1:6" x14ac:dyDescent="0.3">
      <c r="A88" s="16">
        <v>42089</v>
      </c>
      <c r="B88" t="s">
        <v>68</v>
      </c>
      <c r="D88" s="10"/>
      <c r="E88" s="10">
        <v>1450000</v>
      </c>
      <c r="F88" s="10">
        <f>SUM(E$2:E88)-SUM(D$2:D88)</f>
        <v>7088177.1800000016</v>
      </c>
    </row>
    <row r="89" spans="1:6" x14ac:dyDescent="0.3">
      <c r="A89" s="63">
        <v>42095</v>
      </c>
      <c r="B89" s="17" t="s">
        <v>66</v>
      </c>
      <c r="C89" s="17"/>
      <c r="D89" s="17"/>
      <c r="E89" s="14">
        <v>59955</v>
      </c>
      <c r="F89" s="14">
        <f>SUM(E$2:E89)-SUM(D$2:D89)</f>
        <v>7148132.1800000016</v>
      </c>
    </row>
    <row r="90" spans="1:6" x14ac:dyDescent="0.3">
      <c r="A90" s="16">
        <v>42098</v>
      </c>
      <c r="B90" t="s">
        <v>67</v>
      </c>
      <c r="C90">
        <v>102442</v>
      </c>
      <c r="D90" s="10">
        <v>3000000</v>
      </c>
      <c r="E90" s="10"/>
      <c r="F90" s="10">
        <f>SUM(E$2:E90)-SUM(D$2:D90)</f>
        <v>4148132.1800000034</v>
      </c>
    </row>
    <row r="91" spans="1:6" x14ac:dyDescent="0.3">
      <c r="A91" s="16">
        <v>42101</v>
      </c>
      <c r="B91" t="s">
        <v>68</v>
      </c>
      <c r="C91">
        <v>39692</v>
      </c>
      <c r="D91" s="10"/>
      <c r="E91" s="10">
        <v>43000</v>
      </c>
      <c r="F91" s="10">
        <f>SUM(E$2:E91)-SUM(D$2:D91)</f>
        <v>4191132.1800000034</v>
      </c>
    </row>
    <row r="92" spans="1:6" x14ac:dyDescent="0.3">
      <c r="A92" s="16">
        <v>42107</v>
      </c>
      <c r="B92" t="s">
        <v>68</v>
      </c>
      <c r="C92">
        <v>86966</v>
      </c>
      <c r="D92" s="10"/>
      <c r="E92" s="10">
        <v>1500000</v>
      </c>
      <c r="F92" s="10">
        <f>SUM(E$2:E92)-SUM(D$2:D92)</f>
        <v>5691132.1800000034</v>
      </c>
    </row>
    <row r="93" spans="1:6" x14ac:dyDescent="0.3">
      <c r="A93" s="16">
        <v>42109</v>
      </c>
      <c r="B93" t="s">
        <v>68</v>
      </c>
      <c r="C93">
        <v>41500</v>
      </c>
      <c r="D93" s="10"/>
      <c r="E93" s="10">
        <v>449000</v>
      </c>
      <c r="F93" s="10">
        <f>SUM(E$2:E93)-SUM(D$2:D93)</f>
        <v>6140132.1800000034</v>
      </c>
    </row>
    <row r="94" spans="1:6" x14ac:dyDescent="0.3">
      <c r="A94" s="16">
        <v>42110</v>
      </c>
      <c r="B94" t="s">
        <v>68</v>
      </c>
      <c r="C94">
        <v>81311</v>
      </c>
      <c r="D94" s="10"/>
      <c r="E94" s="10">
        <v>100000</v>
      </c>
      <c r="F94" s="10">
        <f>SUM(E$2:E94)-SUM(D$2:D94)</f>
        <v>6240132.1800000034</v>
      </c>
    </row>
    <row r="95" spans="1:6" x14ac:dyDescent="0.3">
      <c r="A95" s="16">
        <v>42111</v>
      </c>
      <c r="B95" t="s">
        <v>69</v>
      </c>
      <c r="C95">
        <v>102444</v>
      </c>
      <c r="D95" s="10">
        <v>6200000</v>
      </c>
      <c r="E95" s="10"/>
      <c r="F95" s="10">
        <f>SUM(E$2:E95)-SUM(D$2:D95)</f>
        <v>40132.180000003427</v>
      </c>
    </row>
    <row r="96" spans="1:6" x14ac:dyDescent="0.3">
      <c r="A96" s="16">
        <v>42130</v>
      </c>
      <c r="B96" t="s">
        <v>357</v>
      </c>
      <c r="C96">
        <v>62530</v>
      </c>
      <c r="D96" s="10"/>
      <c r="E96" s="10">
        <v>6870</v>
      </c>
      <c r="F96" s="10">
        <f>SUM(E$2:E96)-SUM(D$2:D96)</f>
        <v>47002.180000003427</v>
      </c>
    </row>
    <row r="97" spans="1:6" x14ac:dyDescent="0.3">
      <c r="A97" s="16">
        <v>42278</v>
      </c>
      <c r="B97" t="s">
        <v>66</v>
      </c>
      <c r="D97" s="10"/>
      <c r="E97" s="10">
        <v>9920</v>
      </c>
      <c r="F97" s="10">
        <f>SUM(E$2:E97)-SUM(D$2:D97)</f>
        <v>56922.180000003427</v>
      </c>
    </row>
    <row r="98" spans="1:6" x14ac:dyDescent="0.3">
      <c r="A98" s="16">
        <v>42285</v>
      </c>
      <c r="B98" t="s">
        <v>358</v>
      </c>
      <c r="C98">
        <v>232</v>
      </c>
      <c r="D98" s="10"/>
      <c r="E98" s="10">
        <v>400000</v>
      </c>
      <c r="F98" s="10">
        <f>SUM(E$2:E98)-SUM(D$2:D98)</f>
        <v>456922.18000000343</v>
      </c>
    </row>
    <row r="99" spans="1:6" x14ac:dyDescent="0.3">
      <c r="A99" s="16">
        <v>42340</v>
      </c>
      <c r="B99" t="s">
        <v>71</v>
      </c>
      <c r="C99">
        <v>102445</v>
      </c>
      <c r="D99" s="10">
        <v>94167</v>
      </c>
      <c r="E99" s="10"/>
      <c r="F99" s="10">
        <f>SUM(E$2:E99)-SUM(D$2:D99)</f>
        <v>362755.18000000343</v>
      </c>
    </row>
    <row r="100" spans="1:6" x14ac:dyDescent="0.3">
      <c r="A100" s="16">
        <v>42349</v>
      </c>
      <c r="B100" t="s">
        <v>69</v>
      </c>
      <c r="C100">
        <v>102447</v>
      </c>
      <c r="D100" s="10">
        <v>300000</v>
      </c>
      <c r="E100" s="10"/>
      <c r="F100" s="10">
        <f>SUM(E$2:E100)-SUM(D$2:D100)</f>
        <v>62755.180000003427</v>
      </c>
    </row>
    <row r="101" spans="1:6" x14ac:dyDescent="0.3">
      <c r="A101" s="16">
        <v>42380</v>
      </c>
      <c r="B101" t="s">
        <v>68</v>
      </c>
      <c r="C101">
        <v>65448</v>
      </c>
      <c r="D101" s="10"/>
      <c r="E101" s="10">
        <v>2200000</v>
      </c>
      <c r="F101" s="10">
        <f>SUM(E$2:E101)-SUM(D$2:D101)</f>
        <v>2262755.1800000034</v>
      </c>
    </row>
    <row r="102" spans="1:6" x14ac:dyDescent="0.3">
      <c r="A102" s="16">
        <v>42381</v>
      </c>
      <c r="B102" t="s">
        <v>68</v>
      </c>
      <c r="C102">
        <v>71709</v>
      </c>
      <c r="D102" s="10"/>
      <c r="E102" s="10">
        <v>2875000</v>
      </c>
      <c r="F102" s="10">
        <f>SUM(E$2:E102)-SUM(D$2:D102)</f>
        <v>5137755.1800000034</v>
      </c>
    </row>
    <row r="103" spans="1:6" x14ac:dyDescent="0.3">
      <c r="A103" s="16">
        <v>42382</v>
      </c>
      <c r="B103" t="s">
        <v>72</v>
      </c>
      <c r="C103">
        <v>102448</v>
      </c>
      <c r="D103" s="10">
        <v>200000</v>
      </c>
      <c r="E103" s="10"/>
      <c r="F103" s="10">
        <f>SUM(E$2:E103)-SUM(D$2:D103)</f>
        <v>4937755.1800000034</v>
      </c>
    </row>
    <row r="104" spans="1:6" x14ac:dyDescent="0.3">
      <c r="A104" s="16">
        <v>42383</v>
      </c>
      <c r="B104" t="s">
        <v>68</v>
      </c>
      <c r="C104">
        <v>33481</v>
      </c>
      <c r="D104" s="10"/>
      <c r="E104" s="10">
        <v>700000</v>
      </c>
      <c r="F104" s="10">
        <f>SUM(E$2:E104)-SUM(D$2:D104)</f>
        <v>5637755.1800000034</v>
      </c>
    </row>
    <row r="105" spans="1:6" x14ac:dyDescent="0.3">
      <c r="A105" s="16">
        <v>42383</v>
      </c>
      <c r="B105" t="s">
        <v>69</v>
      </c>
      <c r="C105">
        <v>102449</v>
      </c>
      <c r="D105" s="10">
        <v>4000000</v>
      </c>
      <c r="E105" s="10"/>
      <c r="F105" s="10">
        <f>SUM(E$2:E105)-SUM(D$2:D105)</f>
        <v>1637755.1800000034</v>
      </c>
    </row>
    <row r="106" spans="1:6" x14ac:dyDescent="0.3">
      <c r="A106" s="16">
        <v>42387</v>
      </c>
      <c r="B106" t="s">
        <v>69</v>
      </c>
      <c r="C106">
        <v>102450</v>
      </c>
      <c r="D106" s="10">
        <v>1500000</v>
      </c>
      <c r="E106" s="10"/>
      <c r="F106" s="10">
        <f>SUM(E$2:E106)-SUM(D$2:D106)</f>
        <v>137755.18000000343</v>
      </c>
    </row>
    <row r="107" spans="1:6" x14ac:dyDescent="0.3">
      <c r="A107" s="16">
        <v>42394</v>
      </c>
      <c r="B107" t="s">
        <v>69</v>
      </c>
      <c r="C107">
        <v>89</v>
      </c>
      <c r="D107" s="10"/>
      <c r="E107" s="10">
        <v>400000</v>
      </c>
      <c r="F107" s="10">
        <f>SUM(E$2:E107)-SUM(D$2:D107)</f>
        <v>537755.18000000343</v>
      </c>
    </row>
    <row r="108" spans="1:6" x14ac:dyDescent="0.3">
      <c r="A108" s="16">
        <v>42397</v>
      </c>
      <c r="B108" t="s">
        <v>73</v>
      </c>
      <c r="C108">
        <v>102451</v>
      </c>
      <c r="D108" s="10">
        <v>500000</v>
      </c>
      <c r="E108" s="10"/>
      <c r="F108" s="10">
        <f>SUM(E$2:E108)-SUM(D$2:D108)</f>
        <v>37755.180000003427</v>
      </c>
    </row>
    <row r="109" spans="1:6" x14ac:dyDescent="0.3">
      <c r="A109" s="16">
        <v>42457</v>
      </c>
      <c r="B109" t="s">
        <v>74</v>
      </c>
      <c r="D109" s="10">
        <v>114.5</v>
      </c>
      <c r="E109" s="10"/>
      <c r="F109" s="10">
        <f>SUM(E$2:E109)-SUM(D$2:D109)</f>
        <v>37640.680000003427</v>
      </c>
    </row>
    <row r="110" spans="1:6" x14ac:dyDescent="0.3">
      <c r="A110" s="16">
        <v>42458</v>
      </c>
      <c r="B110" t="s">
        <v>359</v>
      </c>
      <c r="C110">
        <v>411027</v>
      </c>
      <c r="D110" s="10"/>
      <c r="E110" s="10">
        <v>240000</v>
      </c>
      <c r="F110" s="10">
        <f>SUM(E$2:E110)-SUM(D$2:D110)</f>
        <v>277640.68000000343</v>
      </c>
    </row>
    <row r="111" spans="1:6" x14ac:dyDescent="0.3">
      <c r="A111" s="63">
        <v>42461</v>
      </c>
      <c r="B111" s="17" t="s">
        <v>66</v>
      </c>
      <c r="C111" s="17"/>
      <c r="D111" s="14"/>
      <c r="E111" s="14">
        <v>6031</v>
      </c>
      <c r="F111" s="14">
        <f>SUM(E$2:E111)-SUM(D$2:D111)</f>
        <v>283671.68000000343</v>
      </c>
    </row>
    <row r="112" spans="1:6" x14ac:dyDescent="0.3">
      <c r="A112" t="s">
        <v>86</v>
      </c>
      <c r="B112" t="s">
        <v>360</v>
      </c>
      <c r="C112">
        <v>411029</v>
      </c>
      <c r="D112" s="10"/>
      <c r="E112" s="10">
        <v>150000</v>
      </c>
      <c r="F112" s="10">
        <f>SUM(E$2:E112)-SUM(D$2:D112)</f>
        <v>433671.68000000343</v>
      </c>
    </row>
    <row r="113" spans="1:6" x14ac:dyDescent="0.3">
      <c r="A113" t="s">
        <v>87</v>
      </c>
      <c r="B113" t="s">
        <v>119</v>
      </c>
      <c r="D113" s="10"/>
      <c r="E113" s="10">
        <v>7280</v>
      </c>
      <c r="F113" s="10">
        <f>SUM(E$2:E113)-SUM(D$2:D113)</f>
        <v>440951.68000000343</v>
      </c>
    </row>
    <row r="114" spans="1:6" x14ac:dyDescent="0.3">
      <c r="A114" t="s">
        <v>88</v>
      </c>
      <c r="B114" t="s">
        <v>120</v>
      </c>
      <c r="C114">
        <v>563643</v>
      </c>
      <c r="D114" s="10"/>
      <c r="E114" s="10">
        <v>3230000</v>
      </c>
      <c r="F114" s="10">
        <f>SUM(E$2:E114)-SUM(D$2:D114)</f>
        <v>3670951.6800000034</v>
      </c>
    </row>
    <row r="115" spans="1:6" x14ac:dyDescent="0.3">
      <c r="A115" t="s">
        <v>89</v>
      </c>
      <c r="B115" t="s">
        <v>69</v>
      </c>
      <c r="C115">
        <v>102452</v>
      </c>
      <c r="D115" s="10">
        <v>3000000</v>
      </c>
      <c r="E115" s="10"/>
      <c r="F115" s="10">
        <f>SUM(E$2:E115)-SUM(D$2:D115)</f>
        <v>670951.68000000343</v>
      </c>
    </row>
    <row r="116" spans="1:6" x14ac:dyDescent="0.3">
      <c r="A116" t="s">
        <v>90</v>
      </c>
      <c r="B116" t="s">
        <v>69</v>
      </c>
      <c r="C116">
        <v>102453</v>
      </c>
      <c r="D116" s="10">
        <v>600000</v>
      </c>
      <c r="E116" s="10"/>
      <c r="F116" s="10">
        <f>SUM(E$2:E116)-SUM(D$2:D116)</f>
        <v>70951.680000003427</v>
      </c>
    </row>
    <row r="117" spans="1:6" x14ac:dyDescent="0.3">
      <c r="A117" t="s">
        <v>90</v>
      </c>
      <c r="B117" t="s">
        <v>120</v>
      </c>
      <c r="D117" s="10"/>
      <c r="E117" s="10">
        <v>1400000</v>
      </c>
      <c r="F117" s="10">
        <f>SUM(E$2:E117)-SUM(D$2:D117)</f>
        <v>1470951.6800000072</v>
      </c>
    </row>
    <row r="118" spans="1:6" x14ac:dyDescent="0.3">
      <c r="A118" t="s">
        <v>91</v>
      </c>
      <c r="B118" t="s">
        <v>120</v>
      </c>
      <c r="C118" s="10"/>
      <c r="D118" s="10"/>
      <c r="E118" s="10">
        <v>16900</v>
      </c>
      <c r="F118" s="10">
        <f>SUM(E$2:E118)-SUM(D$2:D118)</f>
        <v>1487851.6800000072</v>
      </c>
    </row>
    <row r="119" spans="1:6" x14ac:dyDescent="0.3">
      <c r="A119" t="s">
        <v>92</v>
      </c>
      <c r="B119" t="s">
        <v>69</v>
      </c>
      <c r="C119">
        <v>102454</v>
      </c>
      <c r="D119" s="10">
        <v>1400000</v>
      </c>
      <c r="E119" s="10"/>
      <c r="F119" s="10">
        <f>SUM(E$2:E119)-SUM(D$2:D119)</f>
        <v>87851.680000007153</v>
      </c>
    </row>
    <row r="120" spans="1:6" x14ac:dyDescent="0.3">
      <c r="A120" t="s">
        <v>93</v>
      </c>
      <c r="B120" t="s">
        <v>120</v>
      </c>
      <c r="D120" s="10"/>
      <c r="E120" s="10">
        <v>1733100</v>
      </c>
      <c r="F120" s="10">
        <f>SUM(E$2:E120)-SUM(D$2:D120)</f>
        <v>1820951.6800000072</v>
      </c>
    </row>
    <row r="121" spans="1:6" x14ac:dyDescent="0.3">
      <c r="A121" t="s">
        <v>94</v>
      </c>
      <c r="B121" t="s">
        <v>69</v>
      </c>
      <c r="C121">
        <v>102455</v>
      </c>
      <c r="D121" s="10">
        <v>1800000</v>
      </c>
      <c r="E121" s="10"/>
      <c r="F121" s="10">
        <f>SUM(E$2:E121)-SUM(D$2:D121)</f>
        <v>20951.680000007153</v>
      </c>
    </row>
    <row r="122" spans="1:6" x14ac:dyDescent="0.3">
      <c r="A122" t="s">
        <v>95</v>
      </c>
      <c r="B122" t="s">
        <v>121</v>
      </c>
      <c r="D122" s="10"/>
      <c r="E122" s="10">
        <v>5635</v>
      </c>
      <c r="F122" s="10">
        <f>SUM(E$2:E122)-SUM(D$2:D122)</f>
        <v>26586.680000007153</v>
      </c>
    </row>
    <row r="123" spans="1:6" x14ac:dyDescent="0.3">
      <c r="A123" t="s">
        <v>96</v>
      </c>
      <c r="B123" t="s">
        <v>120</v>
      </c>
      <c r="D123" s="10"/>
      <c r="E123" s="10">
        <v>794000</v>
      </c>
      <c r="F123" s="10">
        <f>SUM(E$2:E123)-SUM(D$2:D123)</f>
        <v>820586.68000000715</v>
      </c>
    </row>
    <row r="124" spans="1:6" x14ac:dyDescent="0.3">
      <c r="A124" t="s">
        <v>97</v>
      </c>
      <c r="B124" t="s">
        <v>120</v>
      </c>
      <c r="D124" s="10"/>
      <c r="E124" s="10">
        <v>178000</v>
      </c>
      <c r="F124" s="10">
        <f>SUM(E$2:E124)-SUM(D$2:D124)</f>
        <v>998586.68000000715</v>
      </c>
    </row>
    <row r="125" spans="1:6" x14ac:dyDescent="0.3">
      <c r="A125" t="s">
        <v>98</v>
      </c>
      <c r="B125" t="s">
        <v>122</v>
      </c>
      <c r="D125" s="10">
        <v>115</v>
      </c>
      <c r="E125" s="10"/>
      <c r="F125" s="10">
        <f>SUM(E$2:E125)-SUM(D$2:D125)</f>
        <v>998471.68000000715</v>
      </c>
    </row>
    <row r="126" spans="1:6" x14ac:dyDescent="0.3">
      <c r="A126" t="s">
        <v>99</v>
      </c>
      <c r="B126" t="s">
        <v>143</v>
      </c>
      <c r="C126">
        <v>27</v>
      </c>
      <c r="D126" s="10">
        <v>300000</v>
      </c>
      <c r="E126" s="10"/>
      <c r="F126" s="10">
        <f>SUM(E$2:E126)-SUM(D$2:D126)</f>
        <v>698471.68000000715</v>
      </c>
    </row>
    <row r="127" spans="1:6" x14ac:dyDescent="0.3">
      <c r="A127" t="s">
        <v>100</v>
      </c>
      <c r="B127" t="s">
        <v>123</v>
      </c>
      <c r="D127" s="10"/>
      <c r="E127" s="10">
        <v>300000</v>
      </c>
      <c r="F127" s="10">
        <f>SUM(E$2:E127)-SUM(D$2:D127)</f>
        <v>998471.68000000715</v>
      </c>
    </row>
    <row r="128" spans="1:6" x14ac:dyDescent="0.3">
      <c r="A128" t="s">
        <v>101</v>
      </c>
      <c r="B128" t="s">
        <v>69</v>
      </c>
      <c r="C128">
        <v>29</v>
      </c>
      <c r="D128" s="10">
        <v>950000</v>
      </c>
      <c r="E128" s="10"/>
      <c r="F128" s="10">
        <f>SUM(E$2:E128)-SUM(D$2:D128)</f>
        <v>48471.680000007153</v>
      </c>
    </row>
    <row r="129" spans="1:6" x14ac:dyDescent="0.3">
      <c r="A129" t="s">
        <v>102</v>
      </c>
      <c r="B129" t="s">
        <v>124</v>
      </c>
      <c r="D129" s="10"/>
      <c r="E129" s="10">
        <v>2306</v>
      </c>
      <c r="F129" s="10">
        <f>SUM(E$2:E129)-SUM(D$2:D129)</f>
        <v>50777.680000007153</v>
      </c>
    </row>
    <row r="130" spans="1:6" x14ac:dyDescent="0.3">
      <c r="A130" t="s">
        <v>103</v>
      </c>
      <c r="B130" t="s">
        <v>122</v>
      </c>
      <c r="D130" s="10">
        <v>115</v>
      </c>
      <c r="E130" s="10"/>
      <c r="F130" s="10">
        <f>SUM(E$2:E130)-SUM(D$2:D130)</f>
        <v>50662.680000007153</v>
      </c>
    </row>
    <row r="131" spans="1:6" x14ac:dyDescent="0.3">
      <c r="A131" t="s">
        <v>104</v>
      </c>
      <c r="B131" t="s">
        <v>379</v>
      </c>
      <c r="C131">
        <v>837361</v>
      </c>
      <c r="D131" s="10"/>
      <c r="E131" s="10">
        <v>700000</v>
      </c>
      <c r="F131" s="10">
        <f>SUM(E$2:E131)-SUM(D$2:D131)</f>
        <v>750662.68000000715</v>
      </c>
    </row>
    <row r="132" spans="1:6" x14ac:dyDescent="0.3">
      <c r="A132" t="s">
        <v>105</v>
      </c>
      <c r="B132" t="s">
        <v>379</v>
      </c>
      <c r="C132">
        <v>837363</v>
      </c>
      <c r="D132" s="10"/>
      <c r="E132" s="10">
        <v>11000</v>
      </c>
      <c r="F132" s="10">
        <f>SUM(E$2:E132)-SUM(D$2:D132)</f>
        <v>761662.68000000715</v>
      </c>
    </row>
    <row r="133" spans="1:6" x14ac:dyDescent="0.3">
      <c r="A133" t="s">
        <v>105</v>
      </c>
      <c r="B133" t="s">
        <v>379</v>
      </c>
      <c r="C133">
        <v>837362</v>
      </c>
      <c r="D133" s="10"/>
      <c r="E133" s="10">
        <v>100000</v>
      </c>
      <c r="F133" s="10">
        <f>SUM(E$2:E133)-SUM(D$2:D133)</f>
        <v>861662.68000000715</v>
      </c>
    </row>
    <row r="134" spans="1:6" x14ac:dyDescent="0.3">
      <c r="A134" t="s">
        <v>106</v>
      </c>
      <c r="B134" t="s">
        <v>125</v>
      </c>
      <c r="C134">
        <v>30</v>
      </c>
      <c r="D134" s="10">
        <v>94224</v>
      </c>
      <c r="E134" s="10"/>
      <c r="F134" s="10">
        <f>SUM(E$2:E134)-SUM(D$2:D134)</f>
        <v>767438.68000000715</v>
      </c>
    </row>
    <row r="135" spans="1:6" x14ac:dyDescent="0.3">
      <c r="A135" t="s">
        <v>107</v>
      </c>
      <c r="B135" t="s">
        <v>361</v>
      </c>
      <c r="C135">
        <v>1537</v>
      </c>
      <c r="D135" s="10"/>
      <c r="E135" s="10">
        <v>100000</v>
      </c>
      <c r="F135" s="10">
        <f>SUM(E$2:E135)-SUM(D$2:D135)</f>
        <v>867438.68000000715</v>
      </c>
    </row>
    <row r="136" spans="1:6" x14ac:dyDescent="0.3">
      <c r="A136" t="s">
        <v>107</v>
      </c>
      <c r="B136" t="s">
        <v>69</v>
      </c>
      <c r="C136">
        <v>32</v>
      </c>
      <c r="D136" s="10">
        <v>800000</v>
      </c>
      <c r="E136" s="10"/>
      <c r="F136" s="10">
        <f>SUM(E$2:E136)-SUM(D$2:D136)</f>
        <v>67438.680000007153</v>
      </c>
    </row>
    <row r="137" spans="1:6" x14ac:dyDescent="0.3">
      <c r="A137" t="s">
        <v>108</v>
      </c>
      <c r="B137" t="s">
        <v>142</v>
      </c>
      <c r="C137">
        <v>754289</v>
      </c>
      <c r="D137" s="10"/>
      <c r="E137" s="10">
        <v>100000</v>
      </c>
      <c r="F137" s="10">
        <f>SUM(E$2:E137)-SUM(D$2:D137)</f>
        <v>167438.68000000715</v>
      </c>
    </row>
    <row r="138" spans="1:6" x14ac:dyDescent="0.3">
      <c r="A138" t="s">
        <v>109</v>
      </c>
      <c r="B138" t="s">
        <v>120</v>
      </c>
      <c r="D138" s="10"/>
      <c r="E138" s="10">
        <v>4272.5200000000004</v>
      </c>
      <c r="F138" s="10">
        <f>SUM(E$2:E138)-SUM(D$2:D138)</f>
        <v>171711.20000001043</v>
      </c>
    </row>
    <row r="139" spans="1:6" x14ac:dyDescent="0.3">
      <c r="A139" t="s">
        <v>110</v>
      </c>
      <c r="B139" t="s">
        <v>127</v>
      </c>
      <c r="D139" s="10"/>
      <c r="E139" s="10">
        <v>2853</v>
      </c>
      <c r="F139" s="10">
        <f>SUM(E$2:E139)-SUM(D$2:D139)</f>
        <v>174564.20000001043</v>
      </c>
    </row>
    <row r="140" spans="1:6" x14ac:dyDescent="0.3">
      <c r="A140" t="s">
        <v>111</v>
      </c>
      <c r="B140" t="s">
        <v>69</v>
      </c>
      <c r="C140">
        <v>33</v>
      </c>
      <c r="D140" s="10">
        <v>150000</v>
      </c>
      <c r="E140" s="10"/>
      <c r="F140" s="10">
        <f>SUM(E$2:E140)-SUM(D$2:D140)</f>
        <v>24564.200000010431</v>
      </c>
    </row>
    <row r="141" spans="1:6" x14ac:dyDescent="0.3">
      <c r="A141" t="s">
        <v>112</v>
      </c>
      <c r="B141" t="s">
        <v>122</v>
      </c>
      <c r="D141" s="10">
        <v>115</v>
      </c>
      <c r="E141" s="10"/>
      <c r="F141" s="10">
        <f>SUM(E$2:E141)-SUM(D$2:D141)</f>
        <v>24449.200000010431</v>
      </c>
    </row>
    <row r="142" spans="1:6" x14ac:dyDescent="0.3">
      <c r="A142" t="s">
        <v>113</v>
      </c>
      <c r="B142" t="s">
        <v>128</v>
      </c>
      <c r="C142">
        <v>583</v>
      </c>
      <c r="D142" s="10"/>
      <c r="E142" s="10">
        <v>500000</v>
      </c>
      <c r="F142" s="10">
        <f>SUM(E$2:E142)-SUM(D$2:D142)</f>
        <v>524449.20000001043</v>
      </c>
    </row>
    <row r="143" spans="1:6" x14ac:dyDescent="0.3">
      <c r="A143" t="s">
        <v>114</v>
      </c>
      <c r="B143" t="s">
        <v>129</v>
      </c>
      <c r="D143" s="10">
        <v>483758</v>
      </c>
      <c r="E143" s="10"/>
      <c r="F143" s="10">
        <f>SUM(E$2:E143)-SUM(D$2:D143)</f>
        <v>40691.200000010431</v>
      </c>
    </row>
    <row r="144" spans="1:6" x14ac:dyDescent="0.3">
      <c r="A144" t="s">
        <v>115</v>
      </c>
      <c r="B144" t="s">
        <v>144</v>
      </c>
      <c r="C144">
        <v>198953</v>
      </c>
      <c r="D144" s="10"/>
      <c r="E144" s="10">
        <v>5.73</v>
      </c>
      <c r="F144" s="10">
        <f>SUM(E$2:E144)-SUM(D$2:D144)</f>
        <v>40696.930000007153</v>
      </c>
    </row>
    <row r="145" spans="1:6" x14ac:dyDescent="0.3">
      <c r="A145" t="s">
        <v>116</v>
      </c>
      <c r="B145" t="s">
        <v>129</v>
      </c>
      <c r="D145" s="10">
        <v>8014</v>
      </c>
      <c r="E145" s="10"/>
      <c r="F145" s="10">
        <f>SUM(E$2:E145)-SUM(D$2:D145)</f>
        <v>32682.930000007153</v>
      </c>
    </row>
    <row r="146" spans="1:6" x14ac:dyDescent="0.3">
      <c r="A146" s="17" t="s">
        <v>117</v>
      </c>
      <c r="B146" s="17" t="s">
        <v>118</v>
      </c>
      <c r="C146" s="17"/>
      <c r="D146" s="14"/>
      <c r="E146" s="14">
        <v>510</v>
      </c>
      <c r="F146" s="14">
        <f>SUM(E$2:E146)-SUM(D$2:D146)</f>
        <v>33192.930000007153</v>
      </c>
    </row>
    <row r="147" spans="1:6" s="29" customFormat="1" x14ac:dyDescent="0.3">
      <c r="A147" s="31">
        <v>42851</v>
      </c>
      <c r="B147" s="29" t="s">
        <v>368</v>
      </c>
      <c r="C147" s="29">
        <v>137782</v>
      </c>
      <c r="E147" s="30">
        <v>500000</v>
      </c>
      <c r="F147" s="30">
        <f>SUM(E$2:E147)-SUM(D$2:D147)</f>
        <v>533192.93000000715</v>
      </c>
    </row>
    <row r="148" spans="1:6" x14ac:dyDescent="0.3">
      <c r="A148" s="16">
        <v>42874</v>
      </c>
      <c r="B148" t="s">
        <v>122</v>
      </c>
      <c r="D148" s="10">
        <v>115</v>
      </c>
      <c r="F148" s="10">
        <f>SUM(E$2:E148)-SUM(D$2:D148)</f>
        <v>533077.93000000715</v>
      </c>
    </row>
    <row r="149" spans="1:6" x14ac:dyDescent="0.3">
      <c r="A149" s="16">
        <v>42879</v>
      </c>
      <c r="B149" t="s">
        <v>69</v>
      </c>
      <c r="C149">
        <v>35</v>
      </c>
      <c r="D149" s="10">
        <v>500000</v>
      </c>
      <c r="F149" s="10">
        <f>SUM(E$2:E149)-SUM(D$2:D149)</f>
        <v>33077.930000007153</v>
      </c>
    </row>
    <row r="150" spans="1:6" x14ac:dyDescent="0.3">
      <c r="A150" s="16">
        <v>42914</v>
      </c>
      <c r="B150" t="s">
        <v>70</v>
      </c>
      <c r="C150">
        <v>762538</v>
      </c>
      <c r="D150" s="10"/>
      <c r="E150" s="10">
        <v>350000</v>
      </c>
      <c r="F150" s="10">
        <f>SUM(E$2:E150)-SUM(D$2:D150)</f>
        <v>383077.93000000715</v>
      </c>
    </row>
    <row r="151" spans="1:6" x14ac:dyDescent="0.3">
      <c r="A151" s="16">
        <v>42915</v>
      </c>
      <c r="B151" t="s">
        <v>69</v>
      </c>
      <c r="C151">
        <v>37</v>
      </c>
      <c r="D151" s="10">
        <v>350000</v>
      </c>
      <c r="E151" s="10"/>
      <c r="F151" s="10">
        <f>SUM(E$2:E151)-SUM(D$2:D151)</f>
        <v>33077.930000007153</v>
      </c>
    </row>
    <row r="152" spans="1:6" x14ac:dyDescent="0.3">
      <c r="A152" s="16">
        <v>42915</v>
      </c>
      <c r="B152" t="s">
        <v>173</v>
      </c>
      <c r="D152" s="10"/>
      <c r="E152" s="10">
        <v>2610</v>
      </c>
      <c r="F152" s="10">
        <f>SUM(E$2:E152)-SUM(D$2:D152)</f>
        <v>35687.930000007153</v>
      </c>
    </row>
    <row r="153" spans="1:6" x14ac:dyDescent="0.3">
      <c r="A153" s="16">
        <v>42917</v>
      </c>
      <c r="B153" t="s">
        <v>66</v>
      </c>
      <c r="D153" s="10"/>
      <c r="E153" s="10">
        <v>1849</v>
      </c>
      <c r="F153" s="10">
        <f>SUM(E$2:E153)-SUM(D$2:D153)</f>
        <v>37536.930000007153</v>
      </c>
    </row>
    <row r="154" spans="1:6" x14ac:dyDescent="0.3">
      <c r="A154" s="16">
        <v>42947</v>
      </c>
      <c r="B154" t="s">
        <v>174</v>
      </c>
      <c r="D154" s="10"/>
      <c r="E154" s="10">
        <v>140000</v>
      </c>
      <c r="F154" s="10">
        <f>SUM(E$2:E154)-SUM(D$2:D154)</f>
        <v>177536.93000000715</v>
      </c>
    </row>
    <row r="155" spans="1:6" x14ac:dyDescent="0.3">
      <c r="A155" s="16">
        <v>42947</v>
      </c>
      <c r="C155">
        <v>38</v>
      </c>
      <c r="D155" s="10">
        <v>140000</v>
      </c>
      <c r="E155" s="10"/>
      <c r="F155" s="10">
        <f>SUM(E$2:E155)-SUM(D$2:D155)</f>
        <v>37536.930000007153</v>
      </c>
    </row>
    <row r="156" spans="1:6" x14ac:dyDescent="0.3">
      <c r="A156" s="16">
        <v>42991</v>
      </c>
      <c r="B156" t="s">
        <v>175</v>
      </c>
      <c r="C156">
        <v>39</v>
      </c>
      <c r="D156" s="10">
        <v>13919</v>
      </c>
      <c r="E156" s="10"/>
      <c r="F156" s="10">
        <f>SUM(E$2:E156)-SUM(D$2:D156)</f>
        <v>23617.930000007153</v>
      </c>
    </row>
    <row r="157" spans="1:6" x14ac:dyDescent="0.3">
      <c r="A157" s="16">
        <v>43009</v>
      </c>
      <c r="B157" t="s">
        <v>66</v>
      </c>
      <c r="D157" s="10"/>
      <c r="E157" s="10">
        <v>332</v>
      </c>
      <c r="F157" s="10">
        <f>SUM(E$2:E157)-SUM(D$2:D157)</f>
        <v>23949.930000007153</v>
      </c>
    </row>
    <row r="158" spans="1:6" x14ac:dyDescent="0.3">
      <c r="A158" s="16">
        <v>43100</v>
      </c>
      <c r="B158" t="s">
        <v>66</v>
      </c>
      <c r="D158" s="10"/>
      <c r="E158" s="10">
        <v>211</v>
      </c>
      <c r="F158" s="10">
        <f>SUM(E$2:E158)-SUM(D$2:D158)</f>
        <v>24160.930000007153</v>
      </c>
    </row>
    <row r="159" spans="1:6" x14ac:dyDescent="0.3">
      <c r="A159" s="16">
        <v>43134</v>
      </c>
      <c r="B159" t="s">
        <v>122</v>
      </c>
      <c r="D159" s="10">
        <v>236</v>
      </c>
      <c r="E159" s="10"/>
      <c r="F159" s="10">
        <f>SUM(E$2:E159)-SUM(D$2:D159)</f>
        <v>23924.930000007153</v>
      </c>
    </row>
    <row r="160" spans="1:6" x14ac:dyDescent="0.3">
      <c r="A160" s="16">
        <v>43154</v>
      </c>
      <c r="B160" t="s">
        <v>304</v>
      </c>
      <c r="C160">
        <v>411044</v>
      </c>
      <c r="D160" s="10"/>
      <c r="E160" s="10">
        <v>2250000</v>
      </c>
      <c r="F160" s="10">
        <f>SUM(E$2:E160)-SUM(D$2:D160)</f>
        <v>2273924.9300000072</v>
      </c>
    </row>
    <row r="161" spans="1:6" x14ac:dyDescent="0.3">
      <c r="A161" s="16">
        <v>43185</v>
      </c>
      <c r="C161">
        <v>40</v>
      </c>
      <c r="D161" s="10">
        <v>100000</v>
      </c>
      <c r="E161" s="10"/>
      <c r="F161" s="10">
        <f>SUM(E$2:E161)-SUM(D$2:D161)</f>
        <v>2173924.9300000072</v>
      </c>
    </row>
    <row r="162" spans="1:6" x14ac:dyDescent="0.3">
      <c r="A162" s="16">
        <v>43186</v>
      </c>
      <c r="B162" t="s">
        <v>122</v>
      </c>
      <c r="D162" s="10">
        <v>118</v>
      </c>
      <c r="F162" s="10">
        <f>SUM(E$2:E162)-SUM(D$2:D162)</f>
        <v>2173806.9300000072</v>
      </c>
    </row>
    <row r="163" spans="1:6" s="9" customFormat="1" x14ac:dyDescent="0.3">
      <c r="A163" s="63">
        <v>43191</v>
      </c>
      <c r="B163" s="17" t="s">
        <v>66</v>
      </c>
      <c r="C163" s="17"/>
      <c r="D163" s="17"/>
      <c r="E163" s="14">
        <v>7485</v>
      </c>
      <c r="F163" s="14">
        <f>SUM(E$2:E163)-SUM(D$2:D163)</f>
        <v>2181291.9300000072</v>
      </c>
    </row>
    <row r="164" spans="1:6" x14ac:dyDescent="0.3">
      <c r="A164" s="16">
        <v>43195</v>
      </c>
      <c r="B164" t="s">
        <v>69</v>
      </c>
      <c r="C164">
        <v>109</v>
      </c>
      <c r="E164" s="10">
        <v>80000</v>
      </c>
      <c r="F164" s="10">
        <f>SUM(E$2:E164)-SUM(D$2:D164)</f>
        <v>2261291.9300000072</v>
      </c>
    </row>
    <row r="165" spans="1:6" x14ac:dyDescent="0.3">
      <c r="A165" s="16">
        <v>43199</v>
      </c>
      <c r="B165" t="s">
        <v>422</v>
      </c>
      <c r="C165">
        <v>683856</v>
      </c>
      <c r="D165" s="10">
        <v>60547.7</v>
      </c>
      <c r="F165">
        <v>2200744.23</v>
      </c>
    </row>
    <row r="166" spans="1:6" x14ac:dyDescent="0.3">
      <c r="A166" t="s">
        <v>423</v>
      </c>
      <c r="B166" t="s">
        <v>424</v>
      </c>
      <c r="C166">
        <v>2</v>
      </c>
      <c r="D166" s="10">
        <v>1500</v>
      </c>
      <c r="F166">
        <v>2199244.23</v>
      </c>
    </row>
    <row r="167" spans="1:6" x14ac:dyDescent="0.3">
      <c r="A167" t="s">
        <v>423</v>
      </c>
      <c r="B167" t="s">
        <v>425</v>
      </c>
      <c r="C167">
        <v>42</v>
      </c>
      <c r="D167" s="10">
        <v>2100000</v>
      </c>
      <c r="F167">
        <v>99244.23</v>
      </c>
    </row>
    <row r="168" spans="1:6" x14ac:dyDescent="0.3">
      <c r="A168" s="16">
        <v>43266</v>
      </c>
      <c r="B168" t="s">
        <v>67</v>
      </c>
      <c r="C168">
        <v>246</v>
      </c>
      <c r="E168">
        <v>3000000</v>
      </c>
      <c r="F168" s="12">
        <v>3099244.23</v>
      </c>
    </row>
    <row r="169" spans="1:6" x14ac:dyDescent="0.3">
      <c r="A169" s="16">
        <v>43269</v>
      </c>
      <c r="B169" t="s">
        <v>452</v>
      </c>
      <c r="C169">
        <v>3</v>
      </c>
      <c r="D169" s="10">
        <v>3000000</v>
      </c>
      <c r="F169" s="12">
        <v>99244.23</v>
      </c>
    </row>
    <row r="170" spans="1:6" x14ac:dyDescent="0.3">
      <c r="A170" s="16">
        <v>43282</v>
      </c>
      <c r="B170" t="s">
        <v>66</v>
      </c>
      <c r="E170">
        <v>9402</v>
      </c>
      <c r="F170" s="12">
        <v>108646.23</v>
      </c>
    </row>
    <row r="171" spans="1:6" x14ac:dyDescent="0.3">
      <c r="F171" s="12"/>
    </row>
    <row r="172" spans="1:6" x14ac:dyDescent="0.3">
      <c r="F172" s="87"/>
    </row>
    <row r="173" spans="1:6" x14ac:dyDescent="0.3">
      <c r="F173" s="87"/>
    </row>
    <row r="174" spans="1:6" x14ac:dyDescent="0.3">
      <c r="F174" s="87"/>
    </row>
    <row r="175" spans="1:6" x14ac:dyDescent="0.3">
      <c r="F175" s="87"/>
    </row>
    <row r="176" spans="1:6" x14ac:dyDescent="0.3">
      <c r="F176" s="87"/>
    </row>
    <row r="177" spans="1:5" x14ac:dyDescent="0.3">
      <c r="A177" s="86">
        <v>40560</v>
      </c>
      <c r="B177" s="56" t="s">
        <v>230</v>
      </c>
      <c r="C177" s="56">
        <v>46157</v>
      </c>
      <c r="D177" s="56"/>
      <c r="E177" s="87">
        <v>6000</v>
      </c>
    </row>
    <row r="178" spans="1:5" x14ac:dyDescent="0.3">
      <c r="A178" s="86">
        <v>40747</v>
      </c>
      <c r="B178" s="56" t="s">
        <v>308</v>
      </c>
      <c r="C178" s="56">
        <v>327508</v>
      </c>
      <c r="D178" s="87"/>
      <c r="E178" s="87">
        <v>3000</v>
      </c>
    </row>
    <row r="179" spans="1:5" x14ac:dyDescent="0.3">
      <c r="A179" s="86">
        <v>40835</v>
      </c>
      <c r="B179" s="56" t="s">
        <v>234</v>
      </c>
      <c r="C179" s="56" t="s">
        <v>346</v>
      </c>
      <c r="D179" s="87"/>
      <c r="E179" s="87">
        <v>4500</v>
      </c>
    </row>
    <row r="180" spans="1:5" x14ac:dyDescent="0.3">
      <c r="A180" s="86">
        <v>40985</v>
      </c>
      <c r="B180" s="56" t="s">
        <v>233</v>
      </c>
      <c r="C180" s="56">
        <v>18781</v>
      </c>
      <c r="D180" s="87">
        <v>1000</v>
      </c>
      <c r="E180" s="87"/>
    </row>
    <row r="181" spans="1:5" x14ac:dyDescent="0.3">
      <c r="A181" s="86">
        <v>40985</v>
      </c>
      <c r="B181" s="56" t="s">
        <v>233</v>
      </c>
      <c r="C181" s="56">
        <v>18780</v>
      </c>
      <c r="D181" s="87">
        <v>150</v>
      </c>
      <c r="E181" s="87"/>
    </row>
    <row r="182" spans="1:5" x14ac:dyDescent="0.3">
      <c r="A182" s="86">
        <v>40985</v>
      </c>
      <c r="B182" s="56" t="s">
        <v>233</v>
      </c>
      <c r="C182" s="56">
        <v>18779</v>
      </c>
      <c r="D182" s="87">
        <v>2115</v>
      </c>
      <c r="E182" s="87"/>
    </row>
    <row r="183" spans="1:5" x14ac:dyDescent="0.3">
      <c r="A183" s="86">
        <v>40985</v>
      </c>
      <c r="B183" s="56" t="s">
        <v>233</v>
      </c>
      <c r="C183" s="56">
        <v>18781</v>
      </c>
      <c r="D183" s="87"/>
      <c r="E183" s="87">
        <v>1000</v>
      </c>
    </row>
    <row r="184" spans="1:5" x14ac:dyDescent="0.3">
      <c r="A184" s="86">
        <v>40985</v>
      </c>
      <c r="B184" s="56" t="s">
        <v>233</v>
      </c>
      <c r="C184" s="56">
        <v>18781</v>
      </c>
      <c r="D184" s="87">
        <v>1000</v>
      </c>
      <c r="E184" s="87"/>
    </row>
    <row r="185" spans="1:5" x14ac:dyDescent="0.3">
      <c r="A185" s="86">
        <v>40987</v>
      </c>
      <c r="B185" s="56" t="s">
        <v>350</v>
      </c>
      <c r="C185" s="56">
        <v>18782</v>
      </c>
      <c r="D185" s="87">
        <v>5500</v>
      </c>
      <c r="E185" s="87"/>
    </row>
    <row r="186" spans="1:5" x14ac:dyDescent="0.3">
      <c r="A186" s="86">
        <v>41221</v>
      </c>
      <c r="B186" s="56" t="s">
        <v>230</v>
      </c>
      <c r="C186" s="56">
        <v>702248</v>
      </c>
      <c r="D186" s="87"/>
      <c r="E186" s="87">
        <v>3691.61</v>
      </c>
    </row>
  </sheetData>
  <pageMargins left="0.7" right="0.7" top="0.75" bottom="0.75" header="0.3" footer="0.3"/>
  <pageSetup paperSize="9" orientation="portrait" verticalDpi="0" r:id="rId1"/>
  <ignoredErrors>
    <ignoredError sqref="A112:A146 A166:A167" twoDigitTextYear="1"/>
    <ignoredError sqref="F3:F164" formulaRange="1"/>
  </ignoredError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2"/>
  <sheetViews>
    <sheetView tabSelected="1" topLeftCell="A341" workbookViewId="0">
      <selection activeCell="H369" sqref="H369"/>
    </sheetView>
  </sheetViews>
  <sheetFormatPr defaultRowHeight="14.4" x14ac:dyDescent="0.3"/>
  <cols>
    <col min="1" max="1" width="8.6640625" style="16" bestFit="1" customWidth="1"/>
    <col min="2" max="2" width="77" bestFit="1" customWidth="1"/>
    <col min="3" max="3" width="7.33203125" style="99" bestFit="1" customWidth="1"/>
    <col min="4" max="4" width="11.33203125" style="61" bestFit="1" customWidth="1"/>
    <col min="5" max="5" width="10.5546875" style="10" bestFit="1" customWidth="1"/>
    <col min="6" max="6" width="10.5546875" style="30" customWidth="1"/>
    <col min="7" max="7" width="4.5546875" style="10" bestFit="1" customWidth="1"/>
    <col min="8" max="9" width="3.5546875" bestFit="1" customWidth="1"/>
  </cols>
  <sheetData>
    <row r="1" spans="1:8" s="1" customFormat="1" x14ac:dyDescent="0.3">
      <c r="A1" s="108" t="s">
        <v>60</v>
      </c>
      <c r="B1" s="9" t="s">
        <v>145</v>
      </c>
      <c r="C1" s="8"/>
      <c r="D1" s="33" t="s">
        <v>63</v>
      </c>
      <c r="E1" s="4" t="s">
        <v>64</v>
      </c>
      <c r="F1" s="20" t="s">
        <v>65</v>
      </c>
      <c r="G1" s="4"/>
      <c r="H1" s="6"/>
    </row>
    <row r="2" spans="1:8" s="46" customFormat="1" ht="13.2" x14ac:dyDescent="0.25">
      <c r="A2" s="69">
        <v>42393</v>
      </c>
      <c r="B2" s="70" t="s">
        <v>345</v>
      </c>
      <c r="C2" s="103">
        <v>200</v>
      </c>
      <c r="D2" s="71"/>
      <c r="E2" s="68">
        <v>40000</v>
      </c>
      <c r="F2" s="68">
        <f>SUM(E$2:E2)-SUM(D$2:D2)</f>
        <v>40000</v>
      </c>
      <c r="G2" s="68"/>
    </row>
    <row r="3" spans="1:8" x14ac:dyDescent="0.3">
      <c r="A3" s="16">
        <v>42404</v>
      </c>
      <c r="B3" s="46" t="s">
        <v>221</v>
      </c>
      <c r="D3" s="1"/>
      <c r="E3">
        <v>241883.44</v>
      </c>
      <c r="F3" s="68">
        <f>SUM(E$2:E3)-SUM(D$2:D3)</f>
        <v>281883.44</v>
      </c>
      <c r="G3"/>
    </row>
    <row r="4" spans="1:8" x14ac:dyDescent="0.3">
      <c r="A4" s="16">
        <v>42404</v>
      </c>
      <c r="B4" s="46" t="s">
        <v>326</v>
      </c>
      <c r="C4" s="99">
        <v>989302</v>
      </c>
      <c r="D4" s="1"/>
      <c r="E4" s="10">
        <v>30000</v>
      </c>
      <c r="F4" s="68">
        <f>SUM(E$2:E4)-SUM(D$2:D4)</f>
        <v>311883.44</v>
      </c>
    </row>
    <row r="5" spans="1:8" x14ac:dyDescent="0.3">
      <c r="A5" s="16">
        <v>42406</v>
      </c>
      <c r="B5" s="46" t="s">
        <v>216</v>
      </c>
      <c r="C5" s="99">
        <v>4</v>
      </c>
      <c r="D5" s="5">
        <v>10000</v>
      </c>
      <c r="F5" s="68">
        <f>SUM(E$2:E5)-SUM(D$2:D5)</f>
        <v>301883.44</v>
      </c>
    </row>
    <row r="6" spans="1:8" x14ac:dyDescent="0.3">
      <c r="A6" s="16">
        <v>42406</v>
      </c>
      <c r="B6" s="46" t="s">
        <v>217</v>
      </c>
      <c r="C6" s="99">
        <v>2</v>
      </c>
      <c r="D6" s="5">
        <v>139000</v>
      </c>
      <c r="F6" s="68">
        <f>SUM(E$2:E6)-SUM(D$2:D6)</f>
        <v>162883.44</v>
      </c>
    </row>
    <row r="7" spans="1:8" x14ac:dyDescent="0.3">
      <c r="A7" s="16">
        <v>42408</v>
      </c>
      <c r="B7" s="46" t="s">
        <v>147</v>
      </c>
      <c r="C7" s="99">
        <v>1</v>
      </c>
      <c r="D7" s="5">
        <v>87624</v>
      </c>
      <c r="F7" s="68">
        <f>SUM(E$2:E7)-SUM(D$2:D7)</f>
        <v>75259.44</v>
      </c>
    </row>
    <row r="8" spans="1:8" x14ac:dyDescent="0.3">
      <c r="A8" s="16">
        <v>42408</v>
      </c>
      <c r="B8" s="46" t="s">
        <v>327</v>
      </c>
      <c r="C8" s="99">
        <v>1056</v>
      </c>
      <c r="D8" s="5"/>
      <c r="E8" s="10">
        <v>71555</v>
      </c>
      <c r="F8" s="68">
        <f>SUM(E$2:E8)-SUM(D$2:D8)</f>
        <v>146814.44</v>
      </c>
    </row>
    <row r="9" spans="1:8" x14ac:dyDescent="0.3">
      <c r="A9" s="16">
        <v>42408</v>
      </c>
      <c r="B9" s="46" t="s">
        <v>327</v>
      </c>
      <c r="C9" s="99">
        <v>1057</v>
      </c>
      <c r="D9" s="5"/>
      <c r="E9" s="10">
        <v>32650</v>
      </c>
      <c r="F9" s="68">
        <f>SUM(E$2:E9)-SUM(D$2:D9)</f>
        <v>179464.44</v>
      </c>
    </row>
    <row r="10" spans="1:8" x14ac:dyDescent="0.3">
      <c r="A10" s="16">
        <v>42410</v>
      </c>
      <c r="B10" s="46" t="s">
        <v>172</v>
      </c>
      <c r="C10" s="99">
        <v>3</v>
      </c>
      <c r="D10" s="5">
        <v>4250</v>
      </c>
      <c r="F10" s="68">
        <f>SUM(E$2:E10)-SUM(D$2:D10)</f>
        <v>175214.44</v>
      </c>
    </row>
    <row r="11" spans="1:8" x14ac:dyDescent="0.3">
      <c r="A11" s="16">
        <v>42417</v>
      </c>
      <c r="B11" s="46" t="s">
        <v>147</v>
      </c>
      <c r="C11" s="99">
        <v>5</v>
      </c>
      <c r="D11" s="5">
        <v>4100</v>
      </c>
      <c r="F11" s="68">
        <f>SUM(E$2:E11)-SUM(D$2:D11)</f>
        <v>171114.44</v>
      </c>
    </row>
    <row r="12" spans="1:8" x14ac:dyDescent="0.3">
      <c r="A12" s="16">
        <v>42424</v>
      </c>
      <c r="B12" s="46" t="s">
        <v>328</v>
      </c>
      <c r="C12" s="99">
        <v>122654</v>
      </c>
      <c r="D12" s="1"/>
      <c r="E12" s="10">
        <v>89159</v>
      </c>
      <c r="F12" s="68">
        <f>SUM(E$2:E12)-SUM(D$2:D12)</f>
        <v>260273.44</v>
      </c>
    </row>
    <row r="13" spans="1:8" x14ac:dyDescent="0.3">
      <c r="A13" s="16">
        <v>42425</v>
      </c>
      <c r="B13" s="46" t="s">
        <v>218</v>
      </c>
      <c r="C13" s="99">
        <v>6</v>
      </c>
      <c r="D13" s="5">
        <v>11450</v>
      </c>
      <c r="F13" s="68">
        <f>SUM(E$2:E13)-SUM(D$2:D13)</f>
        <v>248823.44</v>
      </c>
    </row>
    <row r="14" spans="1:8" x14ac:dyDescent="0.3">
      <c r="A14" s="16">
        <v>42425</v>
      </c>
      <c r="B14" s="46" t="s">
        <v>217</v>
      </c>
      <c r="C14" s="99">
        <v>8</v>
      </c>
      <c r="D14" s="5">
        <v>49700</v>
      </c>
      <c r="F14" s="68">
        <f>SUM(E$2:E14)-SUM(D$2:D14)</f>
        <v>199123.44</v>
      </c>
    </row>
    <row r="15" spans="1:8" x14ac:dyDescent="0.3">
      <c r="A15" s="16">
        <v>42426</v>
      </c>
      <c r="B15" s="46" t="s">
        <v>217</v>
      </c>
      <c r="C15" s="99">
        <v>9</v>
      </c>
      <c r="D15" s="5">
        <v>40000</v>
      </c>
      <c r="F15" s="68">
        <f>SUM(E$2:E15)-SUM(D$2:D15)</f>
        <v>159123.44</v>
      </c>
    </row>
    <row r="16" spans="1:8" x14ac:dyDescent="0.3">
      <c r="A16" s="16">
        <v>42426</v>
      </c>
      <c r="B16" s="46" t="s">
        <v>147</v>
      </c>
      <c r="C16" s="99">
        <v>7</v>
      </c>
      <c r="D16" s="5">
        <v>45240</v>
      </c>
      <c r="F16" s="68">
        <f>SUM(E$2:E16)-SUM(D$2:D16)</f>
        <v>113883.44</v>
      </c>
    </row>
    <row r="17" spans="1:8" x14ac:dyDescent="0.3">
      <c r="A17" s="16">
        <v>42430</v>
      </c>
      <c r="B17" s="46" t="s">
        <v>329</v>
      </c>
      <c r="C17" s="99">
        <v>64955</v>
      </c>
      <c r="D17" s="5"/>
      <c r="E17" s="10">
        <v>10500</v>
      </c>
      <c r="F17" s="68">
        <f>SUM(E$2:E17)-SUM(D$2:D17)</f>
        <v>124383.44</v>
      </c>
    </row>
    <row r="18" spans="1:8" x14ac:dyDescent="0.3">
      <c r="A18" s="16">
        <v>42430</v>
      </c>
      <c r="B18" s="46" t="s">
        <v>330</v>
      </c>
      <c r="C18" s="99">
        <v>103699</v>
      </c>
      <c r="D18" s="5"/>
      <c r="E18" s="10">
        <v>86000</v>
      </c>
      <c r="F18" s="68">
        <f>SUM(E$2:E18)-SUM(D$2:D18)</f>
        <v>210383.43999999994</v>
      </c>
    </row>
    <row r="19" spans="1:8" x14ac:dyDescent="0.3">
      <c r="A19" s="16">
        <v>42432</v>
      </c>
      <c r="B19" s="46" t="s">
        <v>331</v>
      </c>
      <c r="C19" s="99">
        <v>96</v>
      </c>
      <c r="D19" s="5"/>
      <c r="E19" s="10">
        <v>39330</v>
      </c>
      <c r="F19" s="68">
        <f>SUM(E$2:E19)-SUM(D$2:D19)</f>
        <v>249713.43999999994</v>
      </c>
    </row>
    <row r="20" spans="1:8" x14ac:dyDescent="0.3">
      <c r="A20" s="16">
        <v>42434</v>
      </c>
      <c r="B20" s="46" t="s">
        <v>327</v>
      </c>
      <c r="C20" s="99">
        <v>1058</v>
      </c>
      <c r="D20" s="5"/>
      <c r="E20" s="10">
        <v>32660</v>
      </c>
      <c r="F20" s="68">
        <f>SUM(E$2:E20)-SUM(D$2:D20)</f>
        <v>282373.43999999994</v>
      </c>
    </row>
    <row r="21" spans="1:8" x14ac:dyDescent="0.3">
      <c r="A21" s="16">
        <v>42439</v>
      </c>
      <c r="B21" s="46" t="s">
        <v>122</v>
      </c>
      <c r="D21" s="5">
        <v>858.75</v>
      </c>
      <c r="E21"/>
      <c r="F21" s="68">
        <f>SUM(E$2:E21)-SUM(D$2:D21)</f>
        <v>281514.68999999994</v>
      </c>
      <c r="G21"/>
    </row>
    <row r="22" spans="1:8" x14ac:dyDescent="0.3">
      <c r="A22" s="16">
        <v>42440</v>
      </c>
      <c r="B22" s="46" t="s">
        <v>332</v>
      </c>
      <c r="C22" s="99">
        <v>14</v>
      </c>
      <c r="D22" s="5">
        <v>3300</v>
      </c>
      <c r="E22"/>
      <c r="F22" s="68">
        <f>SUM(E$2:E22)-SUM(D$2:D22)</f>
        <v>278214.68999999994</v>
      </c>
      <c r="G22"/>
    </row>
    <row r="23" spans="1:8" x14ac:dyDescent="0.3">
      <c r="A23" s="16">
        <v>42440</v>
      </c>
      <c r="B23" s="46" t="s">
        <v>216</v>
      </c>
      <c r="C23" s="99">
        <v>13</v>
      </c>
      <c r="D23" s="5">
        <v>10098</v>
      </c>
      <c r="E23"/>
      <c r="F23" s="68">
        <f>SUM(E$2:E23)-SUM(D$2:D23)</f>
        <v>268116.68999999994</v>
      </c>
      <c r="G23"/>
    </row>
    <row r="24" spans="1:8" x14ac:dyDescent="0.3">
      <c r="A24" s="16">
        <v>42440</v>
      </c>
      <c r="B24" s="46" t="s">
        <v>217</v>
      </c>
      <c r="C24" s="99">
        <v>12</v>
      </c>
      <c r="D24" s="5">
        <v>129225</v>
      </c>
      <c r="E24"/>
      <c r="F24" s="68">
        <f>SUM(E$2:E24)-SUM(D$2:D24)</f>
        <v>138891.68999999994</v>
      </c>
      <c r="G24"/>
    </row>
    <row r="25" spans="1:8" x14ac:dyDescent="0.3">
      <c r="A25" s="16">
        <v>42443</v>
      </c>
      <c r="B25" s="46" t="s">
        <v>147</v>
      </c>
      <c r="C25" s="99">
        <v>11</v>
      </c>
      <c r="D25" s="5">
        <v>89000</v>
      </c>
      <c r="E25"/>
      <c r="F25" s="68">
        <f>SUM(E$2:E25)-SUM(D$2:D25)</f>
        <v>49891.689999999944</v>
      </c>
      <c r="G25"/>
    </row>
    <row r="26" spans="1:8" x14ac:dyDescent="0.3">
      <c r="A26" s="16">
        <v>42443</v>
      </c>
      <c r="B26" s="46" t="s">
        <v>219</v>
      </c>
      <c r="C26" s="99">
        <v>348260</v>
      </c>
      <c r="D26" s="5">
        <v>29700</v>
      </c>
      <c r="E26"/>
      <c r="F26" s="68">
        <f>SUM(E$2:E26)-SUM(D$2:D26)</f>
        <v>20191.689999999944</v>
      </c>
      <c r="G26"/>
    </row>
    <row r="27" spans="1:8" s="48" customFormat="1" ht="13.2" x14ac:dyDescent="0.25">
      <c r="A27" s="47">
        <v>42460</v>
      </c>
      <c r="B27" s="48" t="s">
        <v>222</v>
      </c>
      <c r="C27" s="103">
        <v>1383</v>
      </c>
      <c r="D27" s="60"/>
      <c r="E27" s="49">
        <v>27050</v>
      </c>
      <c r="F27" s="68">
        <f>SUM(E$2:E27)-SUM(D$2:D27)</f>
        <v>47241.689999999944</v>
      </c>
      <c r="G27" s="49"/>
    </row>
    <row r="28" spans="1:8" x14ac:dyDescent="0.3">
      <c r="A28" s="16">
        <v>42460</v>
      </c>
      <c r="B28" s="46" t="s">
        <v>344</v>
      </c>
      <c r="D28" s="1"/>
      <c r="E28" s="10">
        <v>40000</v>
      </c>
      <c r="F28" s="68">
        <f>SUM(E$2:E28)-SUM(D$2:D28)</f>
        <v>87241.689999999944</v>
      </c>
    </row>
    <row r="29" spans="1:8" x14ac:dyDescent="0.3">
      <c r="A29" s="16">
        <v>42460</v>
      </c>
      <c r="B29" s="46" t="s">
        <v>220</v>
      </c>
      <c r="C29" s="99">
        <v>585190</v>
      </c>
      <c r="D29" s="1"/>
      <c r="E29" s="10">
        <v>93450</v>
      </c>
      <c r="F29" s="68">
        <f>SUM(E$2:E29)-SUM(D$2:D29)</f>
        <v>180691.68999999994</v>
      </c>
    </row>
    <row r="30" spans="1:8" x14ac:dyDescent="0.3">
      <c r="A30" s="63">
        <v>42460</v>
      </c>
      <c r="B30" s="64" t="s">
        <v>330</v>
      </c>
      <c r="C30" s="8">
        <v>103700</v>
      </c>
      <c r="D30" s="17"/>
      <c r="E30" s="14">
        <v>18600</v>
      </c>
      <c r="F30" s="72">
        <f>SUM(E$2:E30)-SUM(D$2:D30)</f>
        <v>199291.68999999994</v>
      </c>
    </row>
    <row r="31" spans="1:8" s="21" customFormat="1" x14ac:dyDescent="0.3">
      <c r="A31" s="34">
        <v>42462</v>
      </c>
      <c r="B31" s="3" t="s">
        <v>179</v>
      </c>
      <c r="C31" s="8">
        <v>353867</v>
      </c>
      <c r="D31" s="32">
        <v>0</v>
      </c>
      <c r="E31" s="20">
        <v>47010</v>
      </c>
      <c r="F31" s="68">
        <f>SUM(E$2:E31)-SUM(D$2:D31)</f>
        <v>246301.68999999994</v>
      </c>
      <c r="G31" s="20"/>
      <c r="H31" s="6"/>
    </row>
    <row r="32" spans="1:8" s="21" customFormat="1" x14ac:dyDescent="0.3">
      <c r="A32" s="34">
        <v>42462</v>
      </c>
      <c r="B32" s="21" t="s">
        <v>333</v>
      </c>
      <c r="C32" s="99">
        <v>155</v>
      </c>
      <c r="D32" s="35">
        <v>0</v>
      </c>
      <c r="E32" s="6">
        <v>39850</v>
      </c>
      <c r="F32" s="68">
        <f>SUM(E$2:E32)-SUM(D$2:D32)</f>
        <v>286151.68999999994</v>
      </c>
      <c r="G32" s="6"/>
      <c r="H32" s="6"/>
    </row>
    <row r="33" spans="1:7" s="21" customFormat="1" x14ac:dyDescent="0.3">
      <c r="A33" s="34">
        <v>42465</v>
      </c>
      <c r="B33" s="3" t="s">
        <v>179</v>
      </c>
      <c r="C33" s="8">
        <v>353867</v>
      </c>
      <c r="D33" s="32">
        <v>47010</v>
      </c>
      <c r="E33" s="6">
        <v>0</v>
      </c>
      <c r="F33" s="68">
        <f>SUM(E$2:E33)-SUM(D$2:D33)</f>
        <v>239141.68999999994</v>
      </c>
      <c r="G33" s="6"/>
    </row>
    <row r="34" spans="1:7" s="21" customFormat="1" x14ac:dyDescent="0.3">
      <c r="A34" s="34">
        <v>42466</v>
      </c>
      <c r="B34" s="21" t="s">
        <v>122</v>
      </c>
      <c r="C34" s="99"/>
      <c r="D34" s="35">
        <v>160.30000000000001</v>
      </c>
      <c r="E34" s="6">
        <v>0</v>
      </c>
      <c r="F34" s="68">
        <f>SUM(E$2:E34)-SUM(D$2:D34)</f>
        <v>238981.3899999999</v>
      </c>
      <c r="G34" s="6"/>
    </row>
    <row r="35" spans="1:7" s="21" customFormat="1" x14ac:dyDescent="0.3">
      <c r="A35" s="34">
        <v>42466</v>
      </c>
      <c r="B35" s="46" t="s">
        <v>327</v>
      </c>
      <c r="C35" s="99">
        <v>1059</v>
      </c>
      <c r="D35" s="35">
        <v>0</v>
      </c>
      <c r="E35" s="6">
        <v>32660</v>
      </c>
      <c r="F35" s="68">
        <f>SUM(E$2:E35)-SUM(D$2:D35)</f>
        <v>271641.3899999999</v>
      </c>
      <c r="G35" s="6"/>
    </row>
    <row r="36" spans="1:7" s="21" customFormat="1" x14ac:dyDescent="0.3">
      <c r="A36" s="34">
        <v>42467</v>
      </c>
      <c r="B36" s="21" t="s">
        <v>180</v>
      </c>
      <c r="C36" s="99">
        <v>15</v>
      </c>
      <c r="D36" s="35">
        <v>78560</v>
      </c>
      <c r="E36" s="6">
        <v>0</v>
      </c>
      <c r="F36" s="68">
        <f>SUM(E$2:E36)-SUM(D$2:D36)</f>
        <v>193081.3899999999</v>
      </c>
      <c r="G36" s="6"/>
    </row>
    <row r="37" spans="1:7" s="21" customFormat="1" x14ac:dyDescent="0.3">
      <c r="A37" s="34">
        <v>42467</v>
      </c>
      <c r="B37" s="21" t="s">
        <v>187</v>
      </c>
      <c r="C37" s="99">
        <v>815176</v>
      </c>
      <c r="D37" s="35">
        <v>0</v>
      </c>
      <c r="E37" s="6">
        <v>1.02</v>
      </c>
      <c r="F37" s="68">
        <f>SUM(E$2:E37)-SUM(D$2:D37)</f>
        <v>193082.40999999992</v>
      </c>
      <c r="G37" s="6"/>
    </row>
    <row r="38" spans="1:7" s="21" customFormat="1" x14ac:dyDescent="0.3">
      <c r="A38" s="34">
        <v>42467</v>
      </c>
      <c r="B38" s="21" t="s">
        <v>187</v>
      </c>
      <c r="C38" s="99">
        <v>814743</v>
      </c>
      <c r="D38" s="35"/>
      <c r="E38" s="6">
        <v>1.1599999999999999</v>
      </c>
      <c r="F38" s="68">
        <f>SUM(E$2:E38)-SUM(D$2:D38)</f>
        <v>193083.56999999995</v>
      </c>
      <c r="G38" s="6"/>
    </row>
    <row r="39" spans="1:7" s="21" customFormat="1" x14ac:dyDescent="0.3">
      <c r="A39" s="34">
        <v>42468</v>
      </c>
      <c r="B39" s="21" t="s">
        <v>147</v>
      </c>
      <c r="C39" s="99">
        <v>16</v>
      </c>
      <c r="D39" s="35">
        <v>44050</v>
      </c>
      <c r="E39" s="6">
        <v>0</v>
      </c>
      <c r="F39" s="68">
        <f>SUM(E$2:E39)-SUM(D$2:D39)</f>
        <v>149033.56999999995</v>
      </c>
      <c r="G39" s="6"/>
    </row>
    <row r="40" spans="1:7" s="21" customFormat="1" x14ac:dyDescent="0.3">
      <c r="A40" s="34">
        <v>42481</v>
      </c>
      <c r="B40" s="21" t="s">
        <v>181</v>
      </c>
      <c r="C40" s="99">
        <v>17</v>
      </c>
      <c r="D40" s="35">
        <v>12000</v>
      </c>
      <c r="E40" s="6">
        <v>0</v>
      </c>
      <c r="F40" s="68">
        <f>SUM(E$2:E40)-SUM(D$2:D40)</f>
        <v>137033.56999999995</v>
      </c>
      <c r="G40" s="6"/>
    </row>
    <row r="41" spans="1:7" s="21" customFormat="1" x14ac:dyDescent="0.3">
      <c r="A41" s="34">
        <v>42485</v>
      </c>
      <c r="B41" s="21" t="s">
        <v>184</v>
      </c>
      <c r="C41" s="99">
        <v>140</v>
      </c>
      <c r="D41" s="35">
        <v>0</v>
      </c>
      <c r="E41" s="6">
        <v>200000</v>
      </c>
      <c r="F41" s="68">
        <f>SUM(E$2:E41)-SUM(D$2:D41)</f>
        <v>337033.57000000007</v>
      </c>
      <c r="G41" s="6"/>
    </row>
    <row r="42" spans="1:7" s="21" customFormat="1" x14ac:dyDescent="0.3">
      <c r="A42" s="34">
        <v>42486</v>
      </c>
      <c r="B42" s="21" t="s">
        <v>183</v>
      </c>
      <c r="C42" s="99">
        <v>19</v>
      </c>
      <c r="D42" s="35">
        <v>21000</v>
      </c>
      <c r="E42" s="6">
        <v>0</v>
      </c>
      <c r="F42" s="68">
        <f>SUM(E$2:E42)-SUM(D$2:D42)</f>
        <v>316033.57000000007</v>
      </c>
      <c r="G42" s="6"/>
    </row>
    <row r="43" spans="1:7" s="21" customFormat="1" x14ac:dyDescent="0.3">
      <c r="A43" s="34">
        <v>42489</v>
      </c>
      <c r="B43" s="21" t="s">
        <v>122</v>
      </c>
      <c r="C43" s="99"/>
      <c r="D43" s="35">
        <v>5.73</v>
      </c>
      <c r="E43" s="6">
        <v>0</v>
      </c>
      <c r="F43" s="68">
        <f>SUM(E$2:E43)-SUM(D$2:D43)</f>
        <v>316027.84000000008</v>
      </c>
      <c r="G43" s="6"/>
    </row>
    <row r="44" spans="1:7" s="21" customFormat="1" x14ac:dyDescent="0.3">
      <c r="A44" s="34">
        <v>42492</v>
      </c>
      <c r="B44" s="21" t="s">
        <v>180</v>
      </c>
      <c r="C44" s="99">
        <v>21</v>
      </c>
      <c r="D44" s="35">
        <v>14174</v>
      </c>
      <c r="E44" s="6">
        <v>0</v>
      </c>
      <c r="F44" s="68">
        <f>SUM(E$2:E44)-SUM(D$2:D44)</f>
        <v>301853.84000000008</v>
      </c>
      <c r="G44" s="6"/>
    </row>
    <row r="45" spans="1:7" s="21" customFormat="1" x14ac:dyDescent="0.3">
      <c r="A45" s="34">
        <v>42493</v>
      </c>
      <c r="B45" s="21" t="s">
        <v>147</v>
      </c>
      <c r="C45" s="99">
        <v>20</v>
      </c>
      <c r="D45" s="35">
        <v>11425</v>
      </c>
      <c r="E45" s="6">
        <v>0</v>
      </c>
      <c r="F45" s="68">
        <f>SUM(E$2:E45)-SUM(D$2:D45)</f>
        <v>290428.84000000008</v>
      </c>
      <c r="G45" s="6"/>
    </row>
    <row r="46" spans="1:7" s="21" customFormat="1" x14ac:dyDescent="0.3">
      <c r="A46" s="34">
        <v>42495</v>
      </c>
      <c r="B46" s="21" t="s">
        <v>334</v>
      </c>
      <c r="C46" s="99">
        <v>1418</v>
      </c>
      <c r="D46" s="35">
        <v>0</v>
      </c>
      <c r="E46" s="6">
        <v>23625</v>
      </c>
      <c r="F46" s="68">
        <f>SUM(E$2:E46)-SUM(D$2:D46)</f>
        <v>314053.84000000008</v>
      </c>
      <c r="G46" s="6"/>
    </row>
    <row r="47" spans="1:7" s="21" customFormat="1" x14ac:dyDescent="0.3">
      <c r="A47" s="34">
        <v>42497</v>
      </c>
      <c r="B47" s="46" t="s">
        <v>327</v>
      </c>
      <c r="C47" s="99">
        <v>1060</v>
      </c>
      <c r="D47" s="35">
        <v>0</v>
      </c>
      <c r="E47" s="6">
        <v>32660</v>
      </c>
      <c r="F47" s="68">
        <f>SUM(E$2:E47)-SUM(D$2:D47)</f>
        <v>346713.84000000008</v>
      </c>
      <c r="G47" s="6"/>
    </row>
    <row r="48" spans="1:7" s="21" customFormat="1" x14ac:dyDescent="0.3">
      <c r="A48" s="34">
        <v>42503</v>
      </c>
      <c r="B48" s="3" t="s">
        <v>147</v>
      </c>
      <c r="C48" s="8">
        <v>22</v>
      </c>
      <c r="D48" s="32">
        <v>100000</v>
      </c>
      <c r="E48" s="6">
        <v>0</v>
      </c>
      <c r="F48" s="68">
        <f>SUM(E$2:E48)-SUM(D$2:D48)</f>
        <v>246713.84000000008</v>
      </c>
      <c r="G48" s="6"/>
    </row>
    <row r="49" spans="1:7" s="21" customFormat="1" x14ac:dyDescent="0.3">
      <c r="A49" s="34">
        <v>42503</v>
      </c>
      <c r="B49" s="3" t="s">
        <v>147</v>
      </c>
      <c r="C49" s="8">
        <v>22</v>
      </c>
      <c r="D49" s="32">
        <v>0</v>
      </c>
      <c r="E49" s="20">
        <v>100000</v>
      </c>
      <c r="F49" s="68">
        <f>SUM(E$2:E49)-SUM(D$2:D49)</f>
        <v>346713.84000000008</v>
      </c>
      <c r="G49" s="20"/>
    </row>
    <row r="50" spans="1:7" s="21" customFormat="1" x14ac:dyDescent="0.3">
      <c r="A50" s="34">
        <v>42507</v>
      </c>
      <c r="B50" s="21" t="s">
        <v>147</v>
      </c>
      <c r="C50" s="99">
        <v>25</v>
      </c>
      <c r="D50" s="35">
        <v>100000</v>
      </c>
      <c r="E50" s="6">
        <v>0</v>
      </c>
      <c r="F50" s="68">
        <f>SUM(E$2:E50)-SUM(D$2:D50)</f>
        <v>246713.84000000008</v>
      </c>
      <c r="G50" s="6"/>
    </row>
    <row r="51" spans="1:7" s="21" customFormat="1" x14ac:dyDescent="0.3">
      <c r="A51" s="34">
        <v>42509</v>
      </c>
      <c r="B51" s="21" t="s">
        <v>180</v>
      </c>
      <c r="C51" s="99">
        <v>24</v>
      </c>
      <c r="D51" s="35">
        <v>70000</v>
      </c>
      <c r="E51" s="6">
        <v>0</v>
      </c>
      <c r="F51" s="68">
        <f>SUM(E$2:E51)-SUM(D$2:D51)</f>
        <v>176713.84000000008</v>
      </c>
      <c r="G51" s="6"/>
    </row>
    <row r="52" spans="1:7" s="21" customFormat="1" x14ac:dyDescent="0.3">
      <c r="A52" s="34">
        <v>42510</v>
      </c>
      <c r="B52" s="3" t="s">
        <v>335</v>
      </c>
      <c r="C52" s="99">
        <v>353868</v>
      </c>
      <c r="D52" s="35">
        <v>0</v>
      </c>
      <c r="E52" s="6">
        <v>47010</v>
      </c>
      <c r="F52" s="68">
        <f>SUM(E$2:E52)-SUM(D$2:D52)</f>
        <v>223723.84000000008</v>
      </c>
      <c r="G52" s="6"/>
    </row>
    <row r="53" spans="1:7" s="21" customFormat="1" x14ac:dyDescent="0.3">
      <c r="A53" s="34">
        <v>42510</v>
      </c>
      <c r="B53" s="21" t="s">
        <v>147</v>
      </c>
      <c r="C53" s="99">
        <v>26</v>
      </c>
      <c r="D53" s="35">
        <v>100000</v>
      </c>
      <c r="E53" s="6">
        <v>0</v>
      </c>
      <c r="F53" s="68">
        <f>SUM(E$2:E53)-SUM(D$2:D53)</f>
        <v>123723.84000000008</v>
      </c>
      <c r="G53" s="6"/>
    </row>
    <row r="54" spans="1:7" s="21" customFormat="1" x14ac:dyDescent="0.3">
      <c r="A54" s="34">
        <v>42522</v>
      </c>
      <c r="B54" s="21" t="s">
        <v>180</v>
      </c>
      <c r="C54" s="99" t="s">
        <v>381</v>
      </c>
      <c r="D54" s="35">
        <v>50000</v>
      </c>
      <c r="E54" s="6">
        <v>0</v>
      </c>
      <c r="F54" s="68">
        <f>SUM(E$2:E54)-SUM(D$2:D54)</f>
        <v>73723.840000000084</v>
      </c>
      <c r="G54" s="6"/>
    </row>
    <row r="55" spans="1:7" s="21" customFormat="1" x14ac:dyDescent="0.3">
      <c r="A55" s="34">
        <v>42522</v>
      </c>
      <c r="B55" s="21" t="s">
        <v>182</v>
      </c>
      <c r="C55" s="99">
        <v>220</v>
      </c>
      <c r="D55" s="35">
        <v>0</v>
      </c>
      <c r="E55" s="6">
        <v>300000</v>
      </c>
      <c r="F55" s="68">
        <f>SUM(E$2:E55)-SUM(D$2:D55)</f>
        <v>373723.84000000008</v>
      </c>
      <c r="G55" s="6"/>
    </row>
    <row r="56" spans="1:7" s="19" customFormat="1" x14ac:dyDescent="0.3">
      <c r="A56" s="37">
        <v>42523</v>
      </c>
      <c r="C56" s="99">
        <v>59068</v>
      </c>
      <c r="D56" s="38">
        <v>0</v>
      </c>
      <c r="E56" s="18">
        <v>45000</v>
      </c>
      <c r="F56" s="68">
        <f>SUM(E$2:E56)-SUM(D$2:D56)</f>
        <v>418723.84000000008</v>
      </c>
      <c r="G56" s="18"/>
    </row>
    <row r="57" spans="1:7" s="21" customFormat="1" x14ac:dyDescent="0.3">
      <c r="A57" s="34">
        <v>42525</v>
      </c>
      <c r="B57" s="21" t="s">
        <v>147</v>
      </c>
      <c r="C57" s="99" t="s">
        <v>382</v>
      </c>
      <c r="D57" s="35">
        <v>100000</v>
      </c>
      <c r="E57" s="6">
        <v>0</v>
      </c>
      <c r="F57" s="68">
        <f>SUM(E$2:E57)-SUM(D$2:D57)</f>
        <v>318723.84000000008</v>
      </c>
      <c r="G57" s="6"/>
    </row>
    <row r="58" spans="1:7" s="21" customFormat="1" x14ac:dyDescent="0.3">
      <c r="A58" s="34">
        <v>42535</v>
      </c>
      <c r="B58" s="21" t="s">
        <v>185</v>
      </c>
      <c r="C58" s="99">
        <v>654739</v>
      </c>
      <c r="D58" s="35">
        <v>0</v>
      </c>
      <c r="E58" s="6">
        <v>300000</v>
      </c>
      <c r="F58" s="68">
        <f>SUM(E$2:E58)-SUM(D$2:D58)</f>
        <v>618723.84000000008</v>
      </c>
      <c r="G58" s="6"/>
    </row>
    <row r="59" spans="1:7" s="21" customFormat="1" x14ac:dyDescent="0.3">
      <c r="A59" s="34">
        <v>42535</v>
      </c>
      <c r="B59" s="21" t="s">
        <v>336</v>
      </c>
      <c r="C59" s="99">
        <v>206</v>
      </c>
      <c r="D59" s="35">
        <v>0</v>
      </c>
      <c r="E59" s="6">
        <v>48074</v>
      </c>
      <c r="F59" s="68">
        <f>SUM(E$2:E59)-SUM(D$2:D59)</f>
        <v>666797.84000000008</v>
      </c>
      <c r="G59" s="6"/>
    </row>
    <row r="60" spans="1:7" s="21" customFormat="1" x14ac:dyDescent="0.3">
      <c r="A60" s="34">
        <v>42535</v>
      </c>
      <c r="B60" s="21" t="s">
        <v>336</v>
      </c>
      <c r="C60" s="99">
        <v>207</v>
      </c>
      <c r="D60" s="35">
        <v>0</v>
      </c>
      <c r="E60" s="6">
        <v>1850</v>
      </c>
      <c r="F60" s="68">
        <f>SUM(E$2:E60)-SUM(D$2:D60)</f>
        <v>668647.84000000008</v>
      </c>
      <c r="G60" s="6"/>
    </row>
    <row r="61" spans="1:7" s="21" customFormat="1" x14ac:dyDescent="0.3">
      <c r="A61" s="34">
        <v>42536</v>
      </c>
      <c r="B61" s="21" t="s">
        <v>180</v>
      </c>
      <c r="C61" s="99">
        <v>585295</v>
      </c>
      <c r="D61" s="35">
        <v>100000</v>
      </c>
      <c r="E61" s="6">
        <v>0</v>
      </c>
      <c r="F61" s="68">
        <f>SUM(E$2:E61)-SUM(D$2:D61)</f>
        <v>568647.84000000008</v>
      </c>
      <c r="G61" s="6"/>
    </row>
    <row r="62" spans="1:7" s="21" customFormat="1" x14ac:dyDescent="0.3">
      <c r="A62" s="34">
        <v>42537</v>
      </c>
      <c r="B62" s="21" t="s">
        <v>180</v>
      </c>
      <c r="C62" s="99">
        <v>895883</v>
      </c>
      <c r="D62" s="35">
        <v>58750</v>
      </c>
      <c r="E62" s="6">
        <v>0</v>
      </c>
      <c r="F62" s="68">
        <f>SUM(E$2:E62)-SUM(D$2:D62)</f>
        <v>509897.84000000008</v>
      </c>
      <c r="G62" s="6"/>
    </row>
    <row r="63" spans="1:7" s="21" customFormat="1" x14ac:dyDescent="0.3">
      <c r="A63" s="34">
        <v>42537</v>
      </c>
      <c r="B63" s="21" t="s">
        <v>147</v>
      </c>
      <c r="C63" s="99" t="s">
        <v>383</v>
      </c>
      <c r="D63" s="35">
        <v>100000</v>
      </c>
      <c r="E63" s="6">
        <v>0</v>
      </c>
      <c r="F63" s="68">
        <f>SUM(E$2:E63)-SUM(D$2:D63)</f>
        <v>409897.84000000008</v>
      </c>
      <c r="G63" s="6"/>
    </row>
    <row r="64" spans="1:7" s="21" customFormat="1" x14ac:dyDescent="0.3">
      <c r="A64" s="34">
        <v>42543</v>
      </c>
      <c r="B64" s="21" t="s">
        <v>187</v>
      </c>
      <c r="C64" s="99">
        <v>76318</v>
      </c>
      <c r="D64" s="35">
        <v>0</v>
      </c>
      <c r="E64" s="6">
        <v>2.0099999999999998</v>
      </c>
      <c r="F64" s="68">
        <f>SUM(E$2:E64)-SUM(D$2:D64)</f>
        <v>409899.85000000009</v>
      </c>
      <c r="G64" s="6"/>
    </row>
    <row r="65" spans="1:7" s="21" customFormat="1" x14ac:dyDescent="0.3">
      <c r="A65" s="34">
        <v>42556</v>
      </c>
      <c r="B65" s="21" t="s">
        <v>147</v>
      </c>
      <c r="C65" s="99" t="s">
        <v>384</v>
      </c>
      <c r="D65" s="35">
        <v>169500</v>
      </c>
      <c r="E65" s="6">
        <v>0</v>
      </c>
      <c r="F65" s="68">
        <f>SUM(E$2:E65)-SUM(D$2:D65)</f>
        <v>240399.85000000009</v>
      </c>
      <c r="G65" s="6"/>
    </row>
    <row r="66" spans="1:7" s="21" customFormat="1" x14ac:dyDescent="0.3">
      <c r="A66" s="34">
        <v>38903</v>
      </c>
      <c r="B66" s="21" t="s">
        <v>180</v>
      </c>
      <c r="C66" s="99"/>
      <c r="D66" s="35">
        <v>17585</v>
      </c>
      <c r="E66" s="6">
        <v>0</v>
      </c>
      <c r="F66" s="68">
        <f>SUM(E$2:E66)-SUM(D$2:D66)</f>
        <v>222814.85000000009</v>
      </c>
      <c r="G66" s="6"/>
    </row>
    <row r="67" spans="1:7" s="21" customFormat="1" x14ac:dyDescent="0.3">
      <c r="A67" s="34">
        <v>42559</v>
      </c>
      <c r="B67" s="21" t="s">
        <v>337</v>
      </c>
      <c r="C67" s="99">
        <v>2068</v>
      </c>
      <c r="D67" s="35">
        <v>0</v>
      </c>
      <c r="E67" s="6">
        <v>37025</v>
      </c>
      <c r="F67" s="68">
        <f>SUM(E$2:E67)-SUM(D$2:D67)</f>
        <v>259839.84999999986</v>
      </c>
      <c r="G67" s="6"/>
    </row>
    <row r="68" spans="1:7" s="19" customFormat="1" x14ac:dyDescent="0.3">
      <c r="A68" s="37">
        <v>42559</v>
      </c>
      <c r="B68" s="43" t="s">
        <v>305</v>
      </c>
      <c r="C68" s="99">
        <v>378366</v>
      </c>
      <c r="D68" s="38">
        <v>0</v>
      </c>
      <c r="E68" s="18">
        <v>7250</v>
      </c>
      <c r="F68" s="68">
        <f>SUM(E$2:E68)-SUM(D$2:D68)</f>
        <v>267089.84999999986</v>
      </c>
      <c r="G68" s="18"/>
    </row>
    <row r="69" spans="1:7" s="21" customFormat="1" x14ac:dyDescent="0.3">
      <c r="A69" s="34">
        <v>42563</v>
      </c>
      <c r="B69" s="21" t="s">
        <v>187</v>
      </c>
      <c r="C69" s="99">
        <v>961320</v>
      </c>
      <c r="D69" s="35">
        <v>0</v>
      </c>
      <c r="E69" s="6">
        <v>1.01</v>
      </c>
      <c r="F69" s="68">
        <f>SUM(E$2:E69)-SUM(D$2:D69)</f>
        <v>267090.85999999964</v>
      </c>
      <c r="G69" s="6"/>
    </row>
    <row r="70" spans="1:7" s="21" customFormat="1" x14ac:dyDescent="0.3">
      <c r="A70" s="34">
        <v>42563</v>
      </c>
      <c r="B70" s="21" t="s">
        <v>187</v>
      </c>
      <c r="C70" s="99">
        <v>962031</v>
      </c>
      <c r="D70" s="35">
        <v>0</v>
      </c>
      <c r="E70" s="6">
        <v>1.01</v>
      </c>
      <c r="F70" s="68">
        <f>SUM(E$2:E70)-SUM(D$2:D70)</f>
        <v>267091.86999999941</v>
      </c>
      <c r="G70" s="6"/>
    </row>
    <row r="71" spans="1:7" s="21" customFormat="1" x14ac:dyDescent="0.3">
      <c r="A71" s="34">
        <v>42566</v>
      </c>
      <c r="B71" s="21" t="s">
        <v>176</v>
      </c>
      <c r="C71" s="99">
        <v>959523</v>
      </c>
      <c r="D71" s="35">
        <v>30000</v>
      </c>
      <c r="E71" s="6">
        <v>0</v>
      </c>
      <c r="F71" s="68">
        <f>SUM(E$2:E71)-SUM(D$2:D71)</f>
        <v>237091.86999999941</v>
      </c>
      <c r="G71" s="6"/>
    </row>
    <row r="72" spans="1:7" s="21" customFormat="1" x14ac:dyDescent="0.3">
      <c r="A72" s="34">
        <v>42566</v>
      </c>
      <c r="B72" s="21" t="s">
        <v>176</v>
      </c>
      <c r="C72" s="99">
        <v>950490</v>
      </c>
      <c r="D72" s="35">
        <v>18000</v>
      </c>
      <c r="E72" s="6">
        <v>0</v>
      </c>
      <c r="F72" s="68">
        <f>SUM(E$2:E72)-SUM(D$2:D72)</f>
        <v>219091.86999999941</v>
      </c>
      <c r="G72" s="6"/>
    </row>
    <row r="73" spans="1:7" s="21" customFormat="1" x14ac:dyDescent="0.3">
      <c r="A73" s="34">
        <v>42569</v>
      </c>
      <c r="B73" s="21" t="s">
        <v>122</v>
      </c>
      <c r="C73" s="99">
        <v>7</v>
      </c>
      <c r="D73" s="35">
        <v>5.75</v>
      </c>
      <c r="E73" s="6">
        <v>0</v>
      </c>
      <c r="F73" s="68">
        <f>SUM(E$2:E73)-SUM(D$2:D73)</f>
        <v>219086.11999999941</v>
      </c>
      <c r="G73" s="6"/>
    </row>
    <row r="74" spans="1:7" s="21" customFormat="1" x14ac:dyDescent="0.3">
      <c r="A74" s="34">
        <v>42571</v>
      </c>
      <c r="B74" s="21" t="s">
        <v>176</v>
      </c>
      <c r="C74" s="99">
        <v>71725</v>
      </c>
      <c r="D74" s="35">
        <v>20000</v>
      </c>
      <c r="E74" s="6">
        <v>0</v>
      </c>
      <c r="F74" s="68">
        <f>SUM(E$2:E74)-SUM(D$2:D74)</f>
        <v>199086.11999999941</v>
      </c>
      <c r="G74" s="6"/>
    </row>
    <row r="75" spans="1:7" s="21" customFormat="1" x14ac:dyDescent="0.3">
      <c r="A75" s="34">
        <v>42583</v>
      </c>
      <c r="B75" s="21" t="s">
        <v>147</v>
      </c>
      <c r="C75" s="99" t="s">
        <v>385</v>
      </c>
      <c r="D75" s="35">
        <v>50000</v>
      </c>
      <c r="E75" s="6">
        <v>0</v>
      </c>
      <c r="F75" s="68">
        <f>SUM(E$2:E75)-SUM(D$2:D75)</f>
        <v>149086.11999999941</v>
      </c>
      <c r="G75" s="6"/>
    </row>
    <row r="76" spans="1:7" s="21" customFormat="1" x14ac:dyDescent="0.3">
      <c r="A76" s="34">
        <v>42583</v>
      </c>
      <c r="B76" s="21" t="s">
        <v>180</v>
      </c>
      <c r="C76" s="99">
        <v>857283</v>
      </c>
      <c r="D76" s="35">
        <v>100000</v>
      </c>
      <c r="E76" s="6">
        <v>0</v>
      </c>
      <c r="F76" s="68">
        <f>SUM(E$2:E76)-SUM(D$2:D76)</f>
        <v>49086.119999999413</v>
      </c>
      <c r="G76" s="6"/>
    </row>
    <row r="77" spans="1:7" s="19" customFormat="1" x14ac:dyDescent="0.3">
      <c r="A77" s="37">
        <v>42590</v>
      </c>
      <c r="B77" s="43" t="s">
        <v>306</v>
      </c>
      <c r="C77" s="99">
        <v>2069</v>
      </c>
      <c r="D77" s="38">
        <v>0</v>
      </c>
      <c r="E77" s="18">
        <v>13000</v>
      </c>
      <c r="F77" s="68">
        <f>SUM(E$2:E77)-SUM(D$2:D77)</f>
        <v>62086.119999999413</v>
      </c>
      <c r="G77" s="18"/>
    </row>
    <row r="78" spans="1:7" s="21" customFormat="1" x14ac:dyDescent="0.3">
      <c r="A78" s="34">
        <v>42601</v>
      </c>
      <c r="B78" s="21" t="s">
        <v>147</v>
      </c>
      <c r="C78" s="99" t="s">
        <v>386</v>
      </c>
      <c r="D78" s="35">
        <v>25000</v>
      </c>
      <c r="E78" s="6">
        <v>0</v>
      </c>
      <c r="F78" s="68">
        <f>SUM(E$2:E78)-SUM(D$2:D78)</f>
        <v>37086.119999999413</v>
      </c>
      <c r="G78" s="6"/>
    </row>
    <row r="79" spans="1:7" s="21" customFormat="1" x14ac:dyDescent="0.3">
      <c r="A79" s="34">
        <v>42601</v>
      </c>
      <c r="B79" s="21" t="s">
        <v>180</v>
      </c>
      <c r="C79" s="99">
        <v>523947</v>
      </c>
      <c r="D79" s="35">
        <v>25000</v>
      </c>
      <c r="E79" s="6">
        <v>0</v>
      </c>
      <c r="F79" s="68">
        <f>SUM(E$2:E79)-SUM(D$2:D79)</f>
        <v>12086.11999999918</v>
      </c>
      <c r="G79" s="6"/>
    </row>
    <row r="80" spans="1:7" s="21" customFormat="1" x14ac:dyDescent="0.3">
      <c r="A80" s="34">
        <v>42614</v>
      </c>
      <c r="B80" s="21" t="s">
        <v>177</v>
      </c>
      <c r="C80" s="99">
        <v>856497</v>
      </c>
      <c r="D80" s="35">
        <v>0</v>
      </c>
      <c r="E80" s="6">
        <v>39580</v>
      </c>
      <c r="F80" s="68">
        <f>SUM(E$2:E80)-SUM(D$2:D80)</f>
        <v>51666.11999999918</v>
      </c>
      <c r="G80" s="6"/>
    </row>
    <row r="81" spans="1:7" s="21" customFormat="1" x14ac:dyDescent="0.3">
      <c r="A81" s="34">
        <v>42616</v>
      </c>
      <c r="B81" s="21" t="s">
        <v>180</v>
      </c>
      <c r="C81" s="99">
        <v>936285</v>
      </c>
      <c r="D81" s="35">
        <v>35000</v>
      </c>
      <c r="E81" s="6">
        <v>0</v>
      </c>
      <c r="F81" s="68">
        <f>SUM(E$2:E81)-SUM(D$2:D81)</f>
        <v>16666.11999999918</v>
      </c>
      <c r="G81" s="6"/>
    </row>
    <row r="82" spans="1:7" s="21" customFormat="1" x14ac:dyDescent="0.3">
      <c r="A82" s="34">
        <v>42621</v>
      </c>
      <c r="B82" s="21" t="s">
        <v>122</v>
      </c>
      <c r="C82" s="99"/>
      <c r="D82" s="35">
        <v>57.5</v>
      </c>
      <c r="E82" s="6">
        <v>0</v>
      </c>
      <c r="F82" s="68">
        <f>SUM(E$2:E82)-SUM(D$2:D82)</f>
        <v>16608.61999999918</v>
      </c>
      <c r="G82" s="6"/>
    </row>
    <row r="83" spans="1:7" s="21" customFormat="1" x14ac:dyDescent="0.3">
      <c r="A83" s="34">
        <v>42621</v>
      </c>
      <c r="B83" s="21" t="s">
        <v>149</v>
      </c>
      <c r="C83" s="99">
        <v>1615</v>
      </c>
      <c r="D83" s="35">
        <v>0</v>
      </c>
      <c r="E83" s="6">
        <v>158064</v>
      </c>
      <c r="F83" s="68">
        <f>SUM(E$2:E83)-SUM(D$2:D83)</f>
        <v>174672.61999999918</v>
      </c>
      <c r="G83" s="6"/>
    </row>
    <row r="84" spans="1:7" s="21" customFormat="1" x14ac:dyDescent="0.3">
      <c r="A84" s="34">
        <v>42621</v>
      </c>
      <c r="B84" s="21" t="s">
        <v>183</v>
      </c>
      <c r="C84" s="99"/>
      <c r="D84" s="35">
        <v>10000</v>
      </c>
      <c r="E84" s="6">
        <v>0</v>
      </c>
      <c r="F84" s="68">
        <f>SUM(E$2:E84)-SUM(D$2:D84)</f>
        <v>164672.61999999918</v>
      </c>
      <c r="G84" s="6"/>
    </row>
    <row r="85" spans="1:7" s="21" customFormat="1" x14ac:dyDescent="0.3">
      <c r="A85" s="34">
        <v>42622</v>
      </c>
      <c r="B85" s="21" t="s">
        <v>180</v>
      </c>
      <c r="C85" s="99"/>
      <c r="D85" s="35">
        <v>50000</v>
      </c>
      <c r="E85" s="6">
        <v>0</v>
      </c>
      <c r="F85" s="68">
        <f>SUM(E$2:E85)-SUM(D$2:D85)</f>
        <v>114672.61999999918</v>
      </c>
      <c r="G85" s="6"/>
    </row>
    <row r="86" spans="1:7" s="21" customFormat="1" x14ac:dyDescent="0.3">
      <c r="A86" s="34">
        <v>42622</v>
      </c>
      <c r="B86" s="21" t="s">
        <v>147</v>
      </c>
      <c r="C86" s="99"/>
      <c r="D86" s="35">
        <v>100000</v>
      </c>
      <c r="E86" s="6">
        <v>0</v>
      </c>
      <c r="F86" s="68">
        <f>SUM(E$2:E86)-SUM(D$2:D86)</f>
        <v>14672.61999999918</v>
      </c>
      <c r="G86" s="6"/>
    </row>
    <row r="87" spans="1:7" s="21" customFormat="1" x14ac:dyDescent="0.3">
      <c r="A87" s="34">
        <v>42622</v>
      </c>
      <c r="B87" s="21" t="s">
        <v>183</v>
      </c>
      <c r="C87" s="99"/>
      <c r="D87" s="35">
        <v>8653</v>
      </c>
      <c r="E87" s="6">
        <v>0</v>
      </c>
      <c r="F87" s="68">
        <f>SUM(E$2:E87)-SUM(D$2:D87)</f>
        <v>6019.6199999991804</v>
      </c>
      <c r="G87" s="6"/>
    </row>
    <row r="88" spans="1:7" s="21" customFormat="1" x14ac:dyDescent="0.3">
      <c r="A88" s="34">
        <v>42628</v>
      </c>
      <c r="B88" s="21" t="s">
        <v>122</v>
      </c>
      <c r="C88" s="99">
        <v>3</v>
      </c>
      <c r="D88" s="35">
        <v>5.75</v>
      </c>
      <c r="E88" s="6">
        <v>0</v>
      </c>
      <c r="F88" s="68">
        <f>SUM(E$2:E88)-SUM(D$2:D88)</f>
        <v>6013.8699999991804</v>
      </c>
      <c r="G88" s="6"/>
    </row>
    <row r="89" spans="1:7" s="21" customFormat="1" x14ac:dyDescent="0.3">
      <c r="A89" s="34">
        <v>42628</v>
      </c>
      <c r="B89" s="21" t="s">
        <v>122</v>
      </c>
      <c r="C89" s="99">
        <v>8</v>
      </c>
      <c r="D89" s="35">
        <v>5.75</v>
      </c>
      <c r="E89" s="6">
        <v>0</v>
      </c>
      <c r="F89" s="68">
        <f>SUM(E$2:E89)-SUM(D$2:D89)</f>
        <v>6008.1199999991804</v>
      </c>
      <c r="G89" s="6"/>
    </row>
    <row r="90" spans="1:7" s="21" customFormat="1" x14ac:dyDescent="0.3">
      <c r="A90" s="34">
        <v>42629</v>
      </c>
      <c r="B90" s="21" t="s">
        <v>122</v>
      </c>
      <c r="C90" s="99">
        <v>3</v>
      </c>
      <c r="D90" s="35">
        <v>5.75</v>
      </c>
      <c r="E90" s="6">
        <v>0</v>
      </c>
      <c r="F90" s="68">
        <f>SUM(E$2:E90)-SUM(D$2:D90)</f>
        <v>6002.3699999991804</v>
      </c>
      <c r="G90" s="6"/>
    </row>
    <row r="91" spans="1:7" s="21" customFormat="1" x14ac:dyDescent="0.3">
      <c r="A91" s="34">
        <v>42677</v>
      </c>
      <c r="B91" s="21" t="s">
        <v>147</v>
      </c>
      <c r="C91" s="99">
        <v>30</v>
      </c>
      <c r="D91" s="35">
        <v>15000</v>
      </c>
      <c r="E91" s="6">
        <v>0</v>
      </c>
      <c r="F91" s="68">
        <f>SUM(E$2:E91)-SUM(D$2:D91)</f>
        <v>-8997.6300000008196</v>
      </c>
      <c r="G91" s="6"/>
    </row>
    <row r="92" spans="1:7" s="21" customFormat="1" x14ac:dyDescent="0.3">
      <c r="A92" s="34">
        <v>42677</v>
      </c>
      <c r="B92" s="21" t="s">
        <v>147</v>
      </c>
      <c r="C92" s="99">
        <v>30</v>
      </c>
      <c r="D92" s="35">
        <v>0</v>
      </c>
      <c r="E92" s="6">
        <v>15000</v>
      </c>
      <c r="F92" s="68">
        <f>SUM(E$2:E92)-SUM(D$2:D92)</f>
        <v>6002.3699999991804</v>
      </c>
      <c r="G92" s="6"/>
    </row>
    <row r="93" spans="1:7" s="21" customFormat="1" x14ac:dyDescent="0.3">
      <c r="A93" s="34">
        <v>42678</v>
      </c>
      <c r="B93" s="21" t="s">
        <v>151</v>
      </c>
      <c r="C93" s="99">
        <v>415883</v>
      </c>
      <c r="D93" s="35">
        <v>0</v>
      </c>
      <c r="E93" s="6">
        <v>68250</v>
      </c>
      <c r="F93" s="68">
        <f>SUM(E$2:E93)-SUM(D$2:D93)</f>
        <v>74252.36999999918</v>
      </c>
      <c r="G93" s="6"/>
    </row>
    <row r="94" spans="1:7" s="21" customFormat="1" x14ac:dyDescent="0.3">
      <c r="A94" s="34">
        <v>42678</v>
      </c>
      <c r="B94" s="21" t="s">
        <v>151</v>
      </c>
      <c r="C94" s="99"/>
      <c r="D94" s="35">
        <v>0</v>
      </c>
      <c r="E94" s="6">
        <v>44953</v>
      </c>
      <c r="F94" s="68">
        <f>SUM(E$2:E94)-SUM(D$2:D94)</f>
        <v>119205.36999999918</v>
      </c>
      <c r="G94" s="6"/>
    </row>
    <row r="95" spans="1:7" s="21" customFormat="1" x14ac:dyDescent="0.3">
      <c r="A95" s="34">
        <v>42679</v>
      </c>
      <c r="B95" s="21" t="s">
        <v>180</v>
      </c>
      <c r="C95" s="99">
        <v>27</v>
      </c>
      <c r="D95" s="35">
        <v>25000</v>
      </c>
      <c r="E95" s="6">
        <v>0</v>
      </c>
      <c r="F95" s="68">
        <f>SUM(E$2:E95)-SUM(D$2:D95)</f>
        <v>94205.36999999918</v>
      </c>
      <c r="G95" s="6"/>
    </row>
    <row r="96" spans="1:7" s="21" customFormat="1" x14ac:dyDescent="0.3">
      <c r="A96" s="34">
        <v>42679</v>
      </c>
      <c r="B96" s="21" t="s">
        <v>147</v>
      </c>
      <c r="C96" s="99">
        <v>30</v>
      </c>
      <c r="D96" s="35">
        <v>15000</v>
      </c>
      <c r="E96" s="6">
        <v>0</v>
      </c>
      <c r="F96" s="68">
        <f>SUM(E$2:E96)-SUM(D$2:D96)</f>
        <v>79205.36999999918</v>
      </c>
      <c r="G96" s="6"/>
    </row>
    <row r="97" spans="1:7" s="21" customFormat="1" x14ac:dyDescent="0.3">
      <c r="A97" s="34">
        <v>42679</v>
      </c>
      <c r="B97" s="21" t="s">
        <v>147</v>
      </c>
      <c r="C97" s="99">
        <v>29</v>
      </c>
      <c r="D97" s="35">
        <v>25000</v>
      </c>
      <c r="E97" s="6">
        <v>0</v>
      </c>
      <c r="F97" s="68">
        <f>SUM(E$2:E97)-SUM(D$2:D97)</f>
        <v>54205.36999999918</v>
      </c>
      <c r="G97" s="6"/>
    </row>
    <row r="98" spans="1:7" s="21" customFormat="1" x14ac:dyDescent="0.3">
      <c r="A98" s="34">
        <v>42684</v>
      </c>
      <c r="B98" s="21" t="s">
        <v>210</v>
      </c>
      <c r="C98" s="99"/>
      <c r="D98" s="35">
        <v>0</v>
      </c>
      <c r="E98" s="6">
        <v>20000</v>
      </c>
      <c r="F98" s="68">
        <f>SUM(E$2:E98)-SUM(D$2:D98)</f>
        <v>74205.36999999918</v>
      </c>
      <c r="G98" s="6"/>
    </row>
    <row r="99" spans="1:7" s="21" customFormat="1" x14ac:dyDescent="0.3">
      <c r="A99" s="34">
        <v>42685</v>
      </c>
      <c r="B99" s="21" t="s">
        <v>122</v>
      </c>
      <c r="C99" s="99">
        <v>30</v>
      </c>
      <c r="D99" s="35">
        <v>575</v>
      </c>
      <c r="E99" s="6">
        <v>0</v>
      </c>
      <c r="F99" s="68">
        <f>SUM(E$2:E99)-SUM(D$2:D99)</f>
        <v>73630.36999999918</v>
      </c>
      <c r="G99" s="6"/>
    </row>
    <row r="100" spans="1:7" s="21" customFormat="1" x14ac:dyDescent="0.3">
      <c r="A100" s="34">
        <v>42686</v>
      </c>
      <c r="B100" s="21" t="s">
        <v>180</v>
      </c>
      <c r="C100" s="99">
        <v>28</v>
      </c>
      <c r="D100" s="35">
        <v>50000</v>
      </c>
      <c r="E100" s="6">
        <v>0</v>
      </c>
      <c r="F100" s="68">
        <f>SUM(E$2:E100)-SUM(D$2:D100)</f>
        <v>23630.36999999918</v>
      </c>
      <c r="G100" s="6"/>
    </row>
    <row r="101" spans="1:7" s="21" customFormat="1" x14ac:dyDescent="0.3">
      <c r="A101" s="34">
        <v>42686</v>
      </c>
      <c r="B101" s="21" t="s">
        <v>210</v>
      </c>
      <c r="C101" s="99"/>
      <c r="D101" s="35">
        <v>0</v>
      </c>
      <c r="E101" s="6">
        <v>800000</v>
      </c>
      <c r="F101" s="68">
        <f>SUM(E$2:E101)-SUM(D$2:D101)</f>
        <v>823630.36999999918</v>
      </c>
      <c r="G101" s="6"/>
    </row>
    <row r="102" spans="1:7" s="21" customFormat="1" x14ac:dyDescent="0.3">
      <c r="A102" s="34">
        <v>42689</v>
      </c>
      <c r="B102" s="21" t="s">
        <v>180</v>
      </c>
      <c r="C102" s="99">
        <v>33</v>
      </c>
      <c r="D102" s="35">
        <v>398635</v>
      </c>
      <c r="E102" s="6">
        <v>0</v>
      </c>
      <c r="F102" s="68">
        <f>SUM(E$2:E102)-SUM(D$2:D102)</f>
        <v>424995.36999999918</v>
      </c>
      <c r="G102" s="6"/>
    </row>
    <row r="103" spans="1:7" s="21" customFormat="1" x14ac:dyDescent="0.3">
      <c r="A103" s="34">
        <v>42689</v>
      </c>
      <c r="B103" s="21" t="s">
        <v>184</v>
      </c>
      <c r="C103" s="99">
        <v>954</v>
      </c>
      <c r="D103" s="35">
        <v>0</v>
      </c>
      <c r="E103" s="6">
        <v>300000</v>
      </c>
      <c r="F103" s="68">
        <f>SUM(E$2:E103)-SUM(D$2:D103)</f>
        <v>724995.36999999918</v>
      </c>
      <c r="G103" s="6"/>
    </row>
    <row r="104" spans="1:7" s="21" customFormat="1" x14ac:dyDescent="0.3">
      <c r="A104" s="34">
        <v>42690</v>
      </c>
      <c r="B104" s="21" t="s">
        <v>210</v>
      </c>
      <c r="C104" s="99"/>
      <c r="D104" s="35">
        <v>0</v>
      </c>
      <c r="E104" s="6">
        <v>174000</v>
      </c>
      <c r="F104" s="68">
        <f>SUM(E$2:E104)-SUM(D$2:D104)</f>
        <v>898995.36999999918</v>
      </c>
      <c r="G104" s="6"/>
    </row>
    <row r="105" spans="1:7" s="21" customFormat="1" x14ac:dyDescent="0.3">
      <c r="A105" s="34">
        <v>42690</v>
      </c>
      <c r="B105" s="21" t="s">
        <v>338</v>
      </c>
      <c r="C105" s="99">
        <v>259929</v>
      </c>
      <c r="D105" s="35">
        <v>0</v>
      </c>
      <c r="E105" s="6">
        <v>13860</v>
      </c>
      <c r="F105" s="68">
        <f>SUM(E$2:E105)-SUM(D$2:D105)</f>
        <v>912855.36999999918</v>
      </c>
      <c r="G105" s="6"/>
    </row>
    <row r="106" spans="1:7" s="21" customFormat="1" x14ac:dyDescent="0.3">
      <c r="A106" s="34">
        <v>42692</v>
      </c>
      <c r="B106" s="21" t="s">
        <v>147</v>
      </c>
      <c r="C106" s="99">
        <v>31</v>
      </c>
      <c r="D106" s="35">
        <v>43000</v>
      </c>
      <c r="E106" s="6">
        <v>0</v>
      </c>
      <c r="F106" s="68">
        <f>SUM(E$2:E106)-SUM(D$2:D106)</f>
        <v>869855.36999999918</v>
      </c>
      <c r="G106" s="6"/>
    </row>
    <row r="107" spans="1:7" s="21" customFormat="1" x14ac:dyDescent="0.3">
      <c r="A107" s="34">
        <v>42693</v>
      </c>
      <c r="B107" s="21" t="s">
        <v>122</v>
      </c>
      <c r="C107" s="99"/>
      <c r="D107" s="35">
        <v>1104</v>
      </c>
      <c r="E107" s="6">
        <v>0</v>
      </c>
      <c r="F107" s="68">
        <f>SUM(E$2:E107)-SUM(D$2:D107)</f>
        <v>868751.36999999918</v>
      </c>
      <c r="G107" s="6"/>
    </row>
    <row r="108" spans="1:7" s="21" customFormat="1" x14ac:dyDescent="0.3">
      <c r="A108" s="34">
        <v>42695</v>
      </c>
      <c r="B108" s="21" t="s">
        <v>224</v>
      </c>
      <c r="C108" s="99">
        <v>34</v>
      </c>
      <c r="D108" s="35">
        <v>27201</v>
      </c>
      <c r="E108" s="6">
        <v>0</v>
      </c>
      <c r="F108" s="68">
        <f>SUM(E$2:E108)-SUM(D$2:D108)</f>
        <v>841550.36999999918</v>
      </c>
      <c r="G108" s="6"/>
    </row>
    <row r="109" spans="1:7" s="21" customFormat="1" x14ac:dyDescent="0.3">
      <c r="A109" s="34">
        <v>42695</v>
      </c>
      <c r="B109" s="21" t="s">
        <v>122</v>
      </c>
      <c r="C109" s="99"/>
      <c r="D109" s="35">
        <v>600.29999999999995</v>
      </c>
      <c r="E109" s="6">
        <v>0</v>
      </c>
      <c r="F109" s="68">
        <f>SUM(E$2:E109)-SUM(D$2:D109)</f>
        <v>840950.06999999937</v>
      </c>
      <c r="G109" s="6"/>
    </row>
    <row r="110" spans="1:7" s="21" customFormat="1" x14ac:dyDescent="0.3">
      <c r="A110" s="37">
        <v>42698</v>
      </c>
      <c r="B110" s="19" t="s">
        <v>225</v>
      </c>
      <c r="C110" s="99">
        <v>36</v>
      </c>
      <c r="D110" s="38">
        <v>50000</v>
      </c>
      <c r="E110" s="18">
        <v>0</v>
      </c>
      <c r="F110" s="68">
        <f>SUM(E$2:E110)-SUM(D$2:D110)</f>
        <v>790950.06999999937</v>
      </c>
      <c r="G110" s="6"/>
    </row>
    <row r="111" spans="1:7" s="21" customFormat="1" x14ac:dyDescent="0.3">
      <c r="A111" s="34">
        <v>42707</v>
      </c>
      <c r="B111" s="21" t="s">
        <v>147</v>
      </c>
      <c r="C111" s="99">
        <v>37</v>
      </c>
      <c r="D111" s="35">
        <v>150000</v>
      </c>
      <c r="E111" s="6">
        <v>0</v>
      </c>
      <c r="F111" s="68">
        <f>SUM(E$2:E111)-SUM(D$2:D111)</f>
        <v>640950.06999999937</v>
      </c>
      <c r="G111" s="6"/>
    </row>
    <row r="112" spans="1:7" s="21" customFormat="1" x14ac:dyDescent="0.3">
      <c r="A112" s="34">
        <v>42707</v>
      </c>
      <c r="B112" s="21" t="s">
        <v>147</v>
      </c>
      <c r="C112" s="99">
        <v>38</v>
      </c>
      <c r="D112" s="35">
        <v>182500</v>
      </c>
      <c r="E112" s="6">
        <v>0</v>
      </c>
      <c r="F112" s="68">
        <f>SUM(E$2:E112)-SUM(D$2:D112)</f>
        <v>458450.06999999937</v>
      </c>
      <c r="G112" s="6"/>
    </row>
    <row r="113" spans="1:7" s="21" customFormat="1" x14ac:dyDescent="0.3">
      <c r="A113" s="34">
        <v>42710</v>
      </c>
      <c r="B113" s="21" t="s">
        <v>180</v>
      </c>
      <c r="C113" s="99">
        <v>39</v>
      </c>
      <c r="D113" s="35">
        <v>3990</v>
      </c>
      <c r="E113" s="6">
        <v>0</v>
      </c>
      <c r="F113" s="68">
        <f>SUM(E$2:E113)-SUM(D$2:D113)</f>
        <v>454460.06999999937</v>
      </c>
      <c r="G113" s="6"/>
    </row>
    <row r="114" spans="1:7" s="21" customFormat="1" x14ac:dyDescent="0.3">
      <c r="A114" s="34">
        <v>40883</v>
      </c>
      <c r="B114" s="21" t="s">
        <v>178</v>
      </c>
      <c r="C114" s="99">
        <v>39</v>
      </c>
      <c r="D114" s="35">
        <v>0</v>
      </c>
      <c r="E114" s="6">
        <v>3990</v>
      </c>
      <c r="F114" s="68">
        <f>SUM(E$2:E114)-SUM(D$2:D114)</f>
        <v>458450.06999999937</v>
      </c>
      <c r="G114" s="6"/>
    </row>
    <row r="115" spans="1:7" s="21" customFormat="1" x14ac:dyDescent="0.3">
      <c r="A115" s="34">
        <v>42716</v>
      </c>
      <c r="B115" s="21" t="s">
        <v>226</v>
      </c>
      <c r="C115" s="99">
        <v>41</v>
      </c>
      <c r="D115" s="35">
        <v>21000</v>
      </c>
      <c r="E115" s="6">
        <v>0</v>
      </c>
      <c r="F115" s="68">
        <f>SUM(E$2:E115)-SUM(D$2:D115)</f>
        <v>437450.06999999937</v>
      </c>
      <c r="G115" s="6"/>
    </row>
    <row r="116" spans="1:7" s="19" customFormat="1" x14ac:dyDescent="0.3">
      <c r="A116" s="37">
        <v>42717</v>
      </c>
      <c r="B116" s="43" t="s">
        <v>307</v>
      </c>
      <c r="C116" s="99">
        <v>15158</v>
      </c>
      <c r="D116" s="38">
        <v>0</v>
      </c>
      <c r="E116" s="18">
        <v>100000</v>
      </c>
      <c r="F116" s="68">
        <f>SUM(E$2:E116)-SUM(D$2:D116)</f>
        <v>537450.06999999937</v>
      </c>
      <c r="G116" s="18"/>
    </row>
    <row r="117" spans="1:7" s="21" customFormat="1" x14ac:dyDescent="0.3">
      <c r="A117" s="34">
        <v>42723</v>
      </c>
      <c r="B117" s="21" t="s">
        <v>147</v>
      </c>
      <c r="C117" s="99">
        <v>45</v>
      </c>
      <c r="D117" s="35">
        <v>34000</v>
      </c>
      <c r="E117" s="6">
        <v>0</v>
      </c>
      <c r="F117" s="68">
        <f>SUM(E$2:E117)-SUM(D$2:D117)</f>
        <v>503450.06999999937</v>
      </c>
      <c r="G117" s="6"/>
    </row>
    <row r="118" spans="1:7" s="21" customFormat="1" x14ac:dyDescent="0.3">
      <c r="A118" s="34">
        <v>42725</v>
      </c>
      <c r="B118" s="21" t="s">
        <v>180</v>
      </c>
      <c r="C118" s="99">
        <v>43</v>
      </c>
      <c r="D118" s="35">
        <v>8605</v>
      </c>
      <c r="E118" s="6">
        <v>0</v>
      </c>
      <c r="F118" s="68">
        <f>SUM(E$2:E118)-SUM(D$2:D118)</f>
        <v>494845.06999999937</v>
      </c>
      <c r="G118" s="6"/>
    </row>
    <row r="119" spans="1:7" s="21" customFormat="1" x14ac:dyDescent="0.3">
      <c r="A119" s="34">
        <v>42726</v>
      </c>
      <c r="B119" s="21" t="s">
        <v>152</v>
      </c>
      <c r="C119" s="99">
        <v>42</v>
      </c>
      <c r="D119" s="35">
        <v>8200</v>
      </c>
      <c r="E119" s="6">
        <v>0</v>
      </c>
      <c r="F119" s="68">
        <f>SUM(E$2:E119)-SUM(D$2:D119)</f>
        <v>486645.06999999937</v>
      </c>
      <c r="G119" s="6"/>
    </row>
    <row r="120" spans="1:7" s="21" customFormat="1" x14ac:dyDescent="0.3">
      <c r="A120" s="34">
        <v>42741</v>
      </c>
      <c r="B120" s="21" t="s">
        <v>150</v>
      </c>
      <c r="C120" s="99">
        <v>44</v>
      </c>
      <c r="D120" s="35">
        <v>22000</v>
      </c>
      <c r="E120" s="6">
        <v>0</v>
      </c>
      <c r="F120" s="68">
        <f>SUM(E$2:E120)-SUM(D$2:D120)</f>
        <v>464645.06999999937</v>
      </c>
      <c r="G120" s="6"/>
    </row>
    <row r="121" spans="1:7" s="21" customFormat="1" x14ac:dyDescent="0.3">
      <c r="A121" s="34">
        <v>42754</v>
      </c>
      <c r="B121" s="21" t="s">
        <v>186</v>
      </c>
      <c r="C121" s="99">
        <v>47</v>
      </c>
      <c r="D121" s="35">
        <v>81780</v>
      </c>
      <c r="E121" s="6">
        <v>0</v>
      </c>
      <c r="F121" s="68">
        <f>SUM(E$2:E121)-SUM(D$2:D121)</f>
        <v>382865.06999999937</v>
      </c>
      <c r="G121" s="6"/>
    </row>
    <row r="122" spans="1:7" s="21" customFormat="1" x14ac:dyDescent="0.3">
      <c r="A122" s="34">
        <v>42756</v>
      </c>
      <c r="B122" s="21" t="s">
        <v>147</v>
      </c>
      <c r="C122" s="99">
        <v>48</v>
      </c>
      <c r="D122" s="35">
        <v>127885</v>
      </c>
      <c r="E122" s="6">
        <v>0</v>
      </c>
      <c r="F122" s="68">
        <f>SUM(E$2:E122)-SUM(D$2:D122)</f>
        <v>254980.06999999937</v>
      </c>
      <c r="G122" s="6"/>
    </row>
    <row r="123" spans="1:7" s="21" customFormat="1" x14ac:dyDescent="0.3">
      <c r="A123" s="34">
        <v>42760</v>
      </c>
      <c r="B123" s="21" t="s">
        <v>180</v>
      </c>
      <c r="C123" s="99">
        <v>46</v>
      </c>
      <c r="D123" s="35">
        <v>38563</v>
      </c>
      <c r="E123" s="6">
        <v>0</v>
      </c>
      <c r="F123" s="68">
        <f>SUM(E$2:E123)-SUM(D$2:D123)</f>
        <v>216417.06999999937</v>
      </c>
      <c r="G123" s="6"/>
    </row>
    <row r="124" spans="1:7" s="21" customFormat="1" x14ac:dyDescent="0.3">
      <c r="A124" s="34">
        <v>42761</v>
      </c>
      <c r="B124" s="21" t="s">
        <v>153</v>
      </c>
      <c r="C124" s="99">
        <v>17966</v>
      </c>
      <c r="D124" s="35">
        <v>7169.1</v>
      </c>
      <c r="E124" s="6">
        <v>0</v>
      </c>
      <c r="F124" s="68">
        <f>SUM(E$2:E124)-SUM(D$2:D124)</f>
        <v>209247.96999999927</v>
      </c>
      <c r="G124" s="6"/>
    </row>
    <row r="125" spans="1:7" s="21" customFormat="1" x14ac:dyDescent="0.3">
      <c r="A125" s="34">
        <v>42768</v>
      </c>
      <c r="B125" s="21" t="s">
        <v>147</v>
      </c>
      <c r="C125" s="99">
        <v>49</v>
      </c>
      <c r="D125" s="35">
        <v>45000</v>
      </c>
      <c r="E125" s="6">
        <v>0</v>
      </c>
      <c r="F125" s="68">
        <f>SUM(E$2:E125)-SUM(D$2:D125)</f>
        <v>164247.96999999927</v>
      </c>
      <c r="G125" s="6"/>
    </row>
    <row r="126" spans="1:7" s="21" customFormat="1" x14ac:dyDescent="0.3">
      <c r="A126" s="34">
        <v>42784</v>
      </c>
      <c r="B126" s="21" t="s">
        <v>147</v>
      </c>
      <c r="C126" s="99" t="s">
        <v>387</v>
      </c>
      <c r="D126" s="35">
        <v>50000</v>
      </c>
      <c r="E126" s="6">
        <v>0</v>
      </c>
      <c r="F126" s="68">
        <f>SUM(E$2:E126)-SUM(D$2:D126)</f>
        <v>114247.96999999927</v>
      </c>
      <c r="G126" s="6"/>
    </row>
    <row r="127" spans="1:7" s="21" customFormat="1" x14ac:dyDescent="0.3">
      <c r="A127" s="34">
        <v>42784</v>
      </c>
      <c r="B127" s="21" t="s">
        <v>180</v>
      </c>
      <c r="C127" s="99">
        <v>414636</v>
      </c>
      <c r="D127" s="35">
        <v>50000</v>
      </c>
      <c r="E127" s="6">
        <v>0</v>
      </c>
      <c r="F127" s="68">
        <f>SUM(E$2:E127)-SUM(D$2:D127)</f>
        <v>64247.969999999274</v>
      </c>
      <c r="G127" s="6"/>
    </row>
    <row r="128" spans="1:7" s="21" customFormat="1" x14ac:dyDescent="0.3">
      <c r="A128" s="34">
        <v>42784</v>
      </c>
      <c r="B128" s="21" t="s">
        <v>183</v>
      </c>
      <c r="C128" s="99">
        <v>414777</v>
      </c>
      <c r="D128" s="35">
        <v>17032</v>
      </c>
      <c r="E128" s="6">
        <v>0</v>
      </c>
      <c r="F128" s="68">
        <f>SUM(E$2:E128)-SUM(D$2:D128)</f>
        <v>47215.969999999274</v>
      </c>
      <c r="G128" s="6"/>
    </row>
    <row r="129" spans="1:7" s="21" customFormat="1" x14ac:dyDescent="0.3">
      <c r="A129" s="34">
        <v>42800</v>
      </c>
      <c r="B129" s="21" t="s">
        <v>192</v>
      </c>
      <c r="C129" s="100">
        <v>477</v>
      </c>
      <c r="D129" s="35">
        <v>2069</v>
      </c>
      <c r="E129" s="6">
        <v>0</v>
      </c>
      <c r="F129" s="68">
        <f>SUM(E$2:E129)-SUM(D$2:D129)</f>
        <v>45146.969999999274</v>
      </c>
      <c r="G129" s="6"/>
    </row>
    <row r="130" spans="1:7" s="21" customFormat="1" x14ac:dyDescent="0.3">
      <c r="A130" s="34">
        <v>42800</v>
      </c>
      <c r="B130" s="21" t="s">
        <v>154</v>
      </c>
      <c r="C130" s="100">
        <v>131</v>
      </c>
      <c r="D130" s="35">
        <v>550</v>
      </c>
      <c r="E130" s="6">
        <v>0</v>
      </c>
      <c r="F130" s="68">
        <f>SUM(E$2:E130)-SUM(D$2:D130)</f>
        <v>44596.969999999274</v>
      </c>
      <c r="G130" s="6"/>
    </row>
    <row r="131" spans="1:7" s="21" customFormat="1" x14ac:dyDescent="0.3">
      <c r="A131" s="34">
        <v>42800</v>
      </c>
      <c r="B131" s="21" t="s">
        <v>182</v>
      </c>
      <c r="C131" s="99">
        <v>1449</v>
      </c>
      <c r="D131" s="35">
        <v>0</v>
      </c>
      <c r="E131" s="6">
        <v>250000</v>
      </c>
      <c r="F131" s="68">
        <f>SUM(E$2:E131)-SUM(D$2:D131)</f>
        <v>294596.96999999927</v>
      </c>
      <c r="G131" s="6"/>
    </row>
    <row r="132" spans="1:7" s="21" customFormat="1" x14ac:dyDescent="0.3">
      <c r="A132" s="34">
        <v>42801</v>
      </c>
      <c r="B132" s="21" t="s">
        <v>180</v>
      </c>
      <c r="C132" s="99">
        <v>267226</v>
      </c>
      <c r="D132" s="35">
        <v>100000</v>
      </c>
      <c r="E132" s="6">
        <v>0</v>
      </c>
      <c r="F132" s="68">
        <f>SUM(E$2:E132)-SUM(D$2:D132)</f>
        <v>194596.96999999927</v>
      </c>
      <c r="G132" s="6"/>
    </row>
    <row r="133" spans="1:7" s="21" customFormat="1" x14ac:dyDescent="0.3">
      <c r="A133" s="34">
        <v>42801</v>
      </c>
      <c r="B133" s="21" t="s">
        <v>147</v>
      </c>
      <c r="C133" s="99" t="s">
        <v>388</v>
      </c>
      <c r="D133" s="35">
        <v>100000</v>
      </c>
      <c r="E133" s="6">
        <v>0</v>
      </c>
      <c r="F133" s="68">
        <f>SUM(E$2:E133)-SUM(D$2:D133)</f>
        <v>94596.969999999274</v>
      </c>
      <c r="G133" s="6"/>
    </row>
    <row r="134" spans="1:7" s="21" customFormat="1" x14ac:dyDescent="0.3">
      <c r="A134" s="34">
        <v>42803</v>
      </c>
      <c r="B134" s="21" t="s">
        <v>339</v>
      </c>
      <c r="C134" s="99">
        <v>15589</v>
      </c>
      <c r="D134" s="35">
        <v>0</v>
      </c>
      <c r="E134" s="6">
        <v>20475</v>
      </c>
      <c r="F134" s="68">
        <f>SUM(E$2:E134)-SUM(D$2:D134)</f>
        <v>115071.96999999927</v>
      </c>
      <c r="G134" s="6"/>
    </row>
    <row r="135" spans="1:7" s="21" customFormat="1" x14ac:dyDescent="0.3">
      <c r="A135" s="34">
        <v>42803</v>
      </c>
      <c r="B135" s="21" t="s">
        <v>319</v>
      </c>
      <c r="C135" s="99">
        <v>235</v>
      </c>
      <c r="D135" s="35">
        <v>0</v>
      </c>
      <c r="E135" s="6">
        <v>30000</v>
      </c>
      <c r="F135" s="68">
        <f>SUM(E$2:E135)-SUM(D$2:D135)</f>
        <v>145071.96999999927</v>
      </c>
      <c r="G135" s="6"/>
    </row>
    <row r="136" spans="1:7" s="21" customFormat="1" x14ac:dyDescent="0.3">
      <c r="A136" s="34">
        <v>42811</v>
      </c>
      <c r="B136" s="21" t="s">
        <v>147</v>
      </c>
      <c r="C136" s="99" t="s">
        <v>389</v>
      </c>
      <c r="D136" s="35">
        <v>40000</v>
      </c>
      <c r="E136" s="6">
        <v>0</v>
      </c>
      <c r="F136" s="68">
        <f>SUM(E$2:E136)-SUM(D$2:D136)</f>
        <v>105071.96999999927</v>
      </c>
      <c r="G136" s="6"/>
    </row>
    <row r="137" spans="1:7" s="21" customFormat="1" x14ac:dyDescent="0.3">
      <c r="A137" s="34">
        <v>42811</v>
      </c>
      <c r="B137" s="21" t="s">
        <v>147</v>
      </c>
      <c r="C137" s="99" t="s">
        <v>390</v>
      </c>
      <c r="D137" s="35">
        <v>15600</v>
      </c>
      <c r="E137" s="6">
        <v>0</v>
      </c>
      <c r="F137" s="68">
        <f>SUM(E$2:E137)-SUM(D$2:D137)</f>
        <v>89471.969999999274</v>
      </c>
      <c r="G137" s="6"/>
    </row>
    <row r="138" spans="1:7" s="21" customFormat="1" x14ac:dyDescent="0.3">
      <c r="A138" s="34">
        <v>42811</v>
      </c>
      <c r="B138" s="21" t="s">
        <v>147</v>
      </c>
      <c r="C138" s="99" t="s">
        <v>391</v>
      </c>
      <c r="D138" s="35">
        <v>60000</v>
      </c>
      <c r="E138" s="6">
        <v>0</v>
      </c>
      <c r="F138" s="68">
        <f>SUM(E$2:E138)-SUM(D$2:D138)</f>
        <v>29471.969999999274</v>
      </c>
      <c r="G138" s="6"/>
    </row>
    <row r="139" spans="1:7" s="21" customFormat="1" x14ac:dyDescent="0.3">
      <c r="A139" s="34">
        <v>42815</v>
      </c>
      <c r="B139" s="21" t="s">
        <v>122</v>
      </c>
      <c r="C139" s="99"/>
      <c r="D139" s="35">
        <v>862.5</v>
      </c>
      <c r="E139" s="6">
        <v>0</v>
      </c>
      <c r="F139" s="68">
        <f>SUM(E$2:E139)-SUM(D$2:D139)</f>
        <v>28609.469999999274</v>
      </c>
      <c r="G139" s="6"/>
    </row>
    <row r="140" spans="1:7" s="21" customFormat="1" x14ac:dyDescent="0.3">
      <c r="A140" s="34">
        <v>42817</v>
      </c>
      <c r="B140" s="21" t="s">
        <v>182</v>
      </c>
      <c r="C140" s="99"/>
      <c r="D140" s="35">
        <v>0</v>
      </c>
      <c r="E140" s="6">
        <v>600000</v>
      </c>
      <c r="F140" s="68">
        <f>SUM(E$2:E140)-SUM(D$2:D140)</f>
        <v>628609.46999999927</v>
      </c>
      <c r="G140" s="6"/>
    </row>
    <row r="141" spans="1:7" s="21" customFormat="1" x14ac:dyDescent="0.3">
      <c r="A141" s="34">
        <v>42819</v>
      </c>
      <c r="B141" s="21" t="s">
        <v>180</v>
      </c>
      <c r="C141" s="100">
        <v>167446</v>
      </c>
      <c r="D141" s="35">
        <v>100000</v>
      </c>
      <c r="E141" s="6">
        <v>0</v>
      </c>
      <c r="F141" s="68">
        <f>SUM(E$2:E141)-SUM(D$2:D141)</f>
        <v>528609.46999999974</v>
      </c>
      <c r="G141" s="6"/>
    </row>
    <row r="142" spans="1:7" s="21" customFormat="1" x14ac:dyDescent="0.3">
      <c r="A142" s="34">
        <v>42819</v>
      </c>
      <c r="B142" s="21" t="s">
        <v>183</v>
      </c>
      <c r="C142" s="99">
        <v>54451</v>
      </c>
      <c r="D142" s="35">
        <v>15000</v>
      </c>
      <c r="E142" s="6">
        <v>0</v>
      </c>
      <c r="F142" s="68">
        <f>SUM(E$2:E142)-SUM(D$2:D142)</f>
        <v>513609.46999999974</v>
      </c>
      <c r="G142" s="6"/>
    </row>
    <row r="143" spans="1:7" s="21" customFormat="1" x14ac:dyDescent="0.3">
      <c r="A143" s="34">
        <v>42820</v>
      </c>
      <c r="B143" s="21" t="s">
        <v>192</v>
      </c>
      <c r="C143" s="100">
        <v>965660</v>
      </c>
      <c r="D143" s="35">
        <v>8800</v>
      </c>
      <c r="E143" s="6">
        <v>0</v>
      </c>
      <c r="F143" s="68">
        <f>SUM(E$2:E143)-SUM(D$2:D143)</f>
        <v>504809.46999999974</v>
      </c>
      <c r="G143" s="6"/>
    </row>
    <row r="144" spans="1:7" s="21" customFormat="1" x14ac:dyDescent="0.3">
      <c r="A144" s="34">
        <v>42822</v>
      </c>
      <c r="B144" s="21" t="s">
        <v>180</v>
      </c>
      <c r="C144" s="99">
        <v>921750</v>
      </c>
      <c r="D144" s="35">
        <v>100000</v>
      </c>
      <c r="E144" s="6">
        <v>0</v>
      </c>
      <c r="F144" s="68">
        <f>SUM(E$2:E144)-SUM(D$2:D144)</f>
        <v>404809.46999999974</v>
      </c>
      <c r="G144" s="6"/>
    </row>
    <row r="145" spans="1:7" s="21" customFormat="1" x14ac:dyDescent="0.3">
      <c r="A145" s="65">
        <v>42823</v>
      </c>
      <c r="B145" s="66" t="s">
        <v>147</v>
      </c>
      <c r="C145" s="8" t="s">
        <v>392</v>
      </c>
      <c r="D145" s="67">
        <v>200000</v>
      </c>
      <c r="E145" s="50">
        <v>0</v>
      </c>
      <c r="F145" s="72">
        <f>SUM(E$2:E145)-SUM(D$2:D145)</f>
        <v>204809.46999999974</v>
      </c>
      <c r="G145" s="50" t="s">
        <v>75</v>
      </c>
    </row>
    <row r="146" spans="1:7" s="21" customFormat="1" x14ac:dyDescent="0.3">
      <c r="A146" s="36">
        <v>42826</v>
      </c>
      <c r="B146" s="21" t="s">
        <v>122</v>
      </c>
      <c r="C146" s="99">
        <v>6</v>
      </c>
      <c r="D146" s="35">
        <v>5.75</v>
      </c>
      <c r="E146" s="6">
        <v>0</v>
      </c>
      <c r="F146" s="68">
        <f>SUM(E$2:E146)-SUM(D$2:D146)</f>
        <v>204803.71999999974</v>
      </c>
      <c r="G146" s="6"/>
    </row>
    <row r="147" spans="1:7" s="21" customFormat="1" x14ac:dyDescent="0.3">
      <c r="A147" s="36">
        <v>42828</v>
      </c>
      <c r="B147" s="51" t="s">
        <v>147</v>
      </c>
      <c r="C147" s="99" t="s">
        <v>393</v>
      </c>
      <c r="D147" s="35">
        <v>100000</v>
      </c>
      <c r="E147" s="6">
        <v>0</v>
      </c>
      <c r="F147" s="68">
        <f>SUM(E$2:E147)-SUM(D$2:D147)</f>
        <v>104803.71999999974</v>
      </c>
      <c r="G147" s="6"/>
    </row>
    <row r="148" spans="1:7" s="21" customFormat="1" x14ac:dyDescent="0.3">
      <c r="A148" s="36">
        <v>42837</v>
      </c>
      <c r="B148" s="21" t="s">
        <v>188</v>
      </c>
      <c r="C148" s="99">
        <v>87497</v>
      </c>
      <c r="D148" s="35">
        <v>50000</v>
      </c>
      <c r="E148" s="6">
        <v>0</v>
      </c>
      <c r="F148" s="68">
        <f>SUM(E$2:E148)-SUM(D$2:D148)</f>
        <v>54803.719999999739</v>
      </c>
      <c r="G148" s="6"/>
    </row>
    <row r="149" spans="1:7" s="21" customFormat="1" x14ac:dyDescent="0.3">
      <c r="A149" s="36">
        <v>42838</v>
      </c>
      <c r="B149" s="21" t="s">
        <v>189</v>
      </c>
      <c r="C149" s="99" t="s">
        <v>394</v>
      </c>
      <c r="D149" s="35">
        <v>0</v>
      </c>
      <c r="E149" s="6">
        <v>500000</v>
      </c>
      <c r="F149" s="68">
        <f>SUM(E$2:E149)-SUM(D$2:D149)</f>
        <v>554803.71999999974</v>
      </c>
      <c r="G149" s="6"/>
    </row>
    <row r="150" spans="1:7" s="21" customFormat="1" x14ac:dyDescent="0.3">
      <c r="A150" s="36">
        <v>42838</v>
      </c>
      <c r="B150" s="21" t="s">
        <v>188</v>
      </c>
      <c r="C150" s="99">
        <v>816770</v>
      </c>
      <c r="D150" s="35">
        <v>50000</v>
      </c>
      <c r="E150" s="6">
        <v>0</v>
      </c>
      <c r="F150" s="68">
        <f>SUM(E$2:E150)-SUM(D$2:D150)</f>
        <v>504803.71999999974</v>
      </c>
      <c r="G150" s="6"/>
    </row>
    <row r="151" spans="1:7" s="21" customFormat="1" x14ac:dyDescent="0.3">
      <c r="A151" s="36">
        <v>42838</v>
      </c>
      <c r="B151" s="21" t="s">
        <v>147</v>
      </c>
      <c r="C151" s="100">
        <v>140485</v>
      </c>
      <c r="D151" s="35">
        <v>100000</v>
      </c>
      <c r="E151" s="6">
        <v>0</v>
      </c>
      <c r="F151" s="68">
        <f>SUM(E$2:E151)-SUM(D$2:D151)</f>
        <v>404803.71999999974</v>
      </c>
      <c r="G151" s="6"/>
    </row>
    <row r="152" spans="1:7" s="21" customFormat="1" x14ac:dyDescent="0.3">
      <c r="A152" s="36">
        <v>42838</v>
      </c>
      <c r="B152" s="21" t="s">
        <v>190</v>
      </c>
      <c r="C152" s="99" t="s">
        <v>395</v>
      </c>
      <c r="D152" s="35">
        <v>50000</v>
      </c>
      <c r="E152" s="6">
        <v>0</v>
      </c>
      <c r="F152" s="68">
        <f>SUM(E$2:E152)-SUM(D$2:D152)</f>
        <v>354803.71999999974</v>
      </c>
      <c r="G152" s="6"/>
    </row>
    <row r="153" spans="1:7" s="21" customFormat="1" x14ac:dyDescent="0.3">
      <c r="A153" s="36">
        <v>42840</v>
      </c>
      <c r="B153" s="21" t="s">
        <v>188</v>
      </c>
      <c r="C153" s="99">
        <v>703501</v>
      </c>
      <c r="D153" s="35">
        <v>73000</v>
      </c>
      <c r="E153" s="6">
        <v>0</v>
      </c>
      <c r="F153" s="68">
        <f>SUM(E$2:E153)-SUM(D$2:D153)</f>
        <v>281803.71999999974</v>
      </c>
      <c r="G153" s="6"/>
    </row>
    <row r="154" spans="1:7" s="19" customFormat="1" x14ac:dyDescent="0.3">
      <c r="A154" s="39">
        <v>42840</v>
      </c>
      <c r="B154" s="19" t="s">
        <v>191</v>
      </c>
      <c r="C154" s="99">
        <v>801157</v>
      </c>
      <c r="D154" s="38">
        <v>50000</v>
      </c>
      <c r="E154" s="18">
        <v>0</v>
      </c>
      <c r="F154" s="68">
        <f>SUM(E$2:E154)-SUM(D$2:D154)</f>
        <v>231803.71999999974</v>
      </c>
      <c r="G154" s="18"/>
    </row>
    <row r="155" spans="1:7" s="21" customFormat="1" x14ac:dyDescent="0.3">
      <c r="A155" s="36">
        <v>42842</v>
      </c>
      <c r="B155" s="21" t="s">
        <v>155</v>
      </c>
      <c r="C155" s="99">
        <v>110204</v>
      </c>
      <c r="D155" s="35">
        <v>24600</v>
      </c>
      <c r="E155" s="6">
        <v>0</v>
      </c>
      <c r="F155" s="68">
        <f>SUM(E$2:E155)-SUM(D$2:D155)</f>
        <v>207203.71999999974</v>
      </c>
      <c r="G155" s="6"/>
    </row>
    <row r="156" spans="1:7" s="21" customFormat="1" x14ac:dyDescent="0.3">
      <c r="A156" s="36">
        <v>42846</v>
      </c>
      <c r="B156" s="21" t="s">
        <v>180</v>
      </c>
      <c r="C156" s="99">
        <v>836922</v>
      </c>
      <c r="D156" s="35">
        <v>150000</v>
      </c>
      <c r="E156" s="6">
        <v>0</v>
      </c>
      <c r="F156" s="68">
        <f>SUM(E$2:E156)-SUM(D$2:D156)</f>
        <v>57203.719999999739</v>
      </c>
      <c r="G156" s="6"/>
    </row>
    <row r="157" spans="1:7" s="21" customFormat="1" x14ac:dyDescent="0.3">
      <c r="A157" s="36">
        <v>42849</v>
      </c>
      <c r="B157" s="21" t="s">
        <v>183</v>
      </c>
      <c r="C157" s="100">
        <v>190877</v>
      </c>
      <c r="D157" s="35">
        <v>20000</v>
      </c>
      <c r="E157" s="6">
        <v>0</v>
      </c>
      <c r="F157" s="68">
        <f>SUM(E$2:E157)-SUM(D$2:D157)</f>
        <v>37203.719999999739</v>
      </c>
      <c r="G157" s="6"/>
    </row>
    <row r="158" spans="1:7" s="19" customFormat="1" x14ac:dyDescent="0.3">
      <c r="A158" s="39">
        <v>42852</v>
      </c>
      <c r="B158" s="40">
        <v>50200008807477</v>
      </c>
      <c r="C158" s="99" t="s">
        <v>396</v>
      </c>
      <c r="D158" s="38">
        <v>17250</v>
      </c>
      <c r="E158" s="18">
        <v>0</v>
      </c>
      <c r="F158" s="68">
        <f>SUM(E$2:E158)-SUM(D$2:D158)</f>
        <v>19953.719999999739</v>
      </c>
      <c r="G158" s="18"/>
    </row>
    <row r="159" spans="1:7" s="19" customFormat="1" x14ac:dyDescent="0.3">
      <c r="A159" s="39">
        <v>42853</v>
      </c>
      <c r="B159" s="19" t="s">
        <v>412</v>
      </c>
      <c r="C159" s="99">
        <v>30421</v>
      </c>
      <c r="D159" s="38">
        <v>0</v>
      </c>
      <c r="E159" s="18">
        <v>31000</v>
      </c>
      <c r="F159" s="68">
        <f>SUM(E$2:E159)-SUM(D$2:D159)</f>
        <v>50953.719999999739</v>
      </c>
      <c r="G159" s="18"/>
    </row>
    <row r="160" spans="1:7" s="21" customFormat="1" x14ac:dyDescent="0.3">
      <c r="A160" s="36">
        <v>42853</v>
      </c>
      <c r="B160" s="21" t="s">
        <v>192</v>
      </c>
      <c r="C160" s="99">
        <v>428994</v>
      </c>
      <c r="D160" s="35">
        <v>7650</v>
      </c>
      <c r="E160" s="6">
        <v>0</v>
      </c>
      <c r="F160" s="68">
        <f>SUM(E$2:E160)-SUM(D$2:D160)</f>
        <v>43303.719999999739</v>
      </c>
      <c r="G160" s="6"/>
    </row>
    <row r="161" spans="1:7" s="21" customFormat="1" x14ac:dyDescent="0.3">
      <c r="A161" s="36">
        <v>42856</v>
      </c>
      <c r="B161" s="21" t="s">
        <v>193</v>
      </c>
      <c r="C161" s="99">
        <v>50</v>
      </c>
      <c r="D161" s="35">
        <v>2000</v>
      </c>
      <c r="E161" s="6">
        <v>0</v>
      </c>
      <c r="F161" s="68">
        <f>SUM(E$2:E161)-SUM(D$2:D161)</f>
        <v>41303.719999999739</v>
      </c>
      <c r="G161" s="6"/>
    </row>
    <row r="162" spans="1:7" s="21" customFormat="1" x14ac:dyDescent="0.3">
      <c r="A162" s="36">
        <v>42856</v>
      </c>
      <c r="B162" s="21" t="s">
        <v>192</v>
      </c>
      <c r="C162" s="100">
        <v>83928</v>
      </c>
      <c r="D162" s="35">
        <v>13980</v>
      </c>
      <c r="E162" s="6">
        <v>0</v>
      </c>
      <c r="F162" s="68">
        <f>SUM(E$2:E162)-SUM(D$2:D162)</f>
        <v>27323.719999999739</v>
      </c>
      <c r="G162" s="6"/>
    </row>
    <row r="163" spans="1:7" s="19" customFormat="1" x14ac:dyDescent="0.3">
      <c r="A163" s="39">
        <v>42860</v>
      </c>
      <c r="B163" s="19" t="s">
        <v>413</v>
      </c>
      <c r="C163" s="99">
        <v>428994</v>
      </c>
      <c r="D163" s="38">
        <v>0</v>
      </c>
      <c r="E163" s="18">
        <v>152841</v>
      </c>
      <c r="F163" s="94">
        <f>SUM(E$2:E163)-SUM(D$2:D163)</f>
        <v>180164.71999999974</v>
      </c>
      <c r="G163" s="18"/>
    </row>
    <row r="164" spans="1:7" s="21" customFormat="1" x14ac:dyDescent="0.3">
      <c r="A164" s="36">
        <v>42861</v>
      </c>
      <c r="B164" s="21" t="s">
        <v>122</v>
      </c>
      <c r="C164" s="99">
        <v>7</v>
      </c>
      <c r="D164" s="35">
        <v>5.75</v>
      </c>
      <c r="E164" s="6">
        <v>0</v>
      </c>
      <c r="F164" s="68">
        <f>SUM(E$2:E164)-SUM(D$2:D164)</f>
        <v>180158.96999999974</v>
      </c>
      <c r="G164" s="6"/>
    </row>
    <row r="165" spans="1:7" s="21" customFormat="1" x14ac:dyDescent="0.3">
      <c r="A165" s="36">
        <v>42863</v>
      </c>
      <c r="B165" s="21" t="s">
        <v>180</v>
      </c>
      <c r="C165" s="99">
        <v>362828</v>
      </c>
      <c r="D165" s="35">
        <v>100000</v>
      </c>
      <c r="E165" s="6">
        <v>0</v>
      </c>
      <c r="F165" s="68">
        <f>SUM(E$2:E165)-SUM(D$2:D165)</f>
        <v>80158.969999999739</v>
      </c>
      <c r="G165" s="6"/>
    </row>
    <row r="166" spans="1:7" s="21" customFormat="1" x14ac:dyDescent="0.3">
      <c r="A166" s="36">
        <v>42863</v>
      </c>
      <c r="B166" s="21" t="s">
        <v>147</v>
      </c>
      <c r="C166" s="99" t="s">
        <v>397</v>
      </c>
      <c r="D166" s="35">
        <v>50000</v>
      </c>
      <c r="E166" s="6">
        <v>0</v>
      </c>
      <c r="F166" s="68">
        <f>SUM(E$2:E166)-SUM(D$2:D166)</f>
        <v>30158.969999999739</v>
      </c>
      <c r="G166" s="6"/>
    </row>
    <row r="167" spans="1:7" s="21" customFormat="1" x14ac:dyDescent="0.3">
      <c r="A167" s="36">
        <v>42864</v>
      </c>
      <c r="B167" s="21" t="s">
        <v>181</v>
      </c>
      <c r="C167" s="99">
        <v>942827</v>
      </c>
      <c r="D167" s="35">
        <v>24000</v>
      </c>
      <c r="E167" s="6">
        <v>0</v>
      </c>
      <c r="F167" s="68">
        <f>SUM(E$2:E167)-SUM(D$2:D167)</f>
        <v>6158.9699999997392</v>
      </c>
      <c r="G167" s="6"/>
    </row>
    <row r="168" spans="1:7" s="19" customFormat="1" x14ac:dyDescent="0.3">
      <c r="A168" s="39">
        <v>42867</v>
      </c>
      <c r="B168" s="19" t="s">
        <v>414</v>
      </c>
      <c r="C168" s="99">
        <v>461</v>
      </c>
      <c r="D168" s="38">
        <v>0</v>
      </c>
      <c r="E168" s="18">
        <v>6000</v>
      </c>
      <c r="F168" s="68">
        <f>SUM(E$2:E168)-SUM(D$2:D168)</f>
        <v>12158.969999999739</v>
      </c>
      <c r="G168" s="18"/>
    </row>
    <row r="169" spans="1:7" s="21" customFormat="1" x14ac:dyDescent="0.3">
      <c r="A169" s="36">
        <v>42870</v>
      </c>
      <c r="B169" s="21" t="s">
        <v>189</v>
      </c>
      <c r="C169" s="99" t="s">
        <v>398</v>
      </c>
      <c r="D169" s="35">
        <v>0</v>
      </c>
      <c r="E169" s="6">
        <v>600000</v>
      </c>
      <c r="F169" s="68">
        <f>SUM(E$2:E169)-SUM(D$2:D169)</f>
        <v>612158.96999999974</v>
      </c>
      <c r="G169" s="6"/>
    </row>
    <row r="170" spans="1:7" s="21" customFormat="1" x14ac:dyDescent="0.3">
      <c r="A170" s="36">
        <v>42870</v>
      </c>
      <c r="B170" s="21" t="s">
        <v>147</v>
      </c>
      <c r="C170" s="99" t="s">
        <v>399</v>
      </c>
      <c r="D170" s="35">
        <v>200000</v>
      </c>
      <c r="E170" s="6">
        <v>0</v>
      </c>
      <c r="F170" s="68">
        <f>SUM(E$2:E170)-SUM(D$2:D170)</f>
        <v>412158.96999999974</v>
      </c>
      <c r="G170" s="6"/>
    </row>
    <row r="171" spans="1:7" s="21" customFormat="1" x14ac:dyDescent="0.3">
      <c r="A171" s="36">
        <v>42870</v>
      </c>
      <c r="B171" s="21" t="s">
        <v>180</v>
      </c>
      <c r="C171" s="100">
        <v>109907</v>
      </c>
      <c r="D171" s="35">
        <v>100000</v>
      </c>
      <c r="E171" s="6">
        <v>0</v>
      </c>
      <c r="F171" s="68">
        <f>SUM(E$2:E171)-SUM(D$2:D171)</f>
        <v>312158.96999999974</v>
      </c>
      <c r="G171" s="6"/>
    </row>
    <row r="172" spans="1:7" s="21" customFormat="1" x14ac:dyDescent="0.3">
      <c r="A172" s="36">
        <v>42873</v>
      </c>
      <c r="B172" s="21" t="s">
        <v>189</v>
      </c>
      <c r="C172" s="99" t="s">
        <v>400</v>
      </c>
      <c r="D172" s="35"/>
      <c r="E172" s="6">
        <v>900000</v>
      </c>
      <c r="F172" s="68">
        <f>SUM(E$2:E172)-SUM(D$2:D172)</f>
        <v>1212158.9699999997</v>
      </c>
      <c r="G172" s="6"/>
    </row>
    <row r="173" spans="1:7" s="21" customFormat="1" x14ac:dyDescent="0.3">
      <c r="A173" s="36">
        <v>42873</v>
      </c>
      <c r="B173" s="21" t="s">
        <v>156</v>
      </c>
      <c r="C173" s="99">
        <v>99762</v>
      </c>
      <c r="D173" s="35">
        <v>112400</v>
      </c>
      <c r="E173" s="6">
        <v>0</v>
      </c>
      <c r="F173" s="68">
        <f>SUM(E$2:E173)-SUM(D$2:D173)</f>
        <v>1099758.9699999997</v>
      </c>
      <c r="G173" s="6"/>
    </row>
    <row r="174" spans="1:7" s="21" customFormat="1" x14ac:dyDescent="0.3">
      <c r="A174" s="36">
        <v>42873</v>
      </c>
      <c r="B174" s="21" t="s">
        <v>156</v>
      </c>
      <c r="C174" s="99">
        <v>453724</v>
      </c>
      <c r="D174" s="35">
        <v>0</v>
      </c>
      <c r="E174" s="6">
        <v>112400</v>
      </c>
      <c r="F174" s="68">
        <f>SUM(E$2:E174)-SUM(D$2:D174)</f>
        <v>1212158.9699999997</v>
      </c>
      <c r="G174" s="6"/>
    </row>
    <row r="175" spans="1:7" s="21" customFormat="1" x14ac:dyDescent="0.3">
      <c r="A175" s="36">
        <v>42873</v>
      </c>
      <c r="B175" s="21" t="s">
        <v>194</v>
      </c>
      <c r="C175" s="99">
        <v>97733</v>
      </c>
      <c r="D175" s="35">
        <v>50000</v>
      </c>
      <c r="E175" s="6">
        <v>0</v>
      </c>
      <c r="F175" s="68">
        <f>SUM(E$2:E175)-SUM(D$2:D175)</f>
        <v>1162158.9699999997</v>
      </c>
      <c r="G175" s="6"/>
    </row>
    <row r="176" spans="1:7" s="21" customFormat="1" x14ac:dyDescent="0.3">
      <c r="A176" s="36">
        <v>42873</v>
      </c>
      <c r="B176" s="21" t="s">
        <v>147</v>
      </c>
      <c r="C176" s="99" t="s">
        <v>401</v>
      </c>
      <c r="D176" s="35">
        <v>100000</v>
      </c>
      <c r="E176" s="6">
        <v>0</v>
      </c>
      <c r="F176" s="68">
        <f>SUM(E$2:E176)-SUM(D$2:D176)</f>
        <v>1062158.9699999997</v>
      </c>
      <c r="G176" s="6"/>
    </row>
    <row r="177" spans="1:7" s="21" customFormat="1" x14ac:dyDescent="0.3">
      <c r="A177" s="36">
        <v>42873</v>
      </c>
      <c r="B177" s="21" t="s">
        <v>180</v>
      </c>
      <c r="C177" s="99">
        <v>103294</v>
      </c>
      <c r="D177" s="35">
        <v>100000</v>
      </c>
      <c r="E177" s="6">
        <v>0</v>
      </c>
      <c r="F177" s="68">
        <f>SUM(E$2:E177)-SUM(D$2:D177)</f>
        <v>962158.96999999974</v>
      </c>
      <c r="G177" s="6"/>
    </row>
    <row r="178" spans="1:7" s="19" customFormat="1" x14ac:dyDescent="0.3">
      <c r="A178" s="39">
        <v>42874</v>
      </c>
      <c r="B178" s="41" t="s">
        <v>157</v>
      </c>
      <c r="C178" s="99" t="s">
        <v>402</v>
      </c>
      <c r="D178" s="38">
        <v>48000</v>
      </c>
      <c r="E178" s="18">
        <v>0</v>
      </c>
      <c r="F178" s="68">
        <f>SUM(E$2:E178)-SUM(D$2:D178)</f>
        <v>914158.96999999974</v>
      </c>
      <c r="G178" s="18"/>
    </row>
    <row r="179" spans="1:7" s="21" customFormat="1" x14ac:dyDescent="0.3">
      <c r="A179" s="36">
        <v>42875</v>
      </c>
      <c r="B179" s="21" t="s">
        <v>195</v>
      </c>
      <c r="C179" s="100">
        <v>341222</v>
      </c>
      <c r="D179" s="35">
        <v>4140</v>
      </c>
      <c r="E179" s="6">
        <v>0</v>
      </c>
      <c r="F179" s="68">
        <f>SUM(E$2:E179)-SUM(D$2:D179)</f>
        <v>910018.96999999974</v>
      </c>
      <c r="G179" s="6"/>
    </row>
    <row r="180" spans="1:7" s="21" customFormat="1" x14ac:dyDescent="0.3">
      <c r="A180" s="36">
        <v>42875</v>
      </c>
      <c r="B180" s="21" t="s">
        <v>156</v>
      </c>
      <c r="C180" s="99">
        <v>223289</v>
      </c>
      <c r="D180" s="35">
        <v>50000</v>
      </c>
      <c r="E180" s="6">
        <v>0</v>
      </c>
      <c r="F180" s="68">
        <f>SUM(E$2:E180)-SUM(D$2:D180)</f>
        <v>860018.96999999974</v>
      </c>
      <c r="G180" s="6"/>
    </row>
    <row r="181" spans="1:7" s="21" customFormat="1" x14ac:dyDescent="0.3">
      <c r="A181" s="36">
        <v>42875</v>
      </c>
      <c r="B181" s="21" t="s">
        <v>188</v>
      </c>
      <c r="C181" s="99">
        <v>303324</v>
      </c>
      <c r="D181" s="35">
        <v>31700</v>
      </c>
      <c r="E181" s="6">
        <v>0</v>
      </c>
      <c r="F181" s="68">
        <f>SUM(E$2:E181)-SUM(D$2:D181)</f>
        <v>828318.96999999974</v>
      </c>
      <c r="G181" s="6"/>
    </row>
    <row r="182" spans="1:7" s="21" customFormat="1" x14ac:dyDescent="0.3">
      <c r="A182" s="36">
        <v>42875</v>
      </c>
      <c r="B182" s="21" t="s">
        <v>158</v>
      </c>
      <c r="C182" s="99">
        <v>363737</v>
      </c>
      <c r="D182" s="35">
        <v>50000</v>
      </c>
      <c r="E182" s="6">
        <v>0</v>
      </c>
      <c r="F182" s="68">
        <f>SUM(E$2:E182)-SUM(D$2:D182)</f>
        <v>778318.96999999974</v>
      </c>
      <c r="G182" s="6"/>
    </row>
    <row r="183" spans="1:7" s="21" customFormat="1" x14ac:dyDescent="0.3">
      <c r="A183" s="36">
        <v>42875</v>
      </c>
      <c r="B183" s="21" t="s">
        <v>196</v>
      </c>
      <c r="C183" s="99">
        <v>368130</v>
      </c>
      <c r="D183" s="35">
        <v>19500</v>
      </c>
      <c r="E183" s="6">
        <v>0</v>
      </c>
      <c r="F183" s="68">
        <f>SUM(E$2:E183)-SUM(D$2:D183)</f>
        <v>758818.96999999974</v>
      </c>
      <c r="G183" s="6"/>
    </row>
    <row r="184" spans="1:7" s="21" customFormat="1" x14ac:dyDescent="0.3">
      <c r="A184" s="36">
        <v>42877</v>
      </c>
      <c r="B184" s="21" t="s">
        <v>156</v>
      </c>
      <c r="C184" s="99">
        <v>438852</v>
      </c>
      <c r="D184" s="35">
        <v>50000</v>
      </c>
      <c r="E184" s="6">
        <v>0</v>
      </c>
      <c r="F184" s="68">
        <f>SUM(E$2:E184)-SUM(D$2:D184)</f>
        <v>708818.96999999974</v>
      </c>
      <c r="G184" s="6"/>
    </row>
    <row r="185" spans="1:7" s="21" customFormat="1" x14ac:dyDescent="0.3">
      <c r="A185" s="36">
        <v>42877</v>
      </c>
      <c r="B185" s="21" t="s">
        <v>156</v>
      </c>
      <c r="C185" s="99">
        <v>725883</v>
      </c>
      <c r="D185" s="35">
        <v>100000</v>
      </c>
      <c r="E185" s="6">
        <v>0</v>
      </c>
      <c r="F185" s="68">
        <f>SUM(E$2:E185)-SUM(D$2:D185)</f>
        <v>608818.96999999974</v>
      </c>
      <c r="G185" s="6"/>
    </row>
    <row r="186" spans="1:7" s="21" customFormat="1" x14ac:dyDescent="0.3">
      <c r="A186" s="36">
        <v>42877</v>
      </c>
      <c r="B186" s="21" t="s">
        <v>147</v>
      </c>
      <c r="C186" s="100" t="s">
        <v>403</v>
      </c>
      <c r="D186" s="35">
        <v>100000</v>
      </c>
      <c r="E186" s="6">
        <v>0</v>
      </c>
      <c r="F186" s="68">
        <f>SUM(E$2:E186)-SUM(D$2:D186)</f>
        <v>508818.96999999974</v>
      </c>
      <c r="G186" s="6"/>
    </row>
    <row r="187" spans="1:7" s="21" customFormat="1" x14ac:dyDescent="0.3">
      <c r="A187" s="36">
        <v>42880</v>
      </c>
      <c r="B187" s="21" t="s">
        <v>194</v>
      </c>
      <c r="C187" s="99">
        <v>677741</v>
      </c>
      <c r="D187" s="35">
        <v>16000</v>
      </c>
      <c r="E187" s="6">
        <v>0</v>
      </c>
      <c r="F187" s="68">
        <f>SUM(E$2:E187)-SUM(D$2:D187)</f>
        <v>492818.96999999974</v>
      </c>
      <c r="G187" s="6"/>
    </row>
    <row r="188" spans="1:7" s="21" customFormat="1" x14ac:dyDescent="0.3">
      <c r="A188" s="36">
        <v>42881</v>
      </c>
      <c r="B188" s="21" t="s">
        <v>160</v>
      </c>
      <c r="C188" s="99">
        <v>242453</v>
      </c>
      <c r="D188" s="35">
        <v>50000</v>
      </c>
      <c r="E188" s="6">
        <v>0</v>
      </c>
      <c r="F188" s="68">
        <f>SUM(E$2:E188)-SUM(D$2:D188)</f>
        <v>442818.96999999974</v>
      </c>
      <c r="G188" s="6"/>
    </row>
    <row r="189" spans="1:7" s="21" customFormat="1" x14ac:dyDescent="0.3">
      <c r="A189" s="36">
        <v>42881</v>
      </c>
      <c r="B189" s="21" t="s">
        <v>122</v>
      </c>
      <c r="C189" s="99">
        <v>7</v>
      </c>
      <c r="D189" s="35">
        <v>5.75</v>
      </c>
      <c r="E189" s="6">
        <v>0</v>
      </c>
      <c r="F189" s="68">
        <f>SUM(E$2:E189)-SUM(D$2:D189)</f>
        <v>442813.21999999974</v>
      </c>
      <c r="G189" s="6"/>
    </row>
    <row r="190" spans="1:7" s="21" customFormat="1" x14ac:dyDescent="0.3">
      <c r="A190" s="36">
        <v>42881</v>
      </c>
      <c r="B190" s="21" t="s">
        <v>197</v>
      </c>
      <c r="C190" s="99">
        <v>44837</v>
      </c>
      <c r="D190" s="35">
        <v>0</v>
      </c>
      <c r="E190" s="6">
        <v>50000</v>
      </c>
      <c r="F190" s="68">
        <f>SUM(E$2:E190)-SUM(D$2:D190)</f>
        <v>492813.21999999974</v>
      </c>
      <c r="G190" s="6"/>
    </row>
    <row r="191" spans="1:7" s="21" customFormat="1" x14ac:dyDescent="0.3">
      <c r="A191" s="36">
        <v>42881</v>
      </c>
      <c r="B191" s="21" t="s">
        <v>161</v>
      </c>
      <c r="C191" s="99">
        <v>312770</v>
      </c>
      <c r="D191" s="35">
        <v>50000</v>
      </c>
      <c r="E191" s="6">
        <v>0</v>
      </c>
      <c r="F191" s="68">
        <f>SUM(E$2:E191)-SUM(D$2:D191)</f>
        <v>442813.21999999974</v>
      </c>
      <c r="G191" s="6"/>
    </row>
    <row r="192" spans="1:7" s="21" customFormat="1" x14ac:dyDescent="0.3">
      <c r="A192" s="36">
        <v>42881</v>
      </c>
      <c r="B192" s="21" t="s">
        <v>162</v>
      </c>
      <c r="C192" s="99">
        <v>376030</v>
      </c>
      <c r="D192" s="35">
        <v>7700</v>
      </c>
      <c r="E192" s="6">
        <v>0</v>
      </c>
      <c r="F192" s="68">
        <f>SUM(E$2:E192)-SUM(D$2:D192)</f>
        <v>435113.21999999974</v>
      </c>
      <c r="G192" s="6"/>
    </row>
    <row r="193" spans="1:7" s="21" customFormat="1" x14ac:dyDescent="0.3">
      <c r="A193" s="36">
        <v>42881</v>
      </c>
      <c r="B193" s="21" t="s">
        <v>160</v>
      </c>
      <c r="C193" s="99">
        <v>486676</v>
      </c>
      <c r="D193" s="35">
        <v>50000</v>
      </c>
      <c r="E193" s="6">
        <v>0</v>
      </c>
      <c r="F193" s="68">
        <f>SUM(E$2:E193)-SUM(D$2:D193)</f>
        <v>385113.21999999974</v>
      </c>
      <c r="G193" s="6"/>
    </row>
    <row r="194" spans="1:7" s="21" customFormat="1" x14ac:dyDescent="0.3">
      <c r="A194" s="36">
        <v>42887</v>
      </c>
      <c r="B194" s="21" t="s">
        <v>148</v>
      </c>
      <c r="C194" s="99">
        <v>902315</v>
      </c>
      <c r="D194" s="35">
        <v>31050</v>
      </c>
      <c r="E194" s="6">
        <v>0</v>
      </c>
      <c r="F194" s="68">
        <f>SUM(E$2:E194)-SUM(D$2:D194)</f>
        <v>354063.21999999974</v>
      </c>
      <c r="G194" s="6"/>
    </row>
    <row r="195" spans="1:7" s="21" customFormat="1" x14ac:dyDescent="0.3">
      <c r="A195" s="36">
        <v>42887</v>
      </c>
      <c r="B195" s="21" t="s">
        <v>163</v>
      </c>
      <c r="C195" s="99">
        <v>364613</v>
      </c>
      <c r="D195" s="35">
        <v>50000</v>
      </c>
      <c r="E195" s="6">
        <v>0</v>
      </c>
      <c r="F195" s="68">
        <f>SUM(E$2:E195)-SUM(D$2:D195)</f>
        <v>304063.21999999974</v>
      </c>
      <c r="G195" s="6"/>
    </row>
    <row r="196" spans="1:7" s="21" customFormat="1" x14ac:dyDescent="0.3">
      <c r="A196" s="36">
        <v>42887</v>
      </c>
      <c r="B196" s="21" t="s">
        <v>164</v>
      </c>
      <c r="C196" s="99">
        <v>371106</v>
      </c>
      <c r="D196" s="35">
        <v>50000</v>
      </c>
      <c r="E196" s="6">
        <v>0</v>
      </c>
      <c r="F196" s="68">
        <f>SUM(E$2:E196)-SUM(D$2:D196)</f>
        <v>254063.21999999974</v>
      </c>
      <c r="G196" s="6"/>
    </row>
    <row r="197" spans="1:7" s="21" customFormat="1" x14ac:dyDescent="0.3">
      <c r="A197" s="36">
        <v>42887</v>
      </c>
      <c r="B197" s="21" t="s">
        <v>165</v>
      </c>
      <c r="C197" s="99">
        <v>380779</v>
      </c>
      <c r="D197" s="35">
        <v>40800</v>
      </c>
      <c r="E197" s="6">
        <v>0</v>
      </c>
      <c r="F197" s="68">
        <f>SUM(E$2:E197)-SUM(D$2:D197)</f>
        <v>213263.21999999974</v>
      </c>
      <c r="G197" s="6"/>
    </row>
    <row r="198" spans="1:7" s="21" customFormat="1" x14ac:dyDescent="0.3">
      <c r="A198" s="36">
        <v>42887</v>
      </c>
      <c r="B198" s="21" t="s">
        <v>198</v>
      </c>
      <c r="C198" s="99">
        <v>396904</v>
      </c>
      <c r="D198" s="35">
        <v>50000</v>
      </c>
      <c r="E198" s="6">
        <v>0</v>
      </c>
      <c r="F198" s="68">
        <f>SUM(E$2:E198)-SUM(D$2:D198)</f>
        <v>163263.21999999974</v>
      </c>
      <c r="G198" s="6"/>
    </row>
    <row r="199" spans="1:7" s="21" customFormat="1" x14ac:dyDescent="0.3">
      <c r="A199" s="36">
        <v>42887</v>
      </c>
      <c r="B199" s="21" t="s">
        <v>166</v>
      </c>
      <c r="C199" s="99">
        <v>585579</v>
      </c>
      <c r="D199" s="35">
        <v>40800</v>
      </c>
      <c r="E199" s="6">
        <v>0</v>
      </c>
      <c r="F199" s="68">
        <f>SUM(E$2:E199)-SUM(D$2:D199)</f>
        <v>122463.21999999974</v>
      </c>
      <c r="G199" s="6"/>
    </row>
    <row r="200" spans="1:7" s="21" customFormat="1" x14ac:dyDescent="0.3">
      <c r="A200" s="36">
        <v>42887</v>
      </c>
      <c r="B200" s="21" t="s">
        <v>166</v>
      </c>
      <c r="C200" s="99">
        <v>630288</v>
      </c>
      <c r="D200" s="35">
        <v>1600</v>
      </c>
      <c r="E200" s="6">
        <v>0</v>
      </c>
      <c r="F200" s="68">
        <f>SUM(E$2:E200)-SUM(D$2:D200)</f>
        <v>120863.21999999974</v>
      </c>
      <c r="G200" s="6"/>
    </row>
    <row r="201" spans="1:7" s="21" customFormat="1" x14ac:dyDescent="0.3">
      <c r="A201" s="36">
        <v>42887</v>
      </c>
      <c r="B201" s="21" t="s">
        <v>160</v>
      </c>
      <c r="C201" s="99">
        <v>831406</v>
      </c>
      <c r="D201" s="35">
        <v>11850</v>
      </c>
      <c r="E201" s="6">
        <v>0</v>
      </c>
      <c r="F201" s="68">
        <f>SUM(E$2:E201)-SUM(D$2:D201)</f>
        <v>109013.21999999974</v>
      </c>
      <c r="G201" s="6"/>
    </row>
    <row r="202" spans="1:7" s="21" customFormat="1" x14ac:dyDescent="0.3">
      <c r="A202" s="36">
        <v>42887</v>
      </c>
      <c r="B202" s="21" t="s">
        <v>163</v>
      </c>
      <c r="C202" s="99">
        <v>845561</v>
      </c>
      <c r="D202" s="35">
        <v>7500</v>
      </c>
      <c r="E202" s="6">
        <v>0</v>
      </c>
      <c r="F202" s="68">
        <f>SUM(E$2:E202)-SUM(D$2:D202)</f>
        <v>101513.21999999974</v>
      </c>
      <c r="G202" s="6"/>
    </row>
    <row r="203" spans="1:7" s="21" customFormat="1" x14ac:dyDescent="0.3">
      <c r="A203" s="36">
        <v>42888</v>
      </c>
      <c r="B203" s="21" t="s">
        <v>199</v>
      </c>
      <c r="C203" s="99">
        <v>440086</v>
      </c>
      <c r="D203" s="35">
        <v>23200</v>
      </c>
      <c r="E203" s="6">
        <v>0</v>
      </c>
      <c r="F203" s="68">
        <f>SUM(E$2:E203)-SUM(D$2:D203)</f>
        <v>78313.219999999739</v>
      </c>
      <c r="G203" s="6"/>
    </row>
    <row r="204" spans="1:7" s="21" customFormat="1" x14ac:dyDescent="0.3">
      <c r="A204" s="36">
        <v>42893</v>
      </c>
      <c r="B204" s="21" t="s">
        <v>156</v>
      </c>
      <c r="C204" s="99">
        <v>525477</v>
      </c>
      <c r="D204" s="35">
        <v>50000</v>
      </c>
      <c r="E204" s="6">
        <v>0</v>
      </c>
      <c r="F204" s="68">
        <f>SUM(E$2:E204)-SUM(D$2:D204)</f>
        <v>28313.219999999739</v>
      </c>
      <c r="G204" s="6"/>
    </row>
    <row r="205" spans="1:7" s="21" customFormat="1" x14ac:dyDescent="0.3">
      <c r="A205" s="36">
        <v>42893</v>
      </c>
      <c r="B205" s="21" t="s">
        <v>180</v>
      </c>
      <c r="C205" s="99">
        <v>525580</v>
      </c>
      <c r="D205" s="35">
        <v>20000</v>
      </c>
      <c r="E205" s="6">
        <v>0</v>
      </c>
      <c r="F205" s="68">
        <f>SUM(E$2:E205)-SUM(D$2:D205)</f>
        <v>8313.2199999997392</v>
      </c>
      <c r="G205" s="6"/>
    </row>
    <row r="206" spans="1:7" s="21" customFormat="1" x14ac:dyDescent="0.3">
      <c r="A206" s="36">
        <v>42893</v>
      </c>
      <c r="B206" s="21" t="s">
        <v>200</v>
      </c>
      <c r="C206" s="99">
        <v>472754</v>
      </c>
      <c r="D206" s="35">
        <v>0</v>
      </c>
      <c r="E206" s="6">
        <v>50000</v>
      </c>
      <c r="F206" s="68">
        <f>SUM(E$2:E206)-SUM(D$2:D206)</f>
        <v>58313.219999999739</v>
      </c>
      <c r="G206" s="6"/>
    </row>
    <row r="207" spans="1:7" s="21" customFormat="1" x14ac:dyDescent="0.3">
      <c r="A207" s="36">
        <v>42895</v>
      </c>
      <c r="B207" s="21" t="s">
        <v>156</v>
      </c>
      <c r="C207" s="99">
        <v>325306</v>
      </c>
      <c r="D207" s="35">
        <v>50000</v>
      </c>
      <c r="E207" s="6">
        <v>0</v>
      </c>
      <c r="F207" s="68">
        <f>SUM(E$2:E207)-SUM(D$2:D207)</f>
        <v>8313.2199999997392</v>
      </c>
      <c r="G207" s="6"/>
    </row>
    <row r="208" spans="1:7" s="19" customFormat="1" x14ac:dyDescent="0.3">
      <c r="A208" s="39">
        <v>42899</v>
      </c>
      <c r="B208" s="43" t="s">
        <v>202</v>
      </c>
      <c r="C208" s="99">
        <v>98124</v>
      </c>
      <c r="D208" s="38">
        <v>0</v>
      </c>
      <c r="E208" s="18">
        <v>16185</v>
      </c>
      <c r="F208" s="68">
        <f>SUM(E$2:E208)-SUM(D$2:D208)</f>
        <v>24498.219999999739</v>
      </c>
      <c r="G208" s="18"/>
    </row>
    <row r="209" spans="1:7" s="19" customFormat="1" x14ac:dyDescent="0.3">
      <c r="A209" s="39">
        <v>42903</v>
      </c>
      <c r="B209" s="19" t="s">
        <v>413</v>
      </c>
      <c r="C209" s="99">
        <v>387176</v>
      </c>
      <c r="D209" s="38">
        <v>0</v>
      </c>
      <c r="E209" s="18">
        <v>16000</v>
      </c>
      <c r="F209" s="68">
        <f>SUM(E$2:E209)-SUM(D$2:D209)</f>
        <v>40498.219999999739</v>
      </c>
      <c r="G209" s="18"/>
    </row>
    <row r="210" spans="1:7" s="21" customFormat="1" x14ac:dyDescent="0.3">
      <c r="A210" s="36">
        <v>42906</v>
      </c>
      <c r="B210" s="21" t="s">
        <v>153</v>
      </c>
      <c r="C210" s="100">
        <v>999907</v>
      </c>
      <c r="D210" s="35">
        <v>7010.84</v>
      </c>
      <c r="E210" s="6">
        <v>0</v>
      </c>
      <c r="F210" s="68">
        <f>SUM(E$2:E210)-SUM(D$2:D210)</f>
        <v>33487.379999999888</v>
      </c>
      <c r="G210" s="6"/>
    </row>
    <row r="211" spans="1:7" s="19" customFormat="1" x14ac:dyDescent="0.3">
      <c r="A211" s="39">
        <v>42908</v>
      </c>
      <c r="B211" s="43" t="s">
        <v>203</v>
      </c>
      <c r="C211" s="99">
        <v>237082</v>
      </c>
      <c r="D211" s="38">
        <v>0</v>
      </c>
      <c r="E211" s="18">
        <v>15975</v>
      </c>
      <c r="F211" s="68">
        <f>SUM(E$2:E211)-SUM(D$2:D211)</f>
        <v>49462.379999999888</v>
      </c>
      <c r="G211" s="18"/>
    </row>
    <row r="212" spans="1:7" s="21" customFormat="1" x14ac:dyDescent="0.3">
      <c r="A212" s="36">
        <v>42913</v>
      </c>
      <c r="B212" s="21" t="s">
        <v>159</v>
      </c>
      <c r="C212" s="99">
        <v>260194</v>
      </c>
      <c r="D212" s="35">
        <v>25000</v>
      </c>
      <c r="E212" s="6">
        <v>0</v>
      </c>
      <c r="F212" s="68">
        <f>SUM(E$2:E212)-SUM(D$2:D212)</f>
        <v>24462.379999999888</v>
      </c>
      <c r="G212" s="6"/>
    </row>
    <row r="213" spans="1:7" s="21" customFormat="1" x14ac:dyDescent="0.3">
      <c r="A213" s="36">
        <v>42913</v>
      </c>
      <c r="B213" s="21" t="s">
        <v>183</v>
      </c>
      <c r="C213" s="99">
        <v>260233</v>
      </c>
      <c r="D213" s="35">
        <v>20000</v>
      </c>
      <c r="E213" s="6">
        <v>0</v>
      </c>
      <c r="F213" s="68">
        <f>SUM(E$2:E213)-SUM(D$2:D213)</f>
        <v>4462.3799999998882</v>
      </c>
      <c r="G213" s="6"/>
    </row>
    <row r="214" spans="1:7" s="19" customFormat="1" x14ac:dyDescent="0.3">
      <c r="A214" s="39">
        <v>42914</v>
      </c>
      <c r="B214" s="19" t="s">
        <v>415</v>
      </c>
      <c r="C214" s="99">
        <v>64031</v>
      </c>
      <c r="D214" s="38">
        <v>0</v>
      </c>
      <c r="E214" s="18">
        <v>8400</v>
      </c>
      <c r="F214" s="68">
        <f>SUM(E$2:E214)-SUM(D$2:D214)</f>
        <v>12862.379999999888</v>
      </c>
      <c r="G214" s="18"/>
    </row>
    <row r="215" spans="1:7" s="19" customFormat="1" x14ac:dyDescent="0.3">
      <c r="A215" s="39">
        <v>42915</v>
      </c>
      <c r="B215" s="19" t="s">
        <v>416</v>
      </c>
      <c r="C215" s="99">
        <v>107218</v>
      </c>
      <c r="D215" s="38">
        <v>0</v>
      </c>
      <c r="E215" s="18">
        <v>11025</v>
      </c>
      <c r="F215" s="68">
        <f>SUM(E$2:E215)-SUM(D$2:D215)</f>
        <v>23887.379999999888</v>
      </c>
      <c r="G215" s="18"/>
    </row>
    <row r="216" spans="1:7" s="21" customFormat="1" x14ac:dyDescent="0.3">
      <c r="A216" s="36">
        <v>42923</v>
      </c>
      <c r="B216" s="21" t="s">
        <v>156</v>
      </c>
      <c r="C216" s="99">
        <v>888505</v>
      </c>
      <c r="D216" s="35">
        <v>15000</v>
      </c>
      <c r="E216" s="6">
        <v>0</v>
      </c>
      <c r="F216" s="68">
        <f>SUM(E$2:E216)-SUM(D$2:D216)</f>
        <v>8887.3799999998882</v>
      </c>
      <c r="G216" s="6"/>
    </row>
    <row r="217" spans="1:7" s="21" customFormat="1" x14ac:dyDescent="0.3">
      <c r="A217" s="36">
        <v>42923</v>
      </c>
      <c r="B217" s="21" t="s">
        <v>156</v>
      </c>
      <c r="C217" s="99">
        <v>898749</v>
      </c>
      <c r="D217" s="35">
        <v>200</v>
      </c>
      <c r="E217" s="6">
        <v>0</v>
      </c>
      <c r="F217" s="68">
        <f>SUM(E$2:E217)-SUM(D$2:D217)</f>
        <v>8687.3799999998882</v>
      </c>
      <c r="G217" s="6"/>
    </row>
    <row r="218" spans="1:7" s="21" customFormat="1" x14ac:dyDescent="0.3">
      <c r="A218" s="36">
        <v>42926</v>
      </c>
      <c r="B218" s="21" t="s">
        <v>208</v>
      </c>
      <c r="C218" s="99">
        <v>746446</v>
      </c>
      <c r="D218" s="35">
        <v>0</v>
      </c>
      <c r="E218" s="6">
        <v>500000</v>
      </c>
      <c r="F218" s="68">
        <f>SUM(E$2:E218)-SUM(D$2:D218)</f>
        <v>508687.37999999989</v>
      </c>
      <c r="G218" s="6"/>
    </row>
    <row r="219" spans="1:7" s="19" customFormat="1" x14ac:dyDescent="0.3">
      <c r="A219" s="39">
        <v>42926</v>
      </c>
      <c r="B219" s="19" t="s">
        <v>417</v>
      </c>
      <c r="C219" s="99">
        <v>60957</v>
      </c>
      <c r="D219" s="38">
        <v>0</v>
      </c>
      <c r="E219" s="18">
        <v>117990</v>
      </c>
      <c r="F219" s="68">
        <f>SUM(E$2:E219)-SUM(D$2:D219)</f>
        <v>626677.37999999989</v>
      </c>
      <c r="G219" s="18"/>
    </row>
    <row r="220" spans="1:7" s="21" customFormat="1" x14ac:dyDescent="0.3">
      <c r="A220" s="36">
        <v>42926</v>
      </c>
      <c r="B220" s="21" t="s">
        <v>147</v>
      </c>
      <c r="C220" s="99" t="s">
        <v>404</v>
      </c>
      <c r="D220" s="35">
        <v>200000</v>
      </c>
      <c r="E220" s="6">
        <v>0</v>
      </c>
      <c r="F220" s="68">
        <f>SUM(E$2:E220)-SUM(D$2:D220)</f>
        <v>426677.37999999989</v>
      </c>
      <c r="G220" s="6"/>
    </row>
    <row r="221" spans="1:7" s="21" customFormat="1" x14ac:dyDescent="0.3">
      <c r="A221" s="36">
        <v>42926</v>
      </c>
      <c r="B221" s="21" t="s">
        <v>180</v>
      </c>
      <c r="C221" s="99">
        <v>807512</v>
      </c>
      <c r="D221" s="35">
        <v>49000</v>
      </c>
      <c r="E221" s="6">
        <v>0</v>
      </c>
      <c r="F221" s="68">
        <f>SUM(E$2:E221)-SUM(D$2:D221)</f>
        <v>377677.37999999989</v>
      </c>
      <c r="G221" s="6"/>
    </row>
    <row r="222" spans="1:7" s="21" customFormat="1" x14ac:dyDescent="0.3">
      <c r="A222" s="36">
        <v>42926</v>
      </c>
      <c r="B222" s="21" t="s">
        <v>183</v>
      </c>
      <c r="C222" s="99">
        <v>807527</v>
      </c>
      <c r="D222" s="35">
        <v>25000</v>
      </c>
      <c r="E222" s="6">
        <v>0</v>
      </c>
      <c r="F222" s="68">
        <f>SUM(E$2:E222)-SUM(D$2:D222)</f>
        <v>352677.37999999989</v>
      </c>
      <c r="G222" s="6"/>
    </row>
    <row r="223" spans="1:7" s="21" customFormat="1" x14ac:dyDescent="0.3">
      <c r="A223" s="36">
        <v>42931</v>
      </c>
      <c r="B223" s="21" t="s">
        <v>126</v>
      </c>
      <c r="C223" s="99" t="s">
        <v>405</v>
      </c>
      <c r="D223" s="35">
        <v>50000</v>
      </c>
      <c r="E223" s="6">
        <v>0</v>
      </c>
      <c r="F223" s="68">
        <f>SUM(E$2:E223)-SUM(D$2:D223)</f>
        <v>302677.37999999989</v>
      </c>
      <c r="G223" s="6"/>
    </row>
    <row r="224" spans="1:7" s="21" customFormat="1" x14ac:dyDescent="0.3">
      <c r="A224" s="36">
        <v>42931</v>
      </c>
      <c r="B224" s="21" t="s">
        <v>171</v>
      </c>
      <c r="C224" s="100">
        <v>326592</v>
      </c>
      <c r="D224" s="35">
        <v>1135</v>
      </c>
      <c r="E224" s="6">
        <v>0</v>
      </c>
      <c r="F224" s="68">
        <f>SUM(E$2:E224)-SUM(D$2:D224)</f>
        <v>301542.37999999989</v>
      </c>
      <c r="G224" s="6"/>
    </row>
    <row r="225" spans="1:7" s="21" customFormat="1" x14ac:dyDescent="0.3">
      <c r="A225" s="36">
        <v>42934</v>
      </c>
      <c r="B225" s="21" t="s">
        <v>180</v>
      </c>
      <c r="C225" s="99">
        <v>721600</v>
      </c>
      <c r="D225" s="35">
        <v>50000</v>
      </c>
      <c r="E225" s="6">
        <v>0</v>
      </c>
      <c r="F225" s="68">
        <f>SUM(E$2:E225)-SUM(D$2:D225)</f>
        <v>251542.37999999989</v>
      </c>
      <c r="G225" s="6"/>
    </row>
    <row r="226" spans="1:7" s="21" customFormat="1" x14ac:dyDescent="0.3">
      <c r="A226" s="36">
        <v>42934</v>
      </c>
      <c r="B226" s="21" t="s">
        <v>147</v>
      </c>
      <c r="C226" s="99" t="s">
        <v>406</v>
      </c>
      <c r="D226" s="35">
        <v>41000</v>
      </c>
      <c r="E226" s="6">
        <v>0</v>
      </c>
      <c r="F226" s="68">
        <f>SUM(E$2:E226)-SUM(D$2:D226)</f>
        <v>210542.37999999989</v>
      </c>
      <c r="G226" s="6"/>
    </row>
    <row r="227" spans="1:7" s="21" customFormat="1" x14ac:dyDescent="0.3">
      <c r="A227" s="36">
        <v>42934</v>
      </c>
      <c r="B227" s="21" t="s">
        <v>126</v>
      </c>
      <c r="C227" s="99" t="s">
        <v>407</v>
      </c>
      <c r="D227" s="35">
        <v>50000</v>
      </c>
      <c r="E227" s="6">
        <v>0</v>
      </c>
      <c r="F227" s="68">
        <f>SUM(E$2:E227)-SUM(D$2:D227)</f>
        <v>160542.37999999989</v>
      </c>
      <c r="G227" s="6"/>
    </row>
    <row r="228" spans="1:7" s="21" customFormat="1" x14ac:dyDescent="0.3">
      <c r="A228" s="36">
        <v>42941</v>
      </c>
      <c r="B228" s="21" t="s">
        <v>205</v>
      </c>
      <c r="C228" s="99"/>
      <c r="D228" s="35">
        <v>0</v>
      </c>
      <c r="E228" s="6">
        <v>3200.01</v>
      </c>
      <c r="F228" s="68">
        <f>SUM(E$2:E228)-SUM(D$2:D228)</f>
        <v>163742.38999999966</v>
      </c>
      <c r="G228" s="6"/>
    </row>
    <row r="229" spans="1:7" s="19" customFormat="1" x14ac:dyDescent="0.3">
      <c r="A229" s="39">
        <v>42944</v>
      </c>
      <c r="C229" s="100">
        <v>272953</v>
      </c>
      <c r="D229" s="38">
        <v>13972.46</v>
      </c>
      <c r="E229" s="18">
        <v>0</v>
      </c>
      <c r="F229" s="68">
        <f>SUM(E$2:E229)-SUM(D$2:D229)</f>
        <v>149769.9299999997</v>
      </c>
      <c r="G229" s="18"/>
    </row>
    <row r="230" spans="1:7" s="21" customFormat="1" x14ac:dyDescent="0.3">
      <c r="A230" s="36">
        <v>42947</v>
      </c>
      <c r="B230" s="21" t="s">
        <v>167</v>
      </c>
      <c r="C230" s="99"/>
      <c r="D230" s="35">
        <v>140000</v>
      </c>
      <c r="E230" s="6">
        <v>0</v>
      </c>
      <c r="F230" s="68">
        <f>SUM(E$2:E230)-SUM(D$2:D230)</f>
        <v>9769.929999999702</v>
      </c>
      <c r="G230" s="6"/>
    </row>
    <row r="231" spans="1:7" s="21" customFormat="1" x14ac:dyDescent="0.3">
      <c r="A231" s="36">
        <v>42952</v>
      </c>
      <c r="B231" s="21" t="s">
        <v>223</v>
      </c>
      <c r="C231" s="99">
        <v>288</v>
      </c>
      <c r="D231" s="35">
        <v>0</v>
      </c>
      <c r="E231" s="6">
        <v>100000</v>
      </c>
      <c r="F231" s="68">
        <f>SUM(E$2:E231)-SUM(D$2:D231)</f>
        <v>109769.9299999997</v>
      </c>
      <c r="G231" s="6"/>
    </row>
    <row r="232" spans="1:7" s="21" customFormat="1" x14ac:dyDescent="0.3">
      <c r="A232" s="36">
        <v>42956</v>
      </c>
      <c r="B232" s="21" t="s">
        <v>223</v>
      </c>
      <c r="C232" s="99">
        <v>291</v>
      </c>
      <c r="D232" s="35">
        <v>0</v>
      </c>
      <c r="E232" s="6">
        <v>62000</v>
      </c>
      <c r="F232" s="68">
        <f>SUM(E$2:E232)-SUM(D$2:D232)</f>
        <v>171769.9299999997</v>
      </c>
      <c r="G232" s="6"/>
    </row>
    <row r="233" spans="1:7" s="21" customFormat="1" x14ac:dyDescent="0.3">
      <c r="A233" s="36">
        <v>42958</v>
      </c>
      <c r="B233" s="21" t="s">
        <v>180</v>
      </c>
      <c r="C233" s="99">
        <v>135734</v>
      </c>
      <c r="D233" s="35">
        <v>50000</v>
      </c>
      <c r="E233" s="6">
        <v>0</v>
      </c>
      <c r="F233" s="68">
        <f>SUM(E$2:E233)-SUM(D$2:D233)</f>
        <v>121769.9299999997</v>
      </c>
      <c r="G233" s="6"/>
    </row>
    <row r="234" spans="1:7" s="21" customFormat="1" x14ac:dyDescent="0.3">
      <c r="A234" s="36">
        <v>42958</v>
      </c>
      <c r="B234" s="21" t="s">
        <v>181</v>
      </c>
      <c r="C234" s="99">
        <v>130139</v>
      </c>
      <c r="D234" s="35">
        <v>21000</v>
      </c>
      <c r="E234" s="6">
        <v>0</v>
      </c>
      <c r="F234" s="68">
        <f>SUM(E$2:E234)-SUM(D$2:D234)</f>
        <v>100769.9299999997</v>
      </c>
      <c r="G234" s="6"/>
    </row>
    <row r="235" spans="1:7" s="21" customFormat="1" x14ac:dyDescent="0.3">
      <c r="A235" s="36">
        <v>42958</v>
      </c>
      <c r="B235" s="21" t="s">
        <v>171</v>
      </c>
      <c r="C235" s="100">
        <v>924404</v>
      </c>
      <c r="D235" s="35">
        <v>1100</v>
      </c>
      <c r="E235" s="6">
        <v>0</v>
      </c>
      <c r="F235" s="68">
        <f>SUM(E$2:E235)-SUM(D$2:D235)</f>
        <v>99669.929999999702</v>
      </c>
      <c r="G235" s="6"/>
    </row>
    <row r="236" spans="1:7" s="21" customFormat="1" x14ac:dyDescent="0.3">
      <c r="A236" s="36">
        <v>42965</v>
      </c>
      <c r="B236" s="21" t="s">
        <v>168</v>
      </c>
      <c r="C236" s="99">
        <v>101</v>
      </c>
      <c r="D236" s="35">
        <v>7000</v>
      </c>
      <c r="E236" s="6">
        <v>0</v>
      </c>
      <c r="F236" s="68">
        <f>SUM(E$2:E236)-SUM(D$2:D236)</f>
        <v>92669.929999999702</v>
      </c>
      <c r="G236" s="6"/>
    </row>
    <row r="237" spans="1:7" s="21" customFormat="1" x14ac:dyDescent="0.3">
      <c r="A237" s="36">
        <v>42966</v>
      </c>
      <c r="B237" s="21" t="s">
        <v>169</v>
      </c>
      <c r="C237" s="99">
        <v>137527</v>
      </c>
      <c r="D237" s="35">
        <v>0</v>
      </c>
      <c r="E237" s="6">
        <v>15500</v>
      </c>
      <c r="F237" s="68">
        <f>SUM(E$2:E237)-SUM(D$2:D237)</f>
        <v>108169.9299999997</v>
      </c>
      <c r="G237" s="6"/>
    </row>
    <row r="238" spans="1:7" s="21" customFormat="1" x14ac:dyDescent="0.3">
      <c r="A238" s="36">
        <v>42968</v>
      </c>
      <c r="B238" s="21" t="s">
        <v>206</v>
      </c>
      <c r="C238" s="99">
        <v>102</v>
      </c>
      <c r="D238" s="35">
        <v>8000</v>
      </c>
      <c r="E238" s="6">
        <v>0</v>
      </c>
      <c r="F238" s="68">
        <f>SUM(E$2:E238)-SUM(D$2:D238)</f>
        <v>100169.9299999997</v>
      </c>
      <c r="G238" s="6"/>
    </row>
    <row r="239" spans="1:7" s="21" customFormat="1" x14ac:dyDescent="0.3">
      <c r="A239" s="36">
        <v>42968</v>
      </c>
      <c r="B239" s="21" t="s">
        <v>207</v>
      </c>
      <c r="C239" s="99">
        <v>103</v>
      </c>
      <c r="D239" s="35">
        <v>8000</v>
      </c>
      <c r="E239" s="6">
        <v>0</v>
      </c>
      <c r="F239" s="68">
        <f>SUM(E$2:E239)-SUM(D$2:D239)</f>
        <v>92169.929999999702</v>
      </c>
      <c r="G239" s="6"/>
    </row>
    <row r="240" spans="1:7" s="21" customFormat="1" x14ac:dyDescent="0.3">
      <c r="A240" s="36">
        <v>42968</v>
      </c>
      <c r="B240" s="21" t="s">
        <v>170</v>
      </c>
      <c r="C240" s="99">
        <v>104</v>
      </c>
      <c r="D240" s="35">
        <v>10000</v>
      </c>
      <c r="E240" s="6">
        <v>0</v>
      </c>
      <c r="F240" s="68">
        <f>SUM(E$2:E240)-SUM(D$2:D240)</f>
        <v>82169.929999999702</v>
      </c>
      <c r="G240" s="6"/>
    </row>
    <row r="241" spans="1:7" s="21" customFormat="1" x14ac:dyDescent="0.3">
      <c r="A241" s="36">
        <v>42975</v>
      </c>
      <c r="B241" s="21" t="s">
        <v>181</v>
      </c>
      <c r="C241" s="99">
        <v>2417</v>
      </c>
      <c r="D241" s="35">
        <v>21400</v>
      </c>
      <c r="E241" s="6"/>
      <c r="F241" s="68">
        <f>SUM(E$2:E241)-SUM(D$2:D241)</f>
        <v>60769.929999999702</v>
      </c>
      <c r="G241" s="6"/>
    </row>
    <row r="242" spans="1:7" s="21" customFormat="1" x14ac:dyDescent="0.3">
      <c r="A242" s="36">
        <v>42975</v>
      </c>
      <c r="B242" s="21" t="s">
        <v>153</v>
      </c>
      <c r="C242" s="100">
        <v>386144</v>
      </c>
      <c r="D242" s="35">
        <v>1530.59</v>
      </c>
      <c r="E242" s="6">
        <v>0</v>
      </c>
      <c r="F242" s="68">
        <f>SUM(E$2:E242)-SUM(D$2:D242)</f>
        <v>59239.339999999851</v>
      </c>
      <c r="G242" s="6"/>
    </row>
    <row r="243" spans="1:7" s="21" customFormat="1" x14ac:dyDescent="0.3">
      <c r="A243" s="36">
        <v>42978</v>
      </c>
      <c r="B243" s="21" t="s">
        <v>147</v>
      </c>
      <c r="C243" s="99" t="s">
        <v>408</v>
      </c>
      <c r="D243" s="35">
        <v>50000</v>
      </c>
      <c r="E243" s="6">
        <v>0</v>
      </c>
      <c r="F243" s="68">
        <f>SUM(E$2:E243)-SUM(D$2:D243)</f>
        <v>9239.339999999851</v>
      </c>
      <c r="G243" s="6"/>
    </row>
    <row r="244" spans="1:7" s="21" customFormat="1" x14ac:dyDescent="0.3">
      <c r="A244" s="36">
        <v>43017</v>
      </c>
      <c r="B244" s="21" t="s">
        <v>208</v>
      </c>
      <c r="C244" s="99">
        <v>865301</v>
      </c>
      <c r="D244" s="35">
        <v>0</v>
      </c>
      <c r="E244" s="6">
        <v>300000</v>
      </c>
      <c r="F244" s="68">
        <f>SUM(E$2:E244)-SUM(D$2:D244)</f>
        <v>309239.33999999985</v>
      </c>
      <c r="G244" s="6"/>
    </row>
    <row r="245" spans="1:7" s="21" customFormat="1" x14ac:dyDescent="0.3">
      <c r="A245" s="36">
        <v>43025</v>
      </c>
      <c r="B245" s="21" t="s">
        <v>340</v>
      </c>
      <c r="C245" s="99">
        <v>26896</v>
      </c>
      <c r="D245" s="35">
        <v>0</v>
      </c>
      <c r="E245" s="6">
        <v>91705</v>
      </c>
      <c r="F245" s="68">
        <f>SUM(E$2:E245)-SUM(D$2:D245)</f>
        <v>400944.34000000078</v>
      </c>
      <c r="G245" s="6"/>
    </row>
    <row r="246" spans="1:7" s="21" customFormat="1" x14ac:dyDescent="0.3">
      <c r="A246" s="36">
        <v>43026</v>
      </c>
      <c r="B246" s="21" t="s">
        <v>209</v>
      </c>
      <c r="C246" s="99">
        <v>106</v>
      </c>
      <c r="D246" s="35">
        <v>2705</v>
      </c>
      <c r="E246" s="6">
        <v>0</v>
      </c>
      <c r="F246" s="68">
        <f>SUM(E$2:E246)-SUM(D$2:D246)</f>
        <v>398239.34000000078</v>
      </c>
      <c r="G246" s="6"/>
    </row>
    <row r="247" spans="1:7" s="21" customFormat="1" x14ac:dyDescent="0.3">
      <c r="A247" s="36">
        <v>43033</v>
      </c>
      <c r="B247" s="21" t="s">
        <v>210</v>
      </c>
      <c r="C247" s="99"/>
      <c r="D247" s="35">
        <v>0</v>
      </c>
      <c r="E247" s="6">
        <v>100000</v>
      </c>
      <c r="F247" s="68">
        <f>SUM(E$2:E247)-SUM(D$2:D247)</f>
        <v>498239.34000000078</v>
      </c>
      <c r="G247" s="6"/>
    </row>
    <row r="248" spans="1:7" s="21" customFormat="1" x14ac:dyDescent="0.3">
      <c r="A248" s="36">
        <v>43035</v>
      </c>
      <c r="B248" s="21" t="s">
        <v>180</v>
      </c>
      <c r="C248" s="99">
        <v>107</v>
      </c>
      <c r="D248" s="35">
        <v>130000</v>
      </c>
      <c r="E248" s="6">
        <v>0</v>
      </c>
      <c r="F248" s="68">
        <f>SUM(E$2:E248)-SUM(D$2:D248)</f>
        <v>368239.34000000078</v>
      </c>
      <c r="G248" s="6"/>
    </row>
    <row r="249" spans="1:7" s="21" customFormat="1" x14ac:dyDescent="0.3">
      <c r="A249" s="36">
        <v>43047</v>
      </c>
      <c r="B249" s="21" t="s">
        <v>341</v>
      </c>
      <c r="C249" s="99">
        <v>394954</v>
      </c>
      <c r="D249" s="35">
        <v>0</v>
      </c>
      <c r="E249" s="6">
        <v>20000</v>
      </c>
      <c r="F249" s="68">
        <f>SUM(E$2:E249)-SUM(D$2:D249)</f>
        <v>388239.34000000078</v>
      </c>
      <c r="G249" s="6"/>
    </row>
    <row r="250" spans="1:7" s="21" customFormat="1" x14ac:dyDescent="0.3">
      <c r="A250" s="36">
        <v>43048</v>
      </c>
      <c r="B250" s="21" t="s">
        <v>147</v>
      </c>
      <c r="C250" s="99">
        <v>108</v>
      </c>
      <c r="D250" s="35">
        <v>50000</v>
      </c>
      <c r="E250" s="6">
        <v>0</v>
      </c>
      <c r="F250" s="68">
        <f>SUM(E$2:E250)-SUM(D$2:D250)</f>
        <v>338239.34000000078</v>
      </c>
      <c r="G250" s="6"/>
    </row>
    <row r="251" spans="1:7" s="21" customFormat="1" x14ac:dyDescent="0.3">
      <c r="A251" s="36">
        <v>43048</v>
      </c>
      <c r="B251" s="21" t="s">
        <v>211</v>
      </c>
      <c r="C251" s="99">
        <v>108</v>
      </c>
      <c r="D251" s="35"/>
      <c r="E251" s="6">
        <v>50000</v>
      </c>
      <c r="F251" s="68">
        <f>SUM(E$2:E251)-SUM(D$2:D251)</f>
        <v>388239.34000000078</v>
      </c>
      <c r="G251" s="6"/>
    </row>
    <row r="252" spans="1:7" s="21" customFormat="1" x14ac:dyDescent="0.3">
      <c r="A252" s="36">
        <v>43053</v>
      </c>
      <c r="B252" s="21" t="s">
        <v>147</v>
      </c>
      <c r="C252" s="99">
        <v>109</v>
      </c>
      <c r="D252" s="35">
        <v>30000</v>
      </c>
      <c r="E252" s="6">
        <v>0</v>
      </c>
      <c r="F252" s="68">
        <f>SUM(E$2:E252)-SUM(D$2:D252)</f>
        <v>358239.34000000078</v>
      </c>
      <c r="G252" s="6"/>
    </row>
    <row r="253" spans="1:7" s="21" customFormat="1" x14ac:dyDescent="0.3">
      <c r="A253" s="36">
        <v>43057</v>
      </c>
      <c r="B253" s="21" t="s">
        <v>180</v>
      </c>
      <c r="C253" s="99">
        <v>111</v>
      </c>
      <c r="D253" s="35">
        <v>114165</v>
      </c>
      <c r="E253" s="6">
        <v>0</v>
      </c>
      <c r="F253" s="68">
        <f>SUM(E$2:E253)-SUM(D$2:D253)</f>
        <v>244074.34000000078</v>
      </c>
      <c r="G253" s="6"/>
    </row>
    <row r="254" spans="1:7" s="21" customFormat="1" x14ac:dyDescent="0.3">
      <c r="A254" s="36">
        <v>43057</v>
      </c>
      <c r="B254" s="21" t="s">
        <v>147</v>
      </c>
      <c r="C254" s="99">
        <v>110</v>
      </c>
      <c r="D254" s="35">
        <v>213135</v>
      </c>
      <c r="E254" s="6">
        <v>0</v>
      </c>
      <c r="F254" s="68">
        <f>SUM(E$2:E254)-SUM(D$2:D254)</f>
        <v>30939.339999999851</v>
      </c>
      <c r="G254" s="6"/>
    </row>
    <row r="255" spans="1:7" s="21" customFormat="1" x14ac:dyDescent="0.3">
      <c r="A255" s="36">
        <v>43060</v>
      </c>
      <c r="B255" s="21" t="s">
        <v>171</v>
      </c>
      <c r="C255" s="99">
        <v>113</v>
      </c>
      <c r="D255" s="35">
        <v>1500</v>
      </c>
      <c r="E255" s="6">
        <v>0</v>
      </c>
      <c r="F255" s="68">
        <f>SUM(E$2:E255)-SUM(D$2:D255)</f>
        <v>29439.339999999851</v>
      </c>
      <c r="G255" s="6"/>
    </row>
    <row r="256" spans="1:7" s="21" customFormat="1" x14ac:dyDescent="0.3">
      <c r="A256" s="36">
        <v>43060</v>
      </c>
      <c r="B256" s="21" t="s">
        <v>209</v>
      </c>
      <c r="C256" s="99">
        <v>112</v>
      </c>
      <c r="D256" s="35">
        <v>1830</v>
      </c>
      <c r="E256" s="6">
        <v>0</v>
      </c>
      <c r="F256" s="68">
        <f>SUM(E$2:E256)-SUM(D$2:D256)</f>
        <v>27609.339999999851</v>
      </c>
      <c r="G256" s="6"/>
    </row>
    <row r="257" spans="1:7" s="21" customFormat="1" x14ac:dyDescent="0.3">
      <c r="A257" s="36">
        <v>43063</v>
      </c>
      <c r="B257" s="21" t="s">
        <v>341</v>
      </c>
      <c r="C257" s="99">
        <v>394967</v>
      </c>
      <c r="D257" s="35">
        <v>0</v>
      </c>
      <c r="E257" s="6">
        <v>25050</v>
      </c>
      <c r="F257" s="68">
        <f>SUM(E$2:E257)-SUM(D$2:D257)</f>
        <v>52659.339999999851</v>
      </c>
      <c r="G257" s="6"/>
    </row>
    <row r="258" spans="1:7" s="21" customFormat="1" x14ac:dyDescent="0.3">
      <c r="A258" s="36">
        <v>43063</v>
      </c>
      <c r="B258" s="21" t="s">
        <v>341</v>
      </c>
      <c r="C258" s="99">
        <v>394966</v>
      </c>
      <c r="D258" s="35">
        <v>0</v>
      </c>
      <c r="E258" s="6">
        <v>20000</v>
      </c>
      <c r="F258" s="68">
        <f>SUM(E$2:E258)-SUM(D$2:D258)</f>
        <v>72659.339999999851</v>
      </c>
      <c r="G258" s="6"/>
    </row>
    <row r="259" spans="1:7" s="21" customFormat="1" x14ac:dyDescent="0.3">
      <c r="A259" s="36">
        <v>43077</v>
      </c>
      <c r="B259" s="21" t="s">
        <v>148</v>
      </c>
      <c r="C259" s="99">
        <v>114</v>
      </c>
      <c r="D259" s="35">
        <v>21400</v>
      </c>
      <c r="E259" s="6">
        <v>0</v>
      </c>
      <c r="F259" s="68">
        <f>SUM(E$2:E259)-SUM(D$2:D259)</f>
        <v>51259.339999999851</v>
      </c>
      <c r="G259" s="6"/>
    </row>
    <row r="260" spans="1:7" s="21" customFormat="1" x14ac:dyDescent="0.3">
      <c r="A260" s="36">
        <v>43077</v>
      </c>
      <c r="B260" s="21" t="s">
        <v>227</v>
      </c>
      <c r="C260" s="99">
        <v>115</v>
      </c>
      <c r="D260" s="35">
        <v>7000</v>
      </c>
      <c r="E260" s="6">
        <v>0</v>
      </c>
      <c r="F260" s="68">
        <f>SUM(E$2:E260)-SUM(D$2:D260)</f>
        <v>44259.339999999851</v>
      </c>
      <c r="G260" s="6"/>
    </row>
    <row r="261" spans="1:7" s="21" customFormat="1" x14ac:dyDescent="0.3">
      <c r="A261" s="36">
        <v>43080</v>
      </c>
      <c r="B261" s="21" t="s">
        <v>180</v>
      </c>
      <c r="C261" s="99">
        <v>118</v>
      </c>
      <c r="D261" s="35">
        <v>1075</v>
      </c>
      <c r="E261" s="6">
        <v>0</v>
      </c>
      <c r="F261" s="68">
        <f>SUM(E$2:E261)-SUM(D$2:D261)</f>
        <v>43184.339999999851</v>
      </c>
      <c r="G261" s="6"/>
    </row>
    <row r="262" spans="1:7" s="21" customFormat="1" x14ac:dyDescent="0.3">
      <c r="A262" s="36">
        <v>43081</v>
      </c>
      <c r="B262" s="21" t="s">
        <v>212</v>
      </c>
      <c r="C262" s="99">
        <v>116</v>
      </c>
      <c r="D262" s="35">
        <v>1300</v>
      </c>
      <c r="E262" s="6">
        <v>0</v>
      </c>
      <c r="F262" s="68">
        <f>SUM(E$2:E262)-SUM(D$2:D262)</f>
        <v>41884.339999999851</v>
      </c>
      <c r="G262" s="6"/>
    </row>
    <row r="263" spans="1:7" s="21" customFormat="1" x14ac:dyDescent="0.3">
      <c r="A263" s="36">
        <v>43081</v>
      </c>
      <c r="B263" s="21" t="s">
        <v>172</v>
      </c>
      <c r="C263" s="99">
        <v>117</v>
      </c>
      <c r="D263" s="35">
        <v>5400</v>
      </c>
      <c r="E263" s="6">
        <v>0</v>
      </c>
      <c r="F263" s="68">
        <f>SUM(E$2:E263)-SUM(D$2:D263)</f>
        <v>36484.339999999851</v>
      </c>
      <c r="G263" s="6"/>
    </row>
    <row r="264" spans="1:7" s="21" customFormat="1" x14ac:dyDescent="0.3">
      <c r="A264" s="36">
        <v>43095</v>
      </c>
      <c r="B264" s="44" t="s">
        <v>204</v>
      </c>
      <c r="C264" s="99">
        <v>52</v>
      </c>
      <c r="D264" s="35">
        <v>0</v>
      </c>
      <c r="E264" s="6">
        <v>50000</v>
      </c>
      <c r="F264" s="68">
        <f>SUM(E$2:E264)-SUM(D$2:D264)</f>
        <v>86484.339999999851</v>
      </c>
      <c r="G264" s="6"/>
    </row>
    <row r="265" spans="1:7" s="21" customFormat="1" x14ac:dyDescent="0.3">
      <c r="A265" s="36">
        <v>43097</v>
      </c>
      <c r="B265" s="21" t="s">
        <v>147</v>
      </c>
      <c r="C265" s="99">
        <v>120</v>
      </c>
      <c r="D265" s="35">
        <v>40000</v>
      </c>
      <c r="E265" s="6">
        <v>0</v>
      </c>
      <c r="F265" s="68">
        <f>SUM(E$2:E265)-SUM(D$2:D265)</f>
        <v>46484.339999999851</v>
      </c>
      <c r="G265" s="6"/>
    </row>
    <row r="266" spans="1:7" s="21" customFormat="1" x14ac:dyDescent="0.3">
      <c r="A266" s="36">
        <v>43101</v>
      </c>
      <c r="B266" s="21" t="s">
        <v>209</v>
      </c>
      <c r="C266" s="99">
        <v>119</v>
      </c>
      <c r="D266" s="35">
        <v>1830</v>
      </c>
      <c r="E266" s="6">
        <v>0</v>
      </c>
      <c r="F266" s="68">
        <f>SUM(E$2:E266)-SUM(D$2:D266)</f>
        <v>44654.339999999851</v>
      </c>
      <c r="G266" s="6"/>
    </row>
    <row r="267" spans="1:7" s="21" customFormat="1" x14ac:dyDescent="0.3">
      <c r="A267" s="36">
        <v>43104</v>
      </c>
      <c r="B267" s="21" t="s">
        <v>213</v>
      </c>
      <c r="C267" s="99">
        <v>406257</v>
      </c>
      <c r="D267" s="35">
        <v>0</v>
      </c>
      <c r="E267" s="6">
        <v>35000</v>
      </c>
      <c r="F267" s="68">
        <f>SUM(E$2:E267)-SUM(D$2:D267)</f>
        <v>79654.339999999851</v>
      </c>
      <c r="G267" s="6"/>
    </row>
    <row r="268" spans="1:7" s="21" customFormat="1" x14ac:dyDescent="0.3">
      <c r="A268" s="36">
        <v>43104</v>
      </c>
      <c r="B268" s="21" t="s">
        <v>147</v>
      </c>
      <c r="C268" s="99">
        <v>121</v>
      </c>
      <c r="D268" s="35">
        <v>76100</v>
      </c>
      <c r="E268" s="6">
        <v>0</v>
      </c>
      <c r="F268" s="68">
        <f>SUM(E$2:E268)-SUM(D$2:D268)</f>
        <v>3554.339999999851</v>
      </c>
      <c r="G268" s="6"/>
    </row>
    <row r="269" spans="1:7" s="21" customFormat="1" x14ac:dyDescent="0.3">
      <c r="A269" s="36">
        <v>43104</v>
      </c>
      <c r="B269" s="21" t="s">
        <v>211</v>
      </c>
      <c r="C269" s="99">
        <v>121</v>
      </c>
      <c r="D269" s="35">
        <v>0</v>
      </c>
      <c r="E269" s="6">
        <v>76100</v>
      </c>
      <c r="F269" s="68">
        <f>SUM(E$2:E269)-SUM(D$2:D269)</f>
        <v>79654.339999999851</v>
      </c>
      <c r="G269" s="6"/>
    </row>
    <row r="270" spans="1:7" s="21" customFormat="1" x14ac:dyDescent="0.3">
      <c r="A270" s="36">
        <v>43105</v>
      </c>
      <c r="B270" s="21" t="s">
        <v>147</v>
      </c>
      <c r="C270" s="99">
        <v>121</v>
      </c>
      <c r="D270" s="35">
        <v>76100</v>
      </c>
      <c r="E270" s="6">
        <v>0</v>
      </c>
      <c r="F270" s="68">
        <f>SUM(E$2:E270)-SUM(D$2:D270)</f>
        <v>3554.339999999851</v>
      </c>
      <c r="G270" s="6"/>
    </row>
    <row r="271" spans="1:7" s="21" customFormat="1" x14ac:dyDescent="0.3">
      <c r="A271" s="36">
        <v>43105</v>
      </c>
      <c r="B271" s="21" t="s">
        <v>211</v>
      </c>
      <c r="C271" s="99">
        <v>121</v>
      </c>
      <c r="D271" s="35">
        <v>0</v>
      </c>
      <c r="E271" s="6">
        <v>76100</v>
      </c>
      <c r="F271" s="68">
        <f>SUM(E$2:E271)-SUM(D$2:D271)</f>
        <v>79654.339999999851</v>
      </c>
      <c r="G271" s="6"/>
    </row>
    <row r="272" spans="1:7" s="21" customFormat="1" x14ac:dyDescent="0.3">
      <c r="A272" s="36">
        <v>43106</v>
      </c>
      <c r="B272" s="21" t="s">
        <v>342</v>
      </c>
      <c r="C272" s="99">
        <v>518</v>
      </c>
      <c r="D272" s="35">
        <v>0</v>
      </c>
      <c r="E272" s="6">
        <v>20000</v>
      </c>
      <c r="F272" s="68">
        <f>SUM(E$2:E272)-SUM(D$2:D272)</f>
        <v>99654.339999999851</v>
      </c>
      <c r="G272" s="6"/>
    </row>
    <row r="273" spans="1:7" s="21" customFormat="1" x14ac:dyDescent="0.3">
      <c r="A273" s="36">
        <v>43110</v>
      </c>
      <c r="B273" s="21" t="s">
        <v>147</v>
      </c>
      <c r="C273" s="99">
        <v>121</v>
      </c>
      <c r="D273" s="35">
        <v>76100</v>
      </c>
      <c r="E273" s="6">
        <v>0</v>
      </c>
      <c r="F273" s="68">
        <f>SUM(E$2:E273)-SUM(D$2:D273)</f>
        <v>23554.339999999851</v>
      </c>
      <c r="G273" s="6"/>
    </row>
    <row r="274" spans="1:7" s="21" customFormat="1" x14ac:dyDescent="0.3">
      <c r="A274" s="36">
        <v>43115</v>
      </c>
      <c r="B274" s="21" t="s">
        <v>122</v>
      </c>
      <c r="C274" s="99">
        <v>121</v>
      </c>
      <c r="D274" s="35">
        <v>590</v>
      </c>
      <c r="E274" s="6">
        <v>0</v>
      </c>
      <c r="F274" s="68">
        <f>SUM(E$2:E274)-SUM(D$2:D274)</f>
        <v>22964.339999999851</v>
      </c>
      <c r="G274" s="6"/>
    </row>
    <row r="275" spans="1:7" s="21" customFormat="1" x14ac:dyDescent="0.3">
      <c r="A275" s="36">
        <v>43115</v>
      </c>
      <c r="B275" s="21" t="s">
        <v>122</v>
      </c>
      <c r="C275" s="99">
        <v>121</v>
      </c>
      <c r="D275" s="35">
        <v>590</v>
      </c>
      <c r="E275" s="6">
        <v>0</v>
      </c>
      <c r="F275" s="68">
        <f>SUM(E$2:E275)-SUM(D$2:D275)</f>
        <v>22374.339999999851</v>
      </c>
      <c r="G275" s="6"/>
    </row>
    <row r="276" spans="1:7" s="21" customFormat="1" x14ac:dyDescent="0.3">
      <c r="A276" s="36">
        <v>43116</v>
      </c>
      <c r="B276" s="21" t="s">
        <v>409</v>
      </c>
      <c r="C276" s="99">
        <v>122</v>
      </c>
      <c r="D276" s="35">
        <v>1107</v>
      </c>
      <c r="E276" s="6">
        <v>0</v>
      </c>
      <c r="F276" s="68">
        <f>SUM(E$2:E276)-SUM(D$2:D276)</f>
        <v>21267.339999999851</v>
      </c>
      <c r="G276" s="6"/>
    </row>
    <row r="277" spans="1:7" s="21" customFormat="1" x14ac:dyDescent="0.3">
      <c r="A277" s="36">
        <v>43117</v>
      </c>
      <c r="B277" s="21" t="s">
        <v>214</v>
      </c>
      <c r="C277" s="99">
        <v>124</v>
      </c>
      <c r="D277" s="35">
        <v>1180</v>
      </c>
      <c r="E277" s="6">
        <v>0</v>
      </c>
      <c r="F277" s="68">
        <f>SUM(E$2:E277)-SUM(D$2:D277)</f>
        <v>20087.339999999851</v>
      </c>
      <c r="G277" s="6"/>
    </row>
    <row r="278" spans="1:7" s="21" customFormat="1" x14ac:dyDescent="0.3">
      <c r="A278" s="36">
        <v>43123</v>
      </c>
      <c r="B278" s="21" t="s">
        <v>180</v>
      </c>
      <c r="C278" s="99">
        <v>128</v>
      </c>
      <c r="D278" s="35">
        <v>73500</v>
      </c>
      <c r="E278" s="6">
        <v>0</v>
      </c>
      <c r="F278" s="68">
        <f>SUM(E$2:E278)-SUM(D$2:D278)</f>
        <v>-53412.660000000149</v>
      </c>
      <c r="G278" s="6"/>
    </row>
    <row r="279" spans="1:7" s="21" customFormat="1" x14ac:dyDescent="0.3">
      <c r="A279" s="36">
        <v>43123</v>
      </c>
      <c r="B279" s="21" t="s">
        <v>201</v>
      </c>
      <c r="C279" s="99">
        <v>128</v>
      </c>
      <c r="D279" s="35">
        <v>0</v>
      </c>
      <c r="E279" s="6">
        <v>73500</v>
      </c>
      <c r="F279" s="68">
        <f>SUM(E$2:E279)-SUM(D$2:D279)</f>
        <v>20087.339999999851</v>
      </c>
      <c r="G279" s="6"/>
    </row>
    <row r="280" spans="1:7" s="21" customFormat="1" x14ac:dyDescent="0.3">
      <c r="A280" s="36">
        <v>43123</v>
      </c>
      <c r="B280" s="21" t="s">
        <v>343</v>
      </c>
      <c r="C280" s="99">
        <v>1918</v>
      </c>
      <c r="D280" s="35">
        <v>0</v>
      </c>
      <c r="E280" s="6">
        <v>200000</v>
      </c>
      <c r="F280" s="68">
        <f>SUM(E$2:E280)-SUM(D$2:D280)</f>
        <v>220087.33999999985</v>
      </c>
      <c r="G280" s="6"/>
    </row>
    <row r="281" spans="1:7" s="21" customFormat="1" x14ac:dyDescent="0.3">
      <c r="A281" s="36">
        <v>43123</v>
      </c>
      <c r="B281" s="21" t="s">
        <v>180</v>
      </c>
      <c r="C281" s="99">
        <v>128</v>
      </c>
      <c r="D281" s="35">
        <v>73500</v>
      </c>
      <c r="E281" s="6">
        <v>0</v>
      </c>
      <c r="F281" s="68">
        <f>SUM(E$2:E281)-SUM(D$2:D281)</f>
        <v>146587.33999999985</v>
      </c>
      <c r="G281" s="6"/>
    </row>
    <row r="282" spans="1:7" s="21" customFormat="1" x14ac:dyDescent="0.3">
      <c r="A282" s="36">
        <v>43124</v>
      </c>
      <c r="B282" s="21" t="s">
        <v>147</v>
      </c>
      <c r="C282" s="99">
        <v>127</v>
      </c>
      <c r="D282" s="35">
        <v>135020</v>
      </c>
      <c r="E282" s="6">
        <v>0</v>
      </c>
      <c r="F282" s="68">
        <f>SUM(E$2:E282)-SUM(D$2:D282)</f>
        <v>11567.339999999851</v>
      </c>
      <c r="G282" s="6"/>
    </row>
    <row r="283" spans="1:7" s="21" customFormat="1" x14ac:dyDescent="0.3">
      <c r="A283" s="36">
        <v>43125</v>
      </c>
      <c r="B283" s="21" t="s">
        <v>209</v>
      </c>
      <c r="C283" s="99">
        <v>126</v>
      </c>
      <c r="D283" s="35">
        <v>1830</v>
      </c>
      <c r="E283" s="6">
        <v>0</v>
      </c>
      <c r="F283" s="68">
        <f>SUM(E$2:E283)-SUM(D$2:D283)</f>
        <v>9737.339999999851</v>
      </c>
      <c r="G283" s="6"/>
    </row>
    <row r="284" spans="1:7" s="21" customFormat="1" x14ac:dyDescent="0.3">
      <c r="A284" s="36">
        <v>43147</v>
      </c>
      <c r="B284" s="21" t="s">
        <v>181</v>
      </c>
      <c r="C284" s="99">
        <v>129</v>
      </c>
      <c r="D284" s="35">
        <v>21400</v>
      </c>
      <c r="E284" s="6">
        <v>0</v>
      </c>
      <c r="F284" s="68">
        <f>SUM(E$2:E284)-SUM(D$2:D284)</f>
        <v>-11662.660000000149</v>
      </c>
      <c r="G284" s="6"/>
    </row>
    <row r="285" spans="1:7" s="21" customFormat="1" x14ac:dyDescent="0.3">
      <c r="A285" s="36">
        <v>43147</v>
      </c>
      <c r="B285" s="21" t="s">
        <v>215</v>
      </c>
      <c r="C285" s="99">
        <v>129</v>
      </c>
      <c r="D285" s="35">
        <v>0</v>
      </c>
      <c r="E285" s="6">
        <v>21400</v>
      </c>
      <c r="F285" s="68">
        <f>SUM(E$2:E285)-SUM(D$2:D285)</f>
        <v>9737.339999999851</v>
      </c>
      <c r="G285" s="6"/>
    </row>
    <row r="286" spans="1:7" s="21" customFormat="1" x14ac:dyDescent="0.3">
      <c r="A286" s="36">
        <v>43147</v>
      </c>
      <c r="B286" s="21" t="s">
        <v>210</v>
      </c>
      <c r="C286" s="99"/>
      <c r="D286" s="35">
        <v>0</v>
      </c>
      <c r="E286" s="6">
        <v>21400</v>
      </c>
      <c r="F286" s="68">
        <f>SUM(E$2:E286)-SUM(D$2:D286)</f>
        <v>31137.339999999851</v>
      </c>
      <c r="G286" s="6"/>
    </row>
    <row r="287" spans="1:7" s="21" customFormat="1" x14ac:dyDescent="0.3">
      <c r="A287" s="36">
        <v>43147</v>
      </c>
      <c r="B287" s="21" t="s">
        <v>181</v>
      </c>
      <c r="C287" s="99">
        <v>129</v>
      </c>
      <c r="D287" s="35">
        <v>21400</v>
      </c>
      <c r="E287" s="6">
        <v>0</v>
      </c>
      <c r="F287" s="68">
        <f>SUM(E$2:E287)-SUM(D$2:D287)</f>
        <v>9737.339999999851</v>
      </c>
      <c r="G287" s="6"/>
    </row>
    <row r="288" spans="1:7" s="21" customFormat="1" x14ac:dyDescent="0.3">
      <c r="A288" s="36">
        <v>43165</v>
      </c>
      <c r="B288" s="21" t="s">
        <v>210</v>
      </c>
      <c r="C288" s="99"/>
      <c r="D288" s="35">
        <v>0</v>
      </c>
      <c r="E288" s="6">
        <v>33000</v>
      </c>
      <c r="F288" s="68">
        <f>SUM(E$2:E288)-SUM(D$2:D288)</f>
        <v>42737.339999999851</v>
      </c>
      <c r="G288" s="57"/>
    </row>
    <row r="289" spans="1:7" s="21" customFormat="1" x14ac:dyDescent="0.3">
      <c r="A289" s="36">
        <v>43166</v>
      </c>
      <c r="B289" s="21" t="s">
        <v>147</v>
      </c>
      <c r="C289" s="99">
        <v>131</v>
      </c>
      <c r="D289" s="35">
        <v>25000</v>
      </c>
      <c r="E289" s="6">
        <v>0</v>
      </c>
      <c r="F289" s="68">
        <f>SUM(E$2:E289)-SUM(D$2:D289)</f>
        <v>17737.339999999851</v>
      </c>
      <c r="G289" s="57"/>
    </row>
    <row r="290" spans="1:7" s="21" customFormat="1" x14ac:dyDescent="0.3">
      <c r="A290" s="36">
        <v>43167</v>
      </c>
      <c r="B290" s="21" t="s">
        <v>209</v>
      </c>
      <c r="C290" s="99">
        <v>133</v>
      </c>
      <c r="D290" s="35">
        <v>3560</v>
      </c>
      <c r="E290" s="6">
        <v>0</v>
      </c>
      <c r="F290" s="68">
        <f>SUM(E$2:E290)-SUM(D$2:D290)</f>
        <v>14177.339999999851</v>
      </c>
      <c r="G290" s="57"/>
    </row>
    <row r="291" spans="1:7" s="29" customFormat="1" x14ac:dyDescent="0.3">
      <c r="A291" s="31">
        <v>43168</v>
      </c>
      <c r="B291" s="29" t="s">
        <v>180</v>
      </c>
      <c r="C291" s="99">
        <v>130</v>
      </c>
      <c r="D291" s="35">
        <v>32925</v>
      </c>
      <c r="E291" s="30">
        <v>0</v>
      </c>
      <c r="F291" s="68">
        <f>SUM(E$2:E291)-SUM(D$2:D291)</f>
        <v>-18747.660000000149</v>
      </c>
      <c r="G291" s="58"/>
    </row>
    <row r="292" spans="1:7" s="29" customFormat="1" x14ac:dyDescent="0.3">
      <c r="A292" s="31">
        <v>43168</v>
      </c>
      <c r="B292" s="29" t="s">
        <v>201</v>
      </c>
      <c r="C292" s="99">
        <v>130</v>
      </c>
      <c r="D292" s="35">
        <v>0</v>
      </c>
      <c r="E292" s="30">
        <v>32925</v>
      </c>
      <c r="F292" s="68">
        <f>SUM(E$2:E292)-SUM(D$2:D292)</f>
        <v>14177.339999999851</v>
      </c>
      <c r="G292" s="58"/>
    </row>
    <row r="293" spans="1:7" s="29" customFormat="1" x14ac:dyDescent="0.3">
      <c r="A293" s="31">
        <v>43168</v>
      </c>
      <c r="B293" s="29" t="s">
        <v>149</v>
      </c>
      <c r="C293" s="99">
        <v>2405</v>
      </c>
      <c r="D293" s="35">
        <v>0</v>
      </c>
      <c r="E293" s="30">
        <v>254630</v>
      </c>
      <c r="F293" s="68">
        <f>SUM(E$2:E293)-SUM(D$2:D293)</f>
        <v>268807.33999999985</v>
      </c>
      <c r="G293" s="58"/>
    </row>
    <row r="294" spans="1:7" x14ac:dyDescent="0.3">
      <c r="A294" s="16">
        <v>43173</v>
      </c>
      <c r="B294" s="21" t="s">
        <v>147</v>
      </c>
      <c r="C294" s="99">
        <v>134</v>
      </c>
      <c r="D294" s="61">
        <v>151850</v>
      </c>
      <c r="F294" s="68">
        <f>SUM(E$2:E294)-SUM(D$2:D294)</f>
        <v>116957.33999999985</v>
      </c>
      <c r="G294" s="59"/>
    </row>
    <row r="295" spans="1:7" x14ac:dyDescent="0.3">
      <c r="A295" s="16">
        <v>43174</v>
      </c>
      <c r="B295" s="29" t="s">
        <v>180</v>
      </c>
      <c r="C295" s="99">
        <v>130</v>
      </c>
      <c r="D295" s="61">
        <v>32925</v>
      </c>
      <c r="F295" s="68">
        <f>SUM(E$2:E295)-SUM(D$2:D295)</f>
        <v>84032.339999999851</v>
      </c>
      <c r="G295" s="59"/>
    </row>
    <row r="296" spans="1:7" x14ac:dyDescent="0.3">
      <c r="A296" s="16">
        <v>43178</v>
      </c>
      <c r="B296" s="29" t="s">
        <v>316</v>
      </c>
      <c r="C296" s="99">
        <v>118464</v>
      </c>
      <c r="E296" s="5">
        <v>17037</v>
      </c>
      <c r="F296" s="68">
        <f>SUM(E$2:E296)-SUM(D$2:D296)</f>
        <v>101069.33999999985</v>
      </c>
      <c r="G296" s="59">
        <v>48</v>
      </c>
    </row>
    <row r="297" spans="1:7" x14ac:dyDescent="0.3">
      <c r="A297" s="16">
        <v>42814</v>
      </c>
      <c r="B297" s="29" t="s">
        <v>313</v>
      </c>
      <c r="C297" s="99">
        <v>130</v>
      </c>
      <c r="D297" s="61">
        <v>590</v>
      </c>
      <c r="E297" s="5"/>
      <c r="F297" s="68">
        <f>SUM(E$2:E297)-SUM(D$2:D297)</f>
        <v>100479.33999999985</v>
      </c>
      <c r="G297" s="59"/>
    </row>
    <row r="298" spans="1:7" x14ac:dyDescent="0.3">
      <c r="A298" s="16">
        <v>43180</v>
      </c>
      <c r="B298" s="29" t="s">
        <v>314</v>
      </c>
      <c r="D298" s="61">
        <v>118</v>
      </c>
      <c r="E298" s="5"/>
      <c r="F298" s="68">
        <f>SUM(E$2:E298)-SUM(D$2:D298)</f>
        <v>100361.33999999985</v>
      </c>
      <c r="G298" s="59"/>
    </row>
    <row r="299" spans="1:7" x14ac:dyDescent="0.3">
      <c r="A299" s="16">
        <v>43182</v>
      </c>
      <c r="B299" s="29" t="s">
        <v>317</v>
      </c>
      <c r="C299" s="99">
        <v>252</v>
      </c>
      <c r="E299" s="5">
        <v>10000</v>
      </c>
      <c r="F299" s="68">
        <f>SUM(E$2:E299)-SUM(D$2:D299)</f>
        <v>110361.33999999985</v>
      </c>
      <c r="G299" s="59" t="s">
        <v>253</v>
      </c>
    </row>
    <row r="300" spans="1:7" x14ac:dyDescent="0.3">
      <c r="A300" s="16">
        <v>43182</v>
      </c>
      <c r="B300" s="29" t="s">
        <v>318</v>
      </c>
      <c r="C300" s="99">
        <v>492954</v>
      </c>
      <c r="E300" s="5">
        <v>9156</v>
      </c>
      <c r="F300" s="68">
        <f>SUM(E$2:E300)-SUM(D$2:D300)</f>
        <v>119517.33999999985</v>
      </c>
      <c r="G300" s="59"/>
    </row>
    <row r="301" spans="1:7" x14ac:dyDescent="0.3">
      <c r="A301" s="16">
        <v>43182</v>
      </c>
      <c r="B301" s="29" t="s">
        <v>319</v>
      </c>
      <c r="C301" s="99">
        <v>176</v>
      </c>
      <c r="E301" s="5">
        <v>8000</v>
      </c>
      <c r="F301" s="68">
        <f>SUM(E$2:E301)-SUM(D$2:D301)</f>
        <v>127517.33999999985</v>
      </c>
      <c r="G301" s="59"/>
    </row>
    <row r="302" spans="1:7" x14ac:dyDescent="0.3">
      <c r="A302" s="16">
        <v>43186</v>
      </c>
      <c r="B302" s="29" t="s">
        <v>320</v>
      </c>
      <c r="C302" s="99">
        <v>577449</v>
      </c>
      <c r="E302" s="5">
        <v>57835</v>
      </c>
      <c r="F302" s="68">
        <f>SUM(E$2:E302)-SUM(D$2:D302)</f>
        <v>185352.33999999985</v>
      </c>
      <c r="G302" s="59">
        <v>26</v>
      </c>
    </row>
    <row r="303" spans="1:7" x14ac:dyDescent="0.3">
      <c r="A303" s="16">
        <v>43186</v>
      </c>
      <c r="B303" s="29" t="s">
        <v>321</v>
      </c>
      <c r="C303" s="99">
        <v>62606</v>
      </c>
      <c r="E303" s="5">
        <v>100000</v>
      </c>
      <c r="F303" s="68">
        <f>SUM(E$2:E303)-SUM(D$2:D303)</f>
        <v>285352.33999999985</v>
      </c>
      <c r="G303" s="59">
        <v>47</v>
      </c>
    </row>
    <row r="304" spans="1:7" x14ac:dyDescent="0.3">
      <c r="A304" s="16">
        <v>43187</v>
      </c>
      <c r="B304" t="s">
        <v>315</v>
      </c>
      <c r="D304" s="61">
        <v>885</v>
      </c>
      <c r="F304" s="68">
        <f>SUM(E$2:E304)-SUM(D$2:D304)</f>
        <v>284467.33999999985</v>
      </c>
      <c r="G304" s="59"/>
    </row>
    <row r="305" spans="1:8" x14ac:dyDescent="0.3">
      <c r="A305" s="16">
        <v>43188</v>
      </c>
      <c r="B305" t="s">
        <v>148</v>
      </c>
      <c r="C305" s="99">
        <v>138</v>
      </c>
      <c r="D305" s="61">
        <v>21400</v>
      </c>
      <c r="F305" s="68">
        <f>SUM(E$2:E305)-SUM(D$2:D305)</f>
        <v>263067.33999999985</v>
      </c>
      <c r="G305" s="59"/>
    </row>
    <row r="306" spans="1:8" s="98" customFormat="1" x14ac:dyDescent="0.3">
      <c r="A306" s="73">
        <v>43190</v>
      </c>
      <c r="B306" s="74"/>
      <c r="C306" s="8">
        <v>25144</v>
      </c>
      <c r="D306" s="75"/>
      <c r="E306" s="76">
        <v>20000</v>
      </c>
      <c r="F306" s="96">
        <f>SUM(E$2:E306)-SUM(D$2:D306)</f>
        <v>283067.33999999985</v>
      </c>
      <c r="G306" s="97"/>
    </row>
    <row r="307" spans="1:8" s="1" customFormat="1" x14ac:dyDescent="0.3">
      <c r="A307" s="53">
        <v>43194</v>
      </c>
      <c r="B307" s="1" t="s">
        <v>322</v>
      </c>
      <c r="C307" s="99">
        <v>893015</v>
      </c>
      <c r="D307" s="61"/>
      <c r="E307" s="5">
        <v>11210</v>
      </c>
      <c r="F307" s="77">
        <f>SUM(E$2:E307)-SUM(D$2:D307)</f>
        <v>294277.33999999985</v>
      </c>
      <c r="G307" s="95">
        <v>50</v>
      </c>
    </row>
    <row r="308" spans="1:8" s="1" customFormat="1" x14ac:dyDescent="0.3">
      <c r="A308" s="53">
        <v>43194</v>
      </c>
      <c r="B308" s="1" t="s">
        <v>323</v>
      </c>
      <c r="C308" s="99">
        <v>32793</v>
      </c>
      <c r="D308" s="61"/>
      <c r="E308" s="5">
        <v>18250</v>
      </c>
      <c r="F308" s="77">
        <f>SUM(E$2:E308)-SUM(D$2:D308)</f>
        <v>312527.33999999985</v>
      </c>
      <c r="G308" s="95">
        <v>33</v>
      </c>
    </row>
    <row r="309" spans="1:8" s="1" customFormat="1" x14ac:dyDescent="0.3">
      <c r="A309" s="53">
        <v>43195</v>
      </c>
      <c r="B309" s="1" t="s">
        <v>324</v>
      </c>
      <c r="C309" s="99">
        <v>687</v>
      </c>
      <c r="D309" s="61"/>
      <c r="E309" s="5">
        <v>10950</v>
      </c>
      <c r="F309" s="77">
        <f>SUM(E$2:E309)-SUM(D$2:D309)</f>
        <v>323477.33999999985</v>
      </c>
      <c r="G309" s="95">
        <v>27</v>
      </c>
    </row>
    <row r="310" spans="1:8" s="1" customFormat="1" x14ac:dyDescent="0.3">
      <c r="A310" s="53">
        <v>43195</v>
      </c>
      <c r="B310" s="1" t="s">
        <v>325</v>
      </c>
      <c r="C310" s="99">
        <v>19382</v>
      </c>
      <c r="D310" s="61"/>
      <c r="E310" s="5">
        <v>66000</v>
      </c>
      <c r="F310" s="77">
        <f>SUM(E$2:E310)-SUM(D$2:D310)</f>
        <v>389477.33999999985</v>
      </c>
      <c r="G310" s="95"/>
    </row>
    <row r="311" spans="1:8" s="21" customFormat="1" x14ac:dyDescent="0.3">
      <c r="A311" s="36">
        <v>43197</v>
      </c>
      <c r="B311" s="21" t="s">
        <v>364</v>
      </c>
      <c r="C311" s="99">
        <v>142</v>
      </c>
      <c r="D311" s="35">
        <v>8000</v>
      </c>
      <c r="E311" s="6"/>
      <c r="F311" s="77">
        <f>SUM(E$2:E311)-SUM(D$2:D311)</f>
        <v>381477.33999999985</v>
      </c>
      <c r="G311" s="6"/>
    </row>
    <row r="312" spans="1:8" s="1" customFormat="1" x14ac:dyDescent="0.3">
      <c r="A312" s="53">
        <v>43199</v>
      </c>
      <c r="B312" s="1" t="s">
        <v>365</v>
      </c>
      <c r="C312" s="99">
        <v>143</v>
      </c>
      <c r="D312" s="61">
        <v>10334</v>
      </c>
      <c r="E312" s="5"/>
      <c r="F312" s="77">
        <f>SUM(E$2:E312)-SUM(D$2:D312)</f>
        <v>371143.33999999985</v>
      </c>
      <c r="G312" s="5"/>
    </row>
    <row r="313" spans="1:8" s="1" customFormat="1" x14ac:dyDescent="0.3">
      <c r="A313" s="53">
        <v>43199</v>
      </c>
      <c r="B313" s="1" t="s">
        <v>366</v>
      </c>
      <c r="C313" s="99">
        <v>370537</v>
      </c>
      <c r="D313" s="61">
        <v>2690</v>
      </c>
      <c r="E313" s="5"/>
      <c r="F313" s="77">
        <f>SUM(E$2:E313)-SUM(D$2:D313)</f>
        <v>368453.33999999985</v>
      </c>
      <c r="G313" s="5"/>
    </row>
    <row r="314" spans="1:8" s="1" customFormat="1" x14ac:dyDescent="0.3">
      <c r="A314" s="53">
        <v>43199</v>
      </c>
      <c r="B314" s="21" t="s">
        <v>147</v>
      </c>
      <c r="C314" s="99">
        <v>145</v>
      </c>
      <c r="D314" s="61">
        <v>69500</v>
      </c>
      <c r="E314" s="5"/>
      <c r="F314" s="77">
        <f>SUM(E$2:E314)-SUM(D$2:D314)</f>
        <v>298953.33999999985</v>
      </c>
      <c r="G314" s="5"/>
    </row>
    <row r="315" spans="1:8" s="1" customFormat="1" x14ac:dyDescent="0.3">
      <c r="A315" s="53">
        <v>43201</v>
      </c>
      <c r="B315" s="1" t="s">
        <v>363</v>
      </c>
      <c r="C315" s="99">
        <v>141</v>
      </c>
      <c r="D315" s="61">
        <v>9666</v>
      </c>
      <c r="E315" s="5"/>
      <c r="F315" s="77">
        <f>SUM(E$2:E315)-SUM(D$2:D315)</f>
        <v>289287.33999999985</v>
      </c>
      <c r="G315" s="5"/>
    </row>
    <row r="316" spans="1:8" s="1" customFormat="1" x14ac:dyDescent="0.3">
      <c r="A316" s="53">
        <v>43201</v>
      </c>
      <c r="B316" s="1" t="s">
        <v>367</v>
      </c>
      <c r="C316" s="99">
        <v>147</v>
      </c>
      <c r="D316" s="61">
        <v>8500</v>
      </c>
      <c r="E316" s="5"/>
      <c r="F316" s="77">
        <f>SUM(E$2:E316)-SUM(D$2:D316)</f>
        <v>280787.33999999985</v>
      </c>
      <c r="G316" s="5"/>
      <c r="H316" s="9"/>
    </row>
    <row r="317" spans="1:8" s="1" customFormat="1" x14ac:dyDescent="0.3">
      <c r="A317" s="53">
        <v>43206</v>
      </c>
      <c r="B317" s="21" t="s">
        <v>409</v>
      </c>
      <c r="C317" s="99">
        <v>123</v>
      </c>
      <c r="D317" s="5">
        <v>4544</v>
      </c>
      <c r="F317" s="1">
        <v>276243.34000000003</v>
      </c>
      <c r="G317" s="5"/>
    </row>
    <row r="318" spans="1:8" s="1" customFormat="1" x14ac:dyDescent="0.3">
      <c r="A318" s="53">
        <v>43207</v>
      </c>
      <c r="B318" s="1" t="s">
        <v>209</v>
      </c>
      <c r="C318" s="99">
        <v>149</v>
      </c>
      <c r="D318" s="5">
        <v>1529</v>
      </c>
      <c r="F318" s="1">
        <v>274714.34000000003</v>
      </c>
      <c r="G318" s="5"/>
    </row>
    <row r="319" spans="1:8" s="1" customFormat="1" x14ac:dyDescent="0.3">
      <c r="A319" s="53">
        <v>43208</v>
      </c>
      <c r="B319" s="1" t="s">
        <v>214</v>
      </c>
      <c r="C319" s="99">
        <v>150</v>
      </c>
      <c r="D319" s="5">
        <v>284</v>
      </c>
      <c r="F319" s="1">
        <v>274430.34000000003</v>
      </c>
      <c r="G319" s="5"/>
    </row>
    <row r="320" spans="1:8" s="1" customFormat="1" x14ac:dyDescent="0.3">
      <c r="A320" s="53">
        <v>43209</v>
      </c>
      <c r="B320" s="1" t="s">
        <v>410</v>
      </c>
      <c r="C320" s="99">
        <v>148</v>
      </c>
      <c r="D320" s="5">
        <v>412</v>
      </c>
      <c r="F320" s="1">
        <v>274018.34000000003</v>
      </c>
      <c r="G320" s="5"/>
    </row>
    <row r="321" spans="1:8" s="1" customFormat="1" x14ac:dyDescent="0.3">
      <c r="A321" s="53">
        <v>43209</v>
      </c>
      <c r="B321" s="1" t="s">
        <v>380</v>
      </c>
      <c r="C321" s="99">
        <v>27969</v>
      </c>
      <c r="D321" s="5">
        <v>100</v>
      </c>
      <c r="F321" s="1">
        <v>273918.34000000003</v>
      </c>
      <c r="G321" s="5"/>
    </row>
    <row r="322" spans="1:8" s="1" customFormat="1" x14ac:dyDescent="0.3">
      <c r="A322" s="53">
        <v>43210</v>
      </c>
      <c r="B322" s="1" t="s">
        <v>181</v>
      </c>
      <c r="C322" s="99">
        <v>791344</v>
      </c>
      <c r="D322" s="5">
        <v>10460</v>
      </c>
      <c r="F322" s="1">
        <v>263458.34000000003</v>
      </c>
      <c r="G322" s="5"/>
    </row>
    <row r="323" spans="1:8" s="1" customFormat="1" x14ac:dyDescent="0.3">
      <c r="A323" s="53">
        <v>43210</v>
      </c>
      <c r="B323" s="1" t="s">
        <v>411</v>
      </c>
      <c r="C323" s="99">
        <v>797549</v>
      </c>
      <c r="D323" s="5">
        <v>33150</v>
      </c>
      <c r="F323" s="1">
        <v>230308.34</v>
      </c>
      <c r="G323" s="5"/>
    </row>
    <row r="324" spans="1:8" s="1" customFormat="1" x14ac:dyDescent="0.3">
      <c r="A324" s="53">
        <v>43214</v>
      </c>
      <c r="B324" s="1" t="s">
        <v>418</v>
      </c>
      <c r="C324" s="99">
        <v>267</v>
      </c>
      <c r="D324" s="5"/>
      <c r="E324" s="5">
        <v>17200</v>
      </c>
      <c r="F324" s="1">
        <v>247508.34</v>
      </c>
      <c r="G324" s="5"/>
    </row>
    <row r="325" spans="1:8" s="1" customFormat="1" x14ac:dyDescent="0.3">
      <c r="A325" s="53">
        <v>43214</v>
      </c>
      <c r="B325" s="1" t="s">
        <v>419</v>
      </c>
      <c r="C325" s="99">
        <v>133185</v>
      </c>
      <c r="D325" s="5"/>
      <c r="E325" s="5">
        <v>1250</v>
      </c>
      <c r="F325" s="1">
        <v>248758.34</v>
      </c>
      <c r="G325" s="5"/>
    </row>
    <row r="326" spans="1:8" s="1" customFormat="1" x14ac:dyDescent="0.3">
      <c r="A326" s="109">
        <v>43216</v>
      </c>
      <c r="B326" s="25" t="s">
        <v>420</v>
      </c>
      <c r="C326" s="104">
        <v>146</v>
      </c>
      <c r="D326" s="5">
        <v>10334</v>
      </c>
      <c r="E326" s="25"/>
      <c r="F326" s="25">
        <v>238424.34</v>
      </c>
      <c r="G326" s="105"/>
      <c r="H326" s="17" t="s">
        <v>75</v>
      </c>
    </row>
    <row r="327" spans="1:8" s="1" customFormat="1" x14ac:dyDescent="0.3">
      <c r="A327" s="53">
        <v>43229</v>
      </c>
      <c r="B327" s="1" t="s">
        <v>432</v>
      </c>
      <c r="C327" s="99">
        <v>51</v>
      </c>
      <c r="D327" s="61">
        <v>12000</v>
      </c>
      <c r="E327" s="5"/>
      <c r="F327" s="6">
        <v>226424.34</v>
      </c>
      <c r="G327" s="5"/>
    </row>
    <row r="328" spans="1:8" s="1" customFormat="1" x14ac:dyDescent="0.3">
      <c r="A328" s="53">
        <v>43229</v>
      </c>
      <c r="B328" s="1" t="s">
        <v>433</v>
      </c>
      <c r="C328" s="99">
        <v>287429</v>
      </c>
      <c r="D328" s="61"/>
      <c r="E328" s="5">
        <v>99120</v>
      </c>
      <c r="F328" s="6">
        <v>325544.34000000003</v>
      </c>
      <c r="G328" s="5"/>
    </row>
    <row r="329" spans="1:8" s="1" customFormat="1" x14ac:dyDescent="0.3">
      <c r="A329" s="53">
        <v>43230</v>
      </c>
      <c r="B329" s="1" t="s">
        <v>434</v>
      </c>
      <c r="C329" s="99">
        <v>275622</v>
      </c>
      <c r="D329" s="61">
        <v>29619</v>
      </c>
      <c r="E329" s="5"/>
      <c r="F329" s="6">
        <v>295925.34000000003</v>
      </c>
      <c r="G329" s="5"/>
    </row>
    <row r="330" spans="1:8" s="1" customFormat="1" x14ac:dyDescent="0.3">
      <c r="A330" s="53">
        <v>43230</v>
      </c>
      <c r="B330" s="1" t="s">
        <v>434</v>
      </c>
      <c r="C330" s="99">
        <v>282011</v>
      </c>
      <c r="D330" s="61">
        <v>17086</v>
      </c>
      <c r="E330" s="5"/>
      <c r="F330" s="6">
        <v>278839.34000000003</v>
      </c>
      <c r="G330" s="5"/>
    </row>
    <row r="331" spans="1:8" s="1" customFormat="1" x14ac:dyDescent="0.3">
      <c r="A331" s="53">
        <v>43237</v>
      </c>
      <c r="B331" s="1" t="s">
        <v>147</v>
      </c>
      <c r="C331" s="99">
        <v>52</v>
      </c>
      <c r="D331" s="61">
        <v>31000</v>
      </c>
      <c r="E331" s="5"/>
      <c r="F331" s="6">
        <v>247839.34</v>
      </c>
      <c r="G331" s="5"/>
    </row>
    <row r="332" spans="1:8" s="1" customFormat="1" x14ac:dyDescent="0.3">
      <c r="A332" s="53">
        <v>43238</v>
      </c>
      <c r="B332" s="1" t="s">
        <v>435</v>
      </c>
      <c r="C332" s="99">
        <v>894983</v>
      </c>
      <c r="D332" s="61"/>
      <c r="E332" s="5">
        <v>16900</v>
      </c>
      <c r="F332" s="6">
        <v>264739.34000000003</v>
      </c>
      <c r="G332" s="5"/>
    </row>
    <row r="333" spans="1:8" s="1" customFormat="1" x14ac:dyDescent="0.3">
      <c r="A333" s="53">
        <v>43238</v>
      </c>
      <c r="B333" s="1" t="s">
        <v>418</v>
      </c>
      <c r="C333" s="99">
        <v>267</v>
      </c>
      <c r="D333" s="61"/>
      <c r="E333" s="5">
        <v>39100</v>
      </c>
      <c r="F333" s="6">
        <v>303839.34000000003</v>
      </c>
      <c r="G333" s="5"/>
    </row>
    <row r="334" spans="1:8" s="1" customFormat="1" x14ac:dyDescent="0.3">
      <c r="A334" s="53">
        <v>43238</v>
      </c>
      <c r="B334" s="1" t="s">
        <v>147</v>
      </c>
      <c r="C334" s="99">
        <v>53</v>
      </c>
      <c r="D334" s="61">
        <v>39100</v>
      </c>
      <c r="E334" s="5"/>
      <c r="F334" s="6">
        <v>264739.34000000003</v>
      </c>
      <c r="G334" s="5"/>
    </row>
    <row r="335" spans="1:8" s="1" customFormat="1" x14ac:dyDescent="0.3">
      <c r="A335" s="53">
        <v>43242</v>
      </c>
      <c r="B335" s="1" t="s">
        <v>436</v>
      </c>
      <c r="C335" s="99">
        <v>54</v>
      </c>
      <c r="D335" s="61">
        <v>1823</v>
      </c>
      <c r="E335" s="5"/>
      <c r="F335" s="6">
        <v>262916.34000000003</v>
      </c>
      <c r="G335" s="5"/>
    </row>
    <row r="336" spans="1:8" s="1" customFormat="1" x14ac:dyDescent="0.3">
      <c r="A336" s="53">
        <v>43254</v>
      </c>
      <c r="B336" s="1" t="s">
        <v>437</v>
      </c>
      <c r="C336" s="99">
        <v>870899</v>
      </c>
      <c r="D336" s="61">
        <v>29000</v>
      </c>
      <c r="E336" s="5"/>
      <c r="F336" s="6">
        <v>233916.34</v>
      </c>
      <c r="G336" s="5"/>
    </row>
    <row r="337" spans="1:8" s="1" customFormat="1" x14ac:dyDescent="0.3">
      <c r="A337" s="109">
        <v>43254</v>
      </c>
      <c r="B337" s="25" t="s">
        <v>438</v>
      </c>
      <c r="C337" s="104">
        <v>488378</v>
      </c>
      <c r="D337" s="110">
        <v>51650</v>
      </c>
      <c r="E337" s="105"/>
      <c r="F337" s="26">
        <v>182266.34</v>
      </c>
      <c r="G337" s="105"/>
      <c r="H337" s="17" t="s">
        <v>75</v>
      </c>
    </row>
    <row r="338" spans="1:8" s="1" customFormat="1" x14ac:dyDescent="0.3">
      <c r="A338" s="53">
        <v>43256</v>
      </c>
      <c r="B338" s="1" t="s">
        <v>439</v>
      </c>
      <c r="C338" s="99">
        <v>58</v>
      </c>
      <c r="D338" s="61">
        <v>10000</v>
      </c>
      <c r="E338" s="5"/>
      <c r="F338" s="6">
        <v>172266.34</v>
      </c>
      <c r="G338" s="5"/>
    </row>
    <row r="339" spans="1:8" s="1" customFormat="1" x14ac:dyDescent="0.3">
      <c r="A339" s="53">
        <v>43257</v>
      </c>
      <c r="B339" s="1" t="s">
        <v>448</v>
      </c>
      <c r="C339" s="99">
        <v>56</v>
      </c>
      <c r="D339" s="61">
        <v>4522</v>
      </c>
      <c r="E339" s="5"/>
      <c r="F339" s="6">
        <v>167744.34</v>
      </c>
      <c r="G339" s="5"/>
    </row>
    <row r="340" spans="1:8" s="1" customFormat="1" x14ac:dyDescent="0.3">
      <c r="A340" s="53">
        <v>43257</v>
      </c>
      <c r="B340" s="1" t="s">
        <v>447</v>
      </c>
      <c r="C340" s="99">
        <v>55</v>
      </c>
      <c r="D340" s="61">
        <v>8000</v>
      </c>
      <c r="E340" s="5"/>
      <c r="F340" s="6">
        <v>159744.34</v>
      </c>
      <c r="G340" s="5"/>
    </row>
    <row r="341" spans="1:8" s="1" customFormat="1" x14ac:dyDescent="0.3">
      <c r="A341" s="53">
        <v>43262</v>
      </c>
      <c r="B341" s="1" t="s">
        <v>440</v>
      </c>
      <c r="C341" s="99">
        <v>151378</v>
      </c>
      <c r="D341" s="61"/>
      <c r="E341" s="5">
        <v>54280</v>
      </c>
      <c r="F341" s="6">
        <v>214024.34</v>
      </c>
      <c r="G341" s="5"/>
    </row>
    <row r="342" spans="1:8" s="1" customFormat="1" x14ac:dyDescent="0.3">
      <c r="A342" s="53">
        <v>43265</v>
      </c>
      <c r="B342" s="1" t="s">
        <v>440</v>
      </c>
      <c r="C342" s="99">
        <v>548861</v>
      </c>
      <c r="D342" s="61"/>
      <c r="E342" s="5">
        <v>43550</v>
      </c>
      <c r="F342" s="6">
        <v>257574.34</v>
      </c>
      <c r="G342" s="5"/>
    </row>
    <row r="343" spans="1:8" s="1" customFormat="1" x14ac:dyDescent="0.3">
      <c r="A343" s="53">
        <v>43268</v>
      </c>
      <c r="B343" s="1" t="s">
        <v>441</v>
      </c>
      <c r="C343" s="99">
        <v>697475</v>
      </c>
      <c r="D343" s="61">
        <v>857.14</v>
      </c>
      <c r="E343" s="5"/>
      <c r="F343" s="6">
        <v>256717.2</v>
      </c>
      <c r="G343" s="5"/>
    </row>
    <row r="344" spans="1:8" s="1" customFormat="1" x14ac:dyDescent="0.3">
      <c r="A344" s="53">
        <v>43268</v>
      </c>
      <c r="B344" s="1" t="s">
        <v>441</v>
      </c>
      <c r="C344" s="99">
        <v>707282</v>
      </c>
      <c r="D344" s="61">
        <v>3832.38</v>
      </c>
      <c r="E344" s="5"/>
      <c r="F344" s="6">
        <v>252884.82</v>
      </c>
      <c r="G344" s="5"/>
    </row>
    <row r="345" spans="1:8" x14ac:dyDescent="0.3">
      <c r="A345" s="16">
        <v>43269</v>
      </c>
      <c r="B345" s="1" t="s">
        <v>442</v>
      </c>
      <c r="C345" s="99">
        <v>115</v>
      </c>
      <c r="E345" s="10">
        <v>33156</v>
      </c>
      <c r="F345" s="68">
        <v>286040.82</v>
      </c>
    </row>
    <row r="346" spans="1:8" x14ac:dyDescent="0.3">
      <c r="A346" s="16">
        <v>43270</v>
      </c>
      <c r="B346" s="1" t="s">
        <v>443</v>
      </c>
      <c r="C346" s="99">
        <v>982417</v>
      </c>
      <c r="E346" s="10">
        <v>45138</v>
      </c>
      <c r="F346" s="68">
        <v>331178.82</v>
      </c>
    </row>
    <row r="347" spans="1:8" x14ac:dyDescent="0.3">
      <c r="A347" s="16">
        <v>43271</v>
      </c>
      <c r="B347" s="1" t="s">
        <v>444</v>
      </c>
      <c r="C347" s="99">
        <v>57</v>
      </c>
      <c r="D347" s="61">
        <v>10000</v>
      </c>
      <c r="F347" s="68">
        <v>321178.82</v>
      </c>
    </row>
    <row r="348" spans="1:8" x14ac:dyDescent="0.3">
      <c r="A348" s="16">
        <v>43272</v>
      </c>
      <c r="B348" s="1" t="s">
        <v>445</v>
      </c>
      <c r="C348" s="99">
        <v>93637</v>
      </c>
      <c r="E348" s="10">
        <v>59000</v>
      </c>
      <c r="F348" s="68">
        <v>380178.82</v>
      </c>
    </row>
    <row r="349" spans="1:8" x14ac:dyDescent="0.3">
      <c r="A349" s="16">
        <v>43279</v>
      </c>
      <c r="B349" s="1" t="s">
        <v>436</v>
      </c>
      <c r="C349" s="99">
        <v>59</v>
      </c>
      <c r="D349" s="61">
        <v>1823</v>
      </c>
      <c r="F349" s="68">
        <v>378355.82</v>
      </c>
    </row>
    <row r="350" spans="1:8" x14ac:dyDescent="0.3">
      <c r="A350" s="16">
        <v>43285</v>
      </c>
      <c r="B350" s="1" t="s">
        <v>446</v>
      </c>
      <c r="C350" s="99">
        <v>60</v>
      </c>
      <c r="D350" s="61">
        <v>8000</v>
      </c>
      <c r="F350" s="68">
        <v>370355.82</v>
      </c>
    </row>
    <row r="351" spans="1:8" x14ac:dyDescent="0.3">
      <c r="A351" s="16">
        <v>43285</v>
      </c>
      <c r="B351" s="1" t="s">
        <v>449</v>
      </c>
      <c r="C351" s="99">
        <v>295083</v>
      </c>
      <c r="E351" s="10">
        <v>60000</v>
      </c>
      <c r="F351" s="68">
        <v>430355.82</v>
      </c>
    </row>
    <row r="352" spans="1:8" x14ac:dyDescent="0.3">
      <c r="A352" s="16">
        <v>43287</v>
      </c>
      <c r="B352" s="1" t="s">
        <v>450</v>
      </c>
      <c r="C352" s="99">
        <v>693159</v>
      </c>
      <c r="E352" s="10">
        <v>33874</v>
      </c>
      <c r="F352" s="68">
        <v>464229.82</v>
      </c>
    </row>
    <row r="353" spans="1:8" x14ac:dyDescent="0.3">
      <c r="A353" s="16">
        <v>43288</v>
      </c>
      <c r="B353" s="1" t="s">
        <v>147</v>
      </c>
      <c r="C353" s="99">
        <v>357834</v>
      </c>
      <c r="D353" s="61">
        <v>29850</v>
      </c>
      <c r="F353" s="68">
        <v>434379.82</v>
      </c>
    </row>
    <row r="354" spans="1:8" x14ac:dyDescent="0.3">
      <c r="A354" s="109">
        <v>43288</v>
      </c>
      <c r="B354" s="25" t="s">
        <v>451</v>
      </c>
      <c r="C354" s="104">
        <v>915596</v>
      </c>
      <c r="D354" s="110">
        <v>25960</v>
      </c>
      <c r="E354" s="105"/>
      <c r="F354" s="111">
        <v>408419.82</v>
      </c>
      <c r="G354" s="105"/>
      <c r="H354" s="17" t="s">
        <v>75</v>
      </c>
    </row>
    <row r="355" spans="1:8" x14ac:dyDescent="0.3">
      <c r="A355" s="16">
        <v>43290</v>
      </c>
      <c r="B355" s="1" t="s">
        <v>453</v>
      </c>
      <c r="C355" s="99">
        <v>61</v>
      </c>
      <c r="D355" s="61">
        <v>10000</v>
      </c>
      <c r="F355" s="68">
        <v>398419.82</v>
      </c>
      <c r="H355" s="55"/>
    </row>
    <row r="356" spans="1:8" x14ac:dyDescent="0.3">
      <c r="A356" s="16">
        <v>43291</v>
      </c>
      <c r="B356" s="1" t="s">
        <v>454</v>
      </c>
      <c r="C356" s="99">
        <v>6478</v>
      </c>
      <c r="E356" s="10">
        <v>50000</v>
      </c>
      <c r="F356" s="68">
        <v>448419.82</v>
      </c>
    </row>
    <row r="357" spans="1:8" x14ac:dyDescent="0.3">
      <c r="A357" s="16">
        <v>43292</v>
      </c>
      <c r="B357" s="1" t="s">
        <v>461</v>
      </c>
      <c r="C357" s="99">
        <v>944773</v>
      </c>
      <c r="D357" s="61">
        <v>263000</v>
      </c>
      <c r="F357" s="68">
        <v>185419.82</v>
      </c>
    </row>
    <row r="358" spans="1:8" x14ac:dyDescent="0.3">
      <c r="A358" s="16">
        <v>43292</v>
      </c>
      <c r="B358" s="1" t="s">
        <v>455</v>
      </c>
      <c r="C358" s="99">
        <v>128161</v>
      </c>
      <c r="E358" s="10">
        <v>13039</v>
      </c>
      <c r="F358" s="68">
        <v>198458.82</v>
      </c>
    </row>
    <row r="359" spans="1:8" x14ac:dyDescent="0.3">
      <c r="A359" s="16">
        <v>43292</v>
      </c>
      <c r="B359" s="1" t="s">
        <v>456</v>
      </c>
      <c r="C359" s="99">
        <v>285</v>
      </c>
      <c r="E359" s="10">
        <v>83100</v>
      </c>
      <c r="F359" s="68">
        <v>281558.82</v>
      </c>
    </row>
    <row r="360" spans="1:8" x14ac:dyDescent="0.3">
      <c r="A360" s="16">
        <v>43294</v>
      </c>
      <c r="B360" s="1" t="s">
        <v>457</v>
      </c>
      <c r="C360" s="99">
        <v>62</v>
      </c>
      <c r="D360" s="61">
        <v>1000</v>
      </c>
      <c r="F360" s="68">
        <v>280558.82</v>
      </c>
    </row>
    <row r="361" spans="1:8" x14ac:dyDescent="0.3">
      <c r="A361" s="16">
        <v>43295</v>
      </c>
      <c r="B361" s="1" t="s">
        <v>458</v>
      </c>
      <c r="C361" s="99">
        <v>139366</v>
      </c>
      <c r="D361" s="61">
        <v>822</v>
      </c>
      <c r="F361" s="68">
        <v>279736.82</v>
      </c>
    </row>
    <row r="362" spans="1:8" x14ac:dyDescent="0.3">
      <c r="A362" s="16">
        <v>43297</v>
      </c>
      <c r="B362" s="1" t="s">
        <v>459</v>
      </c>
      <c r="C362" s="99">
        <v>8</v>
      </c>
      <c r="E362" s="10">
        <v>50000</v>
      </c>
      <c r="F362" s="77">
        <v>329736.82</v>
      </c>
    </row>
    <row r="363" spans="1:8" x14ac:dyDescent="0.3">
      <c r="A363" s="16">
        <v>43298</v>
      </c>
      <c r="B363" s="1" t="s">
        <v>460</v>
      </c>
      <c r="C363" s="99">
        <v>63</v>
      </c>
      <c r="D363" s="61">
        <v>1884</v>
      </c>
      <c r="F363" s="30">
        <v>327852.82</v>
      </c>
    </row>
    <row r="364" spans="1:8" x14ac:dyDescent="0.3">
      <c r="A364" s="16">
        <v>43298</v>
      </c>
      <c r="B364" s="1" t="s">
        <v>462</v>
      </c>
      <c r="C364" s="99">
        <v>0</v>
      </c>
      <c r="E364" s="10">
        <v>722</v>
      </c>
      <c r="F364" s="30">
        <v>328624.82</v>
      </c>
    </row>
    <row r="365" spans="1:8" x14ac:dyDescent="0.3">
      <c r="A365" s="16">
        <v>43306</v>
      </c>
      <c r="B365" s="1" t="s">
        <v>436</v>
      </c>
      <c r="C365" s="99">
        <v>65</v>
      </c>
      <c r="D365" s="61">
        <v>1276</v>
      </c>
      <c r="F365" s="30">
        <v>327348.82</v>
      </c>
    </row>
    <row r="366" spans="1:8" x14ac:dyDescent="0.3">
      <c r="A366" s="16">
        <v>43308</v>
      </c>
      <c r="B366" s="1" t="s">
        <v>463</v>
      </c>
      <c r="C366" s="99">
        <v>970975</v>
      </c>
      <c r="D366" s="61">
        <v>13990.08</v>
      </c>
      <c r="F366" s="30">
        <v>313358.74</v>
      </c>
    </row>
    <row r="367" spans="1:8" x14ac:dyDescent="0.3">
      <c r="A367" s="16">
        <v>43311</v>
      </c>
      <c r="B367" s="1" t="s">
        <v>464</v>
      </c>
      <c r="C367" s="99">
        <v>963922</v>
      </c>
      <c r="D367" s="61">
        <v>62850</v>
      </c>
      <c r="F367" s="30">
        <v>250508.74</v>
      </c>
    </row>
    <row r="368" spans="1:8" x14ac:dyDescent="0.3">
      <c r="A368" s="16">
        <v>43316</v>
      </c>
      <c r="B368" s="1" t="s">
        <v>465</v>
      </c>
      <c r="C368" s="99">
        <v>69</v>
      </c>
      <c r="D368" s="61">
        <v>8000</v>
      </c>
      <c r="F368" s="30">
        <v>242508.74</v>
      </c>
    </row>
    <row r="369" spans="1:8" x14ac:dyDescent="0.3">
      <c r="A369" s="109">
        <v>43318</v>
      </c>
      <c r="B369" s="25" t="s">
        <v>466</v>
      </c>
      <c r="C369" s="104">
        <v>601472</v>
      </c>
      <c r="D369" s="110"/>
      <c r="E369" s="105">
        <v>60000</v>
      </c>
      <c r="F369" s="26">
        <v>302508.74</v>
      </c>
      <c r="G369" s="105"/>
      <c r="H369" s="17" t="s">
        <v>75</v>
      </c>
    </row>
    <row r="395" spans="1:5" x14ac:dyDescent="0.3">
      <c r="A395" s="92">
        <v>42523</v>
      </c>
      <c r="B395" s="89" t="s">
        <v>371</v>
      </c>
      <c r="C395" s="101">
        <v>59068</v>
      </c>
      <c r="D395" s="90">
        <v>0</v>
      </c>
      <c r="E395" s="91">
        <v>45000</v>
      </c>
    </row>
    <row r="396" spans="1:5" x14ac:dyDescent="0.3">
      <c r="A396" s="92">
        <v>42559</v>
      </c>
      <c r="B396" s="93" t="s">
        <v>377</v>
      </c>
      <c r="C396" s="101">
        <v>378366</v>
      </c>
      <c r="D396" s="90">
        <v>0</v>
      </c>
      <c r="E396" s="91">
        <v>7250</v>
      </c>
    </row>
    <row r="397" spans="1:5" x14ac:dyDescent="0.3">
      <c r="A397" s="78">
        <v>42590</v>
      </c>
      <c r="B397" s="83" t="s">
        <v>306</v>
      </c>
      <c r="C397" s="101">
        <v>2069</v>
      </c>
      <c r="D397" s="81">
        <v>0</v>
      </c>
      <c r="E397" s="82">
        <v>13000</v>
      </c>
    </row>
    <row r="398" spans="1:5" x14ac:dyDescent="0.3">
      <c r="A398" s="78">
        <v>42698</v>
      </c>
      <c r="B398" s="79" t="s">
        <v>362</v>
      </c>
      <c r="C398" s="101">
        <v>36</v>
      </c>
      <c r="D398" s="81">
        <v>50000</v>
      </c>
      <c r="E398" s="82"/>
    </row>
    <row r="399" spans="1:5" x14ac:dyDescent="0.3">
      <c r="A399" s="78">
        <v>42717</v>
      </c>
      <c r="B399" s="83" t="s">
        <v>307</v>
      </c>
      <c r="C399" s="101">
        <v>15158</v>
      </c>
      <c r="D399" s="81">
        <v>0</v>
      </c>
      <c r="E399" s="82">
        <v>100000</v>
      </c>
    </row>
    <row r="400" spans="1:5" x14ac:dyDescent="0.3">
      <c r="A400" s="84">
        <v>42840</v>
      </c>
      <c r="B400" s="79" t="s">
        <v>191</v>
      </c>
      <c r="C400" s="101">
        <v>801157</v>
      </c>
      <c r="D400" s="81">
        <v>50000</v>
      </c>
      <c r="E400" s="82">
        <v>0</v>
      </c>
    </row>
    <row r="401" spans="1:5" x14ac:dyDescent="0.3">
      <c r="A401" s="84">
        <v>42852</v>
      </c>
      <c r="B401" s="85">
        <v>50200008807477</v>
      </c>
      <c r="C401" s="101" t="s">
        <v>396</v>
      </c>
      <c r="D401" s="81">
        <v>17250</v>
      </c>
      <c r="E401" s="82">
        <v>0</v>
      </c>
    </row>
    <row r="402" spans="1:5" x14ac:dyDescent="0.3">
      <c r="A402" s="88">
        <v>42853</v>
      </c>
      <c r="B402" s="89" t="s">
        <v>370</v>
      </c>
      <c r="C402" s="101">
        <v>30421</v>
      </c>
      <c r="D402" s="90">
        <v>0</v>
      </c>
      <c r="E402" s="91">
        <v>31000</v>
      </c>
    </row>
    <row r="403" spans="1:5" x14ac:dyDescent="0.3">
      <c r="A403" s="88">
        <v>42867</v>
      </c>
      <c r="B403" s="89" t="s">
        <v>369</v>
      </c>
      <c r="C403" s="101">
        <v>461</v>
      </c>
      <c r="D403" s="90">
        <v>0</v>
      </c>
      <c r="E403" s="91">
        <v>6000</v>
      </c>
    </row>
    <row r="404" spans="1:5" x14ac:dyDescent="0.3">
      <c r="A404" s="84">
        <v>42874</v>
      </c>
      <c r="B404" s="80" t="s">
        <v>157</v>
      </c>
      <c r="C404" s="101" t="s">
        <v>402</v>
      </c>
      <c r="D404" s="81">
        <v>48000</v>
      </c>
      <c r="E404" s="82">
        <v>0</v>
      </c>
    </row>
    <row r="405" spans="1:5" x14ac:dyDescent="0.3">
      <c r="A405" s="88">
        <v>42899</v>
      </c>
      <c r="B405" s="93" t="s">
        <v>374</v>
      </c>
      <c r="C405" s="101">
        <v>98124</v>
      </c>
      <c r="D405" s="90">
        <v>0</v>
      </c>
      <c r="E405" s="91">
        <v>16185</v>
      </c>
    </row>
    <row r="406" spans="1:5" x14ac:dyDescent="0.3">
      <c r="A406" s="88">
        <v>42903</v>
      </c>
      <c r="B406" s="89" t="s">
        <v>378</v>
      </c>
      <c r="C406" s="101">
        <v>387176</v>
      </c>
      <c r="D406" s="90">
        <v>0</v>
      </c>
      <c r="E406" s="91">
        <v>16000</v>
      </c>
    </row>
    <row r="407" spans="1:5" x14ac:dyDescent="0.3">
      <c r="A407" s="88">
        <v>42908</v>
      </c>
      <c r="B407" s="93" t="s">
        <v>376</v>
      </c>
      <c r="C407" s="101">
        <v>237082</v>
      </c>
      <c r="D407" s="90">
        <v>0</v>
      </c>
      <c r="E407" s="91">
        <v>15975</v>
      </c>
    </row>
    <row r="408" spans="1:5" x14ac:dyDescent="0.3">
      <c r="A408" s="88">
        <v>42914</v>
      </c>
      <c r="B408" s="89" t="s">
        <v>373</v>
      </c>
      <c r="C408" s="101">
        <v>64031</v>
      </c>
      <c r="D408" s="90">
        <v>0</v>
      </c>
      <c r="E408" s="91">
        <v>8400</v>
      </c>
    </row>
    <row r="409" spans="1:5" x14ac:dyDescent="0.3">
      <c r="A409" s="88">
        <v>42915</v>
      </c>
      <c r="B409" s="89" t="s">
        <v>375</v>
      </c>
      <c r="C409" s="101">
        <v>107218</v>
      </c>
      <c r="D409" s="90">
        <v>0</v>
      </c>
      <c r="E409" s="91">
        <v>11025</v>
      </c>
    </row>
    <row r="410" spans="1:5" x14ac:dyDescent="0.3">
      <c r="A410" s="88">
        <v>42926</v>
      </c>
      <c r="B410" s="89" t="s">
        <v>372</v>
      </c>
      <c r="C410" s="101">
        <v>60957</v>
      </c>
      <c r="D410" s="90">
        <v>0</v>
      </c>
      <c r="E410" s="91">
        <v>117990</v>
      </c>
    </row>
    <row r="411" spans="1:5" x14ac:dyDescent="0.3">
      <c r="A411" s="84">
        <v>42944</v>
      </c>
      <c r="B411" s="79"/>
      <c r="C411" s="102">
        <v>272953</v>
      </c>
      <c r="D411" s="81">
        <v>13972.46</v>
      </c>
      <c r="E411" s="82">
        <v>0</v>
      </c>
    </row>
    <row r="412" spans="1:5" x14ac:dyDescent="0.3">
      <c r="A412" s="84">
        <v>43190</v>
      </c>
      <c r="B412" s="79"/>
      <c r="C412" s="101">
        <v>25144</v>
      </c>
      <c r="D412" s="81"/>
      <c r="E412" s="82">
        <v>20000</v>
      </c>
    </row>
  </sheetData>
  <pageMargins left="1.47" right="0.7" top="0.75" bottom="0.75" header="0.3" footer="0.3"/>
  <pageSetup paperSize="9" orientation="landscape" verticalDpi="0" r:id="rId1"/>
  <ignoredErrors>
    <ignoredError sqref="F146:F316 F3:F145" formulaRange="1"/>
  </ignoredError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49"/>
  <sheetViews>
    <sheetView workbookViewId="0">
      <pane ySplit="1" topLeftCell="A23" activePane="bottomLeft" state="frozen"/>
      <selection pane="bottomLeft" activeCell="F51" sqref="F51"/>
    </sheetView>
  </sheetViews>
  <sheetFormatPr defaultRowHeight="14.4" x14ac:dyDescent="0.3"/>
  <cols>
    <col min="1" max="1" width="8.109375" bestFit="1" customWidth="1"/>
    <col min="2" max="2" width="27.88671875" bestFit="1" customWidth="1"/>
    <col min="3" max="3" width="11.88671875" bestFit="1" customWidth="1"/>
    <col min="4" max="4" width="22.44140625" bestFit="1" customWidth="1"/>
    <col min="5" max="5" width="12.33203125" style="45" bestFit="1" customWidth="1"/>
    <col min="6" max="6" width="4" style="45" bestFit="1" customWidth="1"/>
    <col min="7" max="7" width="9.33203125" style="42" bestFit="1" customWidth="1"/>
    <col min="8" max="8" width="8.5546875" style="42" bestFit="1" customWidth="1"/>
  </cols>
  <sheetData>
    <row r="1" spans="2:6" x14ac:dyDescent="0.3">
      <c r="B1" t="s">
        <v>248</v>
      </c>
      <c r="C1" t="s">
        <v>249</v>
      </c>
      <c r="D1" s="52">
        <v>43191</v>
      </c>
      <c r="F1" s="45" t="s">
        <v>250</v>
      </c>
    </row>
    <row r="2" spans="2:6" x14ac:dyDescent="0.3">
      <c r="B2" t="s">
        <v>243</v>
      </c>
      <c r="E2" s="45" t="s">
        <v>244</v>
      </c>
      <c r="F2" s="45">
        <v>12</v>
      </c>
    </row>
    <row r="3" spans="2:6" x14ac:dyDescent="0.3">
      <c r="B3" t="s">
        <v>245</v>
      </c>
      <c r="E3" s="45" t="s">
        <v>246</v>
      </c>
      <c r="F3" s="45">
        <v>4</v>
      </c>
    </row>
    <row r="4" spans="2:6" x14ac:dyDescent="0.3">
      <c r="B4" t="s">
        <v>247</v>
      </c>
      <c r="C4" t="s">
        <v>251</v>
      </c>
      <c r="D4" t="s">
        <v>252</v>
      </c>
      <c r="E4" s="45" t="s">
        <v>253</v>
      </c>
      <c r="F4" s="45">
        <v>1</v>
      </c>
    </row>
    <row r="5" spans="2:6" x14ac:dyDescent="0.3">
      <c r="B5" t="s">
        <v>247</v>
      </c>
      <c r="C5" t="s">
        <v>251</v>
      </c>
      <c r="D5" t="s">
        <v>254</v>
      </c>
      <c r="E5" s="45" t="s">
        <v>253</v>
      </c>
      <c r="F5" s="45">
        <v>1</v>
      </c>
    </row>
    <row r="6" spans="2:6" x14ac:dyDescent="0.3">
      <c r="B6" t="s">
        <v>247</v>
      </c>
      <c r="C6" t="s">
        <v>251</v>
      </c>
      <c r="D6" t="s">
        <v>255</v>
      </c>
      <c r="E6" s="45" t="s">
        <v>253</v>
      </c>
      <c r="F6" s="45">
        <v>1</v>
      </c>
    </row>
    <row r="7" spans="2:6" x14ac:dyDescent="0.3">
      <c r="B7" t="s">
        <v>247</v>
      </c>
      <c r="D7" t="s">
        <v>256</v>
      </c>
      <c r="E7" s="45" t="s">
        <v>257</v>
      </c>
      <c r="F7" s="45">
        <v>1</v>
      </c>
    </row>
    <row r="8" spans="2:6" x14ac:dyDescent="0.3">
      <c r="B8" t="s">
        <v>247</v>
      </c>
      <c r="C8" t="s">
        <v>258</v>
      </c>
      <c r="D8" t="s">
        <v>259</v>
      </c>
      <c r="E8" s="45" t="s">
        <v>253</v>
      </c>
      <c r="F8" s="45">
        <v>1</v>
      </c>
    </row>
    <row r="9" spans="2:6" x14ac:dyDescent="0.3">
      <c r="B9" t="s">
        <v>247</v>
      </c>
      <c r="C9" t="s">
        <v>258</v>
      </c>
      <c r="D9" t="s">
        <v>265</v>
      </c>
      <c r="E9" s="45" t="s">
        <v>253</v>
      </c>
      <c r="F9" s="45">
        <v>1</v>
      </c>
    </row>
    <row r="10" spans="2:6" x14ac:dyDescent="0.3">
      <c r="B10" t="s">
        <v>247</v>
      </c>
      <c r="D10" t="s">
        <v>260</v>
      </c>
      <c r="E10" s="45" t="s">
        <v>257</v>
      </c>
      <c r="F10" s="45">
        <v>1</v>
      </c>
    </row>
    <row r="11" spans="2:6" x14ac:dyDescent="0.3">
      <c r="B11" t="s">
        <v>247</v>
      </c>
      <c r="C11" t="s">
        <v>261</v>
      </c>
      <c r="D11" t="s">
        <v>262</v>
      </c>
      <c r="E11" s="45" t="s">
        <v>253</v>
      </c>
      <c r="F11" s="45">
        <v>1</v>
      </c>
    </row>
    <row r="12" spans="2:6" x14ac:dyDescent="0.3">
      <c r="B12" t="s">
        <v>247</v>
      </c>
      <c r="C12" t="s">
        <v>263</v>
      </c>
      <c r="D12" t="s">
        <v>264</v>
      </c>
      <c r="E12" s="45" t="s">
        <v>253</v>
      </c>
      <c r="F12" s="45">
        <v>1</v>
      </c>
    </row>
    <row r="13" spans="2:6" x14ac:dyDescent="0.3">
      <c r="B13" t="s">
        <v>247</v>
      </c>
      <c r="C13" t="s">
        <v>266</v>
      </c>
      <c r="D13" t="s">
        <v>267</v>
      </c>
      <c r="E13" s="45" t="s">
        <v>253</v>
      </c>
      <c r="F13" s="45">
        <v>1</v>
      </c>
    </row>
    <row r="14" spans="2:6" x14ac:dyDescent="0.3">
      <c r="B14" t="s">
        <v>247</v>
      </c>
      <c r="C14" t="s">
        <v>268</v>
      </c>
      <c r="D14" t="s">
        <v>269</v>
      </c>
      <c r="E14" s="45" t="s">
        <v>253</v>
      </c>
      <c r="F14" s="45">
        <v>1</v>
      </c>
    </row>
    <row r="15" spans="2:6" x14ac:dyDescent="0.3">
      <c r="B15" t="s">
        <v>247</v>
      </c>
      <c r="C15" t="s">
        <v>268</v>
      </c>
      <c r="D15" t="s">
        <v>270</v>
      </c>
      <c r="E15" s="45" t="s">
        <v>253</v>
      </c>
      <c r="F15" s="45">
        <v>1</v>
      </c>
    </row>
    <row r="16" spans="2:6" x14ac:dyDescent="0.3">
      <c r="B16" t="s">
        <v>247</v>
      </c>
      <c r="C16" t="s">
        <v>268</v>
      </c>
      <c r="D16" t="s">
        <v>271</v>
      </c>
      <c r="E16" s="45" t="s">
        <v>257</v>
      </c>
      <c r="F16" s="45">
        <v>1</v>
      </c>
    </row>
    <row r="17" spans="2:6" x14ac:dyDescent="0.3">
      <c r="B17" t="s">
        <v>247</v>
      </c>
      <c r="D17" t="s">
        <v>272</v>
      </c>
      <c r="E17" s="45" t="s">
        <v>253</v>
      </c>
      <c r="F17" s="45">
        <v>1</v>
      </c>
    </row>
    <row r="18" spans="2:6" x14ac:dyDescent="0.3">
      <c r="B18" t="s">
        <v>273</v>
      </c>
      <c r="C18" t="s">
        <v>274</v>
      </c>
      <c r="E18" s="45" t="s">
        <v>253</v>
      </c>
      <c r="F18" s="45">
        <v>4</v>
      </c>
    </row>
    <row r="19" spans="2:6" x14ac:dyDescent="0.3">
      <c r="B19" t="s">
        <v>273</v>
      </c>
      <c r="C19" t="s">
        <v>274</v>
      </c>
      <c r="E19" s="45" t="s">
        <v>257</v>
      </c>
      <c r="F19" s="45">
        <v>12</v>
      </c>
    </row>
    <row r="20" spans="2:6" x14ac:dyDescent="0.3">
      <c r="B20" t="s">
        <v>273</v>
      </c>
      <c r="C20" t="s">
        <v>275</v>
      </c>
      <c r="E20" s="45" t="s">
        <v>253</v>
      </c>
      <c r="F20" s="45">
        <v>37</v>
      </c>
    </row>
    <row r="21" spans="2:6" x14ac:dyDescent="0.3">
      <c r="B21" t="s">
        <v>276</v>
      </c>
      <c r="F21" s="45">
        <v>103</v>
      </c>
    </row>
    <row r="22" spans="2:6" x14ac:dyDescent="0.3">
      <c r="B22" t="s">
        <v>277</v>
      </c>
      <c r="F22" s="45">
        <v>13</v>
      </c>
    </row>
    <row r="23" spans="2:6" x14ac:dyDescent="0.3">
      <c r="B23" t="s">
        <v>278</v>
      </c>
      <c r="F23" s="45">
        <v>32</v>
      </c>
    </row>
    <row r="24" spans="2:6" x14ac:dyDescent="0.3">
      <c r="B24" t="s">
        <v>279</v>
      </c>
      <c r="F24" s="45">
        <v>35</v>
      </c>
    </row>
    <row r="25" spans="2:6" x14ac:dyDescent="0.3">
      <c r="B25" t="s">
        <v>280</v>
      </c>
      <c r="F25" s="45">
        <v>45</v>
      </c>
    </row>
    <row r="26" spans="2:6" x14ac:dyDescent="0.3">
      <c r="B26" t="s">
        <v>281</v>
      </c>
      <c r="F26" s="45">
        <v>35</v>
      </c>
    </row>
    <row r="27" spans="2:6" x14ac:dyDescent="0.3">
      <c r="B27" t="s">
        <v>282</v>
      </c>
      <c r="F27" s="45">
        <v>86</v>
      </c>
    </row>
    <row r="28" spans="2:6" x14ac:dyDescent="0.3">
      <c r="B28" t="s">
        <v>288</v>
      </c>
      <c r="F28" s="45">
        <v>39</v>
      </c>
    </row>
    <row r="29" spans="2:6" x14ac:dyDescent="0.3">
      <c r="B29" t="s">
        <v>293</v>
      </c>
      <c r="F29" s="45">
        <v>17</v>
      </c>
    </row>
    <row r="30" spans="2:6" x14ac:dyDescent="0.3">
      <c r="B30" t="s">
        <v>283</v>
      </c>
      <c r="F30" s="45">
        <v>4</v>
      </c>
    </row>
    <row r="31" spans="2:6" x14ac:dyDescent="0.3">
      <c r="B31" t="s">
        <v>284</v>
      </c>
      <c r="F31" s="45">
        <v>3</v>
      </c>
    </row>
    <row r="32" spans="2:6" x14ac:dyDescent="0.3">
      <c r="B32" t="s">
        <v>285</v>
      </c>
      <c r="F32" s="45">
        <v>13</v>
      </c>
    </row>
    <row r="33" spans="2:7" x14ac:dyDescent="0.3">
      <c r="B33" t="s">
        <v>286</v>
      </c>
      <c r="F33" s="45">
        <v>11</v>
      </c>
    </row>
    <row r="34" spans="2:7" x14ac:dyDescent="0.3">
      <c r="B34" t="s">
        <v>287</v>
      </c>
      <c r="F34" s="45">
        <v>1</v>
      </c>
    </row>
    <row r="35" spans="2:7" x14ac:dyDescent="0.3">
      <c r="B35" t="s">
        <v>289</v>
      </c>
      <c r="F35" s="45">
        <v>8</v>
      </c>
    </row>
    <row r="36" spans="2:7" x14ac:dyDescent="0.3">
      <c r="B36" t="s">
        <v>290</v>
      </c>
      <c r="F36" s="45">
        <v>3</v>
      </c>
    </row>
    <row r="37" spans="2:7" x14ac:dyDescent="0.3">
      <c r="B37" t="s">
        <v>291</v>
      </c>
      <c r="F37" s="45">
        <v>4</v>
      </c>
      <c r="G37" s="42" t="s">
        <v>257</v>
      </c>
    </row>
    <row r="38" spans="2:7" x14ac:dyDescent="0.3">
      <c r="B38" t="s">
        <v>291</v>
      </c>
      <c r="F38" s="45">
        <v>12</v>
      </c>
      <c r="G38" s="42" t="s">
        <v>253</v>
      </c>
    </row>
    <row r="39" spans="2:7" x14ac:dyDescent="0.3">
      <c r="B39" t="s">
        <v>292</v>
      </c>
      <c r="F39" s="45">
        <v>6</v>
      </c>
    </row>
    <row r="40" spans="2:7" x14ac:dyDescent="0.3">
      <c r="B40" t="s">
        <v>294</v>
      </c>
      <c r="F40" s="45">
        <v>1</v>
      </c>
    </row>
    <row r="41" spans="2:7" x14ac:dyDescent="0.3">
      <c r="B41" t="s">
        <v>295</v>
      </c>
      <c r="F41" s="45">
        <v>3</v>
      </c>
    </row>
    <row r="42" spans="2:7" x14ac:dyDescent="0.3">
      <c r="B42" t="s">
        <v>296</v>
      </c>
      <c r="F42" s="45">
        <v>11</v>
      </c>
    </row>
    <row r="43" spans="2:7" x14ac:dyDescent="0.3">
      <c r="B43" t="s">
        <v>297</v>
      </c>
      <c r="F43" s="45">
        <v>8</v>
      </c>
    </row>
    <row r="44" spans="2:7" x14ac:dyDescent="0.3">
      <c r="B44" t="s">
        <v>298</v>
      </c>
      <c r="F44" s="45">
        <v>100</v>
      </c>
    </row>
    <row r="45" spans="2:7" x14ac:dyDescent="0.3">
      <c r="B45" t="s">
        <v>299</v>
      </c>
      <c r="F45" s="45">
        <v>1</v>
      </c>
    </row>
    <row r="46" spans="2:7" x14ac:dyDescent="0.3">
      <c r="B46" t="s">
        <v>300</v>
      </c>
      <c r="F46" s="45">
        <v>1</v>
      </c>
      <c r="G46" s="42" t="s">
        <v>257</v>
      </c>
    </row>
    <row r="47" spans="2:7" x14ac:dyDescent="0.3">
      <c r="B47" t="s">
        <v>301</v>
      </c>
      <c r="F47" s="45">
        <v>9</v>
      </c>
      <c r="G47" s="42" t="s">
        <v>253</v>
      </c>
    </row>
    <row r="48" spans="2:7" x14ac:dyDescent="0.3">
      <c r="B48" t="s">
        <v>302</v>
      </c>
      <c r="F48" s="45">
        <v>1</v>
      </c>
    </row>
    <row r="49" spans="2:6" x14ac:dyDescent="0.3">
      <c r="B49" t="s">
        <v>303</v>
      </c>
      <c r="F49" s="45">
        <v>2</v>
      </c>
    </row>
  </sheetData>
  <pageMargins left="0.7" right="0.7" top="0.75" bottom="0.75" header="0.3" footer="0.3"/>
  <pageSetup paperSize="9"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opLeftCell="A4" workbookViewId="0">
      <selection activeCell="J23" sqref="J23"/>
    </sheetView>
  </sheetViews>
  <sheetFormatPr defaultRowHeight="14.4" x14ac:dyDescent="0.3"/>
  <cols>
    <col min="2" max="2" width="9.6640625" bestFit="1" customWidth="1"/>
    <col min="5" max="5" width="3.44140625" bestFit="1" customWidth="1"/>
  </cols>
  <sheetData>
    <row r="1" spans="1:7" x14ac:dyDescent="0.3">
      <c r="C1" t="s">
        <v>63</v>
      </c>
      <c r="D1" t="s">
        <v>64</v>
      </c>
    </row>
    <row r="2" spans="1:7" x14ac:dyDescent="0.3">
      <c r="A2" s="16">
        <v>42677</v>
      </c>
      <c r="B2" t="s">
        <v>309</v>
      </c>
      <c r="C2" s="14">
        <v>37500</v>
      </c>
    </row>
    <row r="3" spans="1:7" x14ac:dyDescent="0.3">
      <c r="A3" s="16">
        <v>42741</v>
      </c>
      <c r="B3" t="s">
        <v>310</v>
      </c>
      <c r="D3" s="10">
        <v>1000</v>
      </c>
    </row>
    <row r="4" spans="1:7" x14ac:dyDescent="0.3">
      <c r="A4" s="16">
        <v>42806</v>
      </c>
      <c r="B4" t="s">
        <v>310</v>
      </c>
      <c r="D4" s="10">
        <v>1500</v>
      </c>
    </row>
    <row r="5" spans="1:7" x14ac:dyDescent="0.3">
      <c r="A5" s="16">
        <v>42869</v>
      </c>
      <c r="B5" t="s">
        <v>310</v>
      </c>
      <c r="D5" s="10">
        <v>2000</v>
      </c>
    </row>
    <row r="6" spans="1:7" x14ac:dyDescent="0.3">
      <c r="A6" s="16">
        <v>42918</v>
      </c>
      <c r="B6" t="s">
        <v>310</v>
      </c>
      <c r="D6" s="10">
        <v>1000</v>
      </c>
    </row>
    <row r="7" spans="1:7" x14ac:dyDescent="0.3">
      <c r="A7" s="16">
        <v>42980</v>
      </c>
      <c r="B7" t="s">
        <v>310</v>
      </c>
      <c r="D7" s="10">
        <v>1000</v>
      </c>
    </row>
    <row r="8" spans="1:7" x14ac:dyDescent="0.3">
      <c r="A8" s="16">
        <v>43009</v>
      </c>
      <c r="B8" t="s">
        <v>310</v>
      </c>
      <c r="D8" s="10">
        <v>1000</v>
      </c>
    </row>
    <row r="9" spans="1:7" x14ac:dyDescent="0.3">
      <c r="A9" s="16">
        <v>43070</v>
      </c>
      <c r="B9" t="s">
        <v>310</v>
      </c>
      <c r="D9" s="10">
        <v>1000</v>
      </c>
    </row>
    <row r="10" spans="1:7" x14ac:dyDescent="0.3">
      <c r="A10" s="15"/>
      <c r="B10" s="15" t="s">
        <v>312</v>
      </c>
      <c r="C10" s="11">
        <f>SUM(C2:C9)</f>
        <v>37500</v>
      </c>
      <c r="D10" s="11">
        <f>SUM(D3:D9)</f>
        <v>8500</v>
      </c>
      <c r="E10" s="15" t="s">
        <v>311</v>
      </c>
      <c r="F10" s="11">
        <v>29000</v>
      </c>
      <c r="G10" s="17" t="s">
        <v>75</v>
      </c>
    </row>
    <row r="11" spans="1:7" x14ac:dyDescent="0.3">
      <c r="D11" s="10"/>
    </row>
    <row r="12" spans="1:7" x14ac:dyDescent="0.3">
      <c r="D12" s="10"/>
    </row>
    <row r="13" spans="1:7" x14ac:dyDescent="0.3">
      <c r="D13" s="10"/>
      <c r="E13" s="10"/>
    </row>
    <row r="14" spans="1:7" x14ac:dyDescent="0.3">
      <c r="D14" s="10"/>
    </row>
    <row r="15" spans="1:7" x14ac:dyDescent="0.3">
      <c r="D15" s="10"/>
    </row>
    <row r="16" spans="1:7" x14ac:dyDescent="0.3">
      <c r="D16" s="10"/>
    </row>
    <row r="17" spans="4:4" x14ac:dyDescent="0.3">
      <c r="D17" s="10"/>
    </row>
    <row r="18" spans="4:4" x14ac:dyDescent="0.3">
      <c r="D18" s="10"/>
    </row>
    <row r="19" spans="4:4" x14ac:dyDescent="0.3">
      <c r="D19" s="10"/>
    </row>
    <row r="20" spans="4:4" x14ac:dyDescent="0.3">
      <c r="D20" s="10"/>
    </row>
    <row r="21" spans="4:4" x14ac:dyDescent="0.3">
      <c r="D21" s="10"/>
    </row>
  </sheetData>
  <pageMargins left="0.7" right="0.7" top="0.75" bottom="0.75" header="0.3" footer="0.3"/>
  <pageSetup paperSize="9" orientation="portrait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G1" sqref="G1"/>
    </sheetView>
  </sheetViews>
  <sheetFormatPr defaultRowHeight="14.4" x14ac:dyDescent="0.3"/>
  <cols>
    <col min="2" max="2" width="37.44140625" bestFit="1" customWidth="1"/>
    <col min="3" max="3" width="21.6640625" customWidth="1"/>
    <col min="4" max="4" width="8.109375" bestFit="1" customWidth="1"/>
    <col min="5" max="5" width="8" bestFit="1" customWidth="1"/>
  </cols>
  <sheetData>
    <row r="1" spans="1:7" x14ac:dyDescent="0.3">
      <c r="A1" s="16">
        <v>43199</v>
      </c>
      <c r="B1" t="s">
        <v>421</v>
      </c>
      <c r="C1">
        <v>180990683856</v>
      </c>
      <c r="D1" s="16">
        <v>43199</v>
      </c>
      <c r="E1">
        <v>60547.7</v>
      </c>
      <c r="G1">
        <v>2200744.23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07-08</vt:lpstr>
      <vt:lpstr>08-09</vt:lpstr>
      <vt:lpstr>09-10</vt:lpstr>
      <vt:lpstr>10-11</vt:lpstr>
      <vt:lpstr>11-12</vt:lpstr>
      <vt:lpstr>12-13</vt:lpstr>
      <vt:lpstr>13-14</vt:lpstr>
      <vt:lpstr>14-15</vt:lpstr>
      <vt:lpstr>15-16</vt:lpstr>
      <vt:lpstr>16-17</vt:lpstr>
      <vt:lpstr>17-18</vt:lpstr>
      <vt:lpstr>SB 3708</vt:lpstr>
      <vt:lpstr>PITS 16861</vt:lpstr>
      <vt:lpstr>COMPUTOR</vt:lpstr>
      <vt:lpstr>MANISH SINGH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2018-08-13T08:00:01Z</dcterms:modified>
</cp:coreProperties>
</file>