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2" windowWidth="15252" windowHeight="7932"/>
  </bookViews>
  <sheets>
    <sheet name="ELE BILL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L50" i="1"/>
  <c r="M50"/>
  <c r="J50"/>
  <c r="G50"/>
  <c r="L49"/>
  <c r="M49"/>
  <c r="J49"/>
  <c r="G49"/>
  <c r="L48"/>
  <c r="M48"/>
  <c r="J48"/>
  <c r="G48"/>
  <c r="L43"/>
  <c r="M43"/>
  <c r="J43"/>
  <c r="G43"/>
  <c r="L42"/>
  <c r="M42"/>
  <c r="J42"/>
  <c r="G42"/>
  <c r="L37"/>
  <c r="M37"/>
  <c r="J37"/>
  <c r="G37"/>
  <c r="L36"/>
  <c r="M36"/>
  <c r="J36"/>
  <c r="G36"/>
  <c r="L31"/>
  <c r="M31"/>
  <c r="J31"/>
  <c r="G31"/>
  <c r="L30"/>
  <c r="M30"/>
  <c r="J30"/>
  <c r="G30"/>
  <c r="L25"/>
  <c r="M25"/>
  <c r="G25"/>
  <c r="L24"/>
  <c r="G24"/>
  <c r="M24" s="1"/>
  <c r="M18"/>
  <c r="G18"/>
  <c r="L13"/>
  <c r="M13"/>
  <c r="J13"/>
  <c r="G13"/>
  <c r="L12"/>
  <c r="M12"/>
  <c r="J12"/>
  <c r="G12"/>
  <c r="L7"/>
  <c r="J7"/>
  <c r="G7"/>
  <c r="M7" s="1"/>
  <c r="L6"/>
  <c r="M6"/>
  <c r="J6"/>
  <c r="G6"/>
  <c r="L5"/>
  <c r="J5"/>
  <c r="G5"/>
  <c r="M5" s="1"/>
  <c r="J11"/>
  <c r="L11" s="1"/>
  <c r="G11"/>
  <c r="M11" s="1"/>
  <c r="J17"/>
  <c r="L17" s="1"/>
  <c r="G17"/>
  <c r="M17" s="1"/>
  <c r="J23"/>
  <c r="L23" s="1"/>
  <c r="G23"/>
  <c r="M23" s="1"/>
  <c r="J29"/>
  <c r="L29" s="1"/>
  <c r="G29"/>
  <c r="M29" s="1"/>
  <c r="J35"/>
  <c r="L35" s="1"/>
  <c r="G35"/>
  <c r="M35" s="1"/>
  <c r="J41"/>
  <c r="L41" s="1"/>
  <c r="G41"/>
  <c r="M41" s="1"/>
  <c r="J40" l="1"/>
  <c r="L40" s="1"/>
  <c r="G40"/>
  <c r="M40" s="1"/>
  <c r="J34"/>
  <c r="L34" s="1"/>
  <c r="G34"/>
  <c r="M34" s="1"/>
  <c r="J28"/>
  <c r="L28" s="1"/>
  <c r="G28"/>
  <c r="M28" s="1"/>
  <c r="J22"/>
  <c r="L22" s="1"/>
  <c r="G22"/>
  <c r="M22" s="1"/>
  <c r="J16"/>
  <c r="L16" s="1"/>
  <c r="G16"/>
  <c r="M16" s="1"/>
  <c r="J10"/>
  <c r="L10" s="1"/>
  <c r="G10"/>
  <c r="M10" s="1"/>
  <c r="J4"/>
  <c r="L4" s="1"/>
  <c r="G4"/>
  <c r="M4" s="1"/>
  <c r="J47"/>
  <c r="L47" s="1"/>
  <c r="G47"/>
  <c r="M47" s="1"/>
  <c r="J39"/>
  <c r="L39" s="1"/>
  <c r="G39"/>
  <c r="M39" s="1"/>
  <c r="J33"/>
  <c r="L33" s="1"/>
  <c r="G33"/>
  <c r="M33" s="1"/>
  <c r="J27"/>
  <c r="L27" s="1"/>
  <c r="G27"/>
  <c r="M27" s="1"/>
  <c r="J21"/>
  <c r="L21" s="1"/>
  <c r="G21"/>
  <c r="M21" s="1"/>
  <c r="J15"/>
  <c r="L15" s="1"/>
  <c r="G15"/>
  <c r="M15" s="1"/>
  <c r="J9"/>
  <c r="L9" s="1"/>
  <c r="G9"/>
  <c r="M9" s="1"/>
  <c r="J3"/>
  <c r="L3" s="1"/>
  <c r="G3"/>
  <c r="M3" s="1"/>
  <c r="J46"/>
  <c r="L46" s="1"/>
  <c r="G46"/>
  <c r="M46" s="1"/>
  <c r="J38"/>
  <c r="L38" s="1"/>
  <c r="G38"/>
  <c r="M38" s="1"/>
  <c r="J32"/>
  <c r="L32" s="1"/>
  <c r="G32"/>
  <c r="M32" s="1"/>
  <c r="J26"/>
  <c r="L26" s="1"/>
  <c r="G26"/>
  <c r="M26" s="1"/>
  <c r="J20"/>
  <c r="L20" s="1"/>
  <c r="G20"/>
  <c r="M20" s="1"/>
  <c r="J14"/>
  <c r="L14" s="1"/>
  <c r="G14"/>
  <c r="M14" s="1"/>
  <c r="J8"/>
  <c r="L8" s="1"/>
  <c r="G8"/>
  <c r="M8" s="1"/>
  <c r="J2"/>
  <c r="L2" s="1"/>
  <c r="G2"/>
  <c r="M2" s="1"/>
  <c r="J45"/>
  <c r="L45" s="1"/>
  <c r="G45"/>
  <c r="M45" s="1"/>
  <c r="J44"/>
  <c r="L44" s="1"/>
  <c r="G44"/>
  <c r="M44" s="1"/>
</calcChain>
</file>

<file path=xl/sharedStrings.xml><?xml version="1.0" encoding="utf-8"?>
<sst xmlns="http://schemas.openxmlformats.org/spreadsheetml/2006/main" count="29" uniqueCount="29">
  <si>
    <t>VKA PISPL</t>
  </si>
  <si>
    <t>AKA KHADRI MUNSHI</t>
  </si>
  <si>
    <t>VKA HOUSE</t>
  </si>
  <si>
    <t>AKA HOUSE</t>
  </si>
  <si>
    <t>AKA OLD HOUSE</t>
  </si>
  <si>
    <t xml:space="preserve">S.K.GUPTA OLD </t>
  </si>
  <si>
    <t>ATAL CHAURAHA AKA</t>
  </si>
  <si>
    <t>READ.</t>
  </si>
  <si>
    <t>A/C NO</t>
  </si>
  <si>
    <t>ME NO</t>
  </si>
  <si>
    <t>NAME</t>
  </si>
  <si>
    <t>SE3266</t>
  </si>
  <si>
    <t>SC1121</t>
  </si>
  <si>
    <t>WR4710</t>
  </si>
  <si>
    <t>W95314</t>
  </si>
  <si>
    <t>A0664A</t>
  </si>
  <si>
    <t>A0666A</t>
  </si>
  <si>
    <t>SN3913</t>
  </si>
  <si>
    <t>AKA BKT</t>
  </si>
  <si>
    <t>0381990000</t>
  </si>
  <si>
    <t>0906090000</t>
  </si>
  <si>
    <t>DIF</t>
  </si>
  <si>
    <t>AMT</t>
  </si>
  <si>
    <t>DAYS</t>
  </si>
  <si>
    <t>RATE</t>
  </si>
  <si>
    <t>PER DAY</t>
  </si>
  <si>
    <t>FROM</t>
  </si>
  <si>
    <t>TO</t>
  </si>
  <si>
    <t xml:space="preserve"> 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</si>
</sst>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Fill="1" applyBorder="1"/>
    <xf numFmtId="0" fontId="1" fillId="0" borderId="0" xfId="0" applyFont="1" applyBorder="1"/>
    <xf numFmtId="0" fontId="0" fillId="0" borderId="0" xfId="0" applyBorder="1"/>
    <xf numFmtId="14" fontId="0" fillId="0" borderId="0" xfId="0" applyNumberFormat="1" applyBorder="1"/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5" fillId="0" borderId="0" xfId="0" applyFont="1" applyFill="1" applyBorder="1"/>
    <xf numFmtId="0" fontId="0" fillId="0" borderId="0" xfId="0" applyFont="1" applyFill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5" fillId="0" borderId="1" xfId="0" applyFont="1" applyFill="1" applyBorder="1"/>
    <xf numFmtId="0" fontId="2" fillId="0" borderId="1" xfId="0" applyFont="1" applyFill="1" applyBorder="1"/>
    <xf numFmtId="14" fontId="5" fillId="0" borderId="1" xfId="0" applyNumberFormat="1" applyFont="1" applyFill="1" applyBorder="1"/>
    <xf numFmtId="0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/>
    <xf numFmtId="0" fontId="0" fillId="0" borderId="1" xfId="0" applyFont="1" applyFill="1" applyBorder="1"/>
    <xf numFmtId="0" fontId="1" fillId="0" borderId="1" xfId="0" applyFont="1" applyFill="1" applyBorder="1"/>
    <xf numFmtId="14" fontId="0" fillId="0" borderId="1" xfId="0" applyNumberFormat="1" applyFont="1" applyFill="1" applyBorder="1"/>
    <xf numFmtId="0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2" fontId="0" fillId="0" borderId="1" xfId="0" applyNumberFormat="1" applyFont="1" applyFill="1" applyBorder="1"/>
    <xf numFmtId="14" fontId="0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49" fontId="0" fillId="0" borderId="1" xfId="0" applyNumberFormat="1" applyFont="1" applyFill="1" applyBorder="1"/>
    <xf numFmtId="14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/>
    <xf numFmtId="0" fontId="0" fillId="0" borderId="1" xfId="0" applyBorder="1"/>
    <xf numFmtId="0" fontId="1" fillId="0" borderId="1" xfId="0" applyFont="1" applyBorder="1"/>
    <xf numFmtId="14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4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14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2" fontId="0" fillId="0" borderId="1" xfId="0" applyNumberFormat="1" applyFill="1" applyBorder="1"/>
    <xf numFmtId="0" fontId="0" fillId="0" borderId="1" xfId="0" applyBorder="1" applyAlignment="1">
      <alignment horizontal="left"/>
    </xf>
    <xf numFmtId="14" fontId="2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8"/>
  <sheetViews>
    <sheetView tabSelected="1" workbookViewId="0">
      <pane ySplit="1" topLeftCell="A23" activePane="bottomLeft" state="frozen"/>
      <selection pane="bottomLeft" activeCell="H51" sqref="H51"/>
    </sheetView>
  </sheetViews>
  <sheetFormatPr defaultColWidth="9.109375" defaultRowHeight="14.4"/>
  <cols>
    <col min="1" max="1" width="3" style="3" bestFit="1" customWidth="1"/>
    <col min="2" max="2" width="20.44140625" style="2" bestFit="1" customWidth="1"/>
    <col min="3" max="3" width="11" style="3" bestFit="1" customWidth="1"/>
    <col min="4" max="4" width="9" style="3" bestFit="1" customWidth="1"/>
    <col min="5" max="5" width="10.5546875" style="4" bestFit="1" customWidth="1"/>
    <col min="6" max="6" width="10.5546875" style="8" bestFit="1" customWidth="1"/>
    <col min="7" max="7" width="8.44140625" style="9" bestFit="1" customWidth="1"/>
    <col min="8" max="8" width="7" style="5" bestFit="1" customWidth="1"/>
    <col min="9" max="9" width="7" style="5" customWidth="1"/>
    <col min="10" max="10" width="5.44140625" style="6" bestFit="1" customWidth="1"/>
    <col min="11" max="11" width="7" style="6" bestFit="1" customWidth="1"/>
    <col min="12" max="12" width="5" style="7" customWidth="1"/>
    <col min="13" max="18" width="9.109375" style="1"/>
    <col min="19" max="16384" width="9.109375" style="3"/>
  </cols>
  <sheetData>
    <row r="1" spans="1:20" s="1" customFormat="1">
      <c r="A1" s="12"/>
      <c r="B1" s="13" t="s">
        <v>10</v>
      </c>
      <c r="C1" s="13" t="s">
        <v>8</v>
      </c>
      <c r="D1" s="13" t="s">
        <v>9</v>
      </c>
      <c r="E1" s="14" t="s">
        <v>26</v>
      </c>
      <c r="F1" s="14" t="s">
        <v>27</v>
      </c>
      <c r="G1" s="15" t="s">
        <v>23</v>
      </c>
      <c r="H1" s="16" t="s">
        <v>7</v>
      </c>
      <c r="I1" s="16"/>
      <c r="J1" s="13" t="s">
        <v>21</v>
      </c>
      <c r="K1" s="13" t="s">
        <v>22</v>
      </c>
      <c r="L1" s="17" t="s">
        <v>24</v>
      </c>
      <c r="M1" s="13" t="s">
        <v>25</v>
      </c>
      <c r="N1" s="12"/>
      <c r="O1" s="12"/>
      <c r="P1" s="12"/>
      <c r="Q1" s="12"/>
      <c r="R1" s="12"/>
      <c r="S1" s="12"/>
      <c r="T1" s="12"/>
    </row>
    <row r="2" spans="1:20" s="10" customFormat="1">
      <c r="A2" s="18">
        <v>1</v>
      </c>
      <c r="B2" s="19" t="s">
        <v>0</v>
      </c>
      <c r="C2" s="18">
        <v>9660201000</v>
      </c>
      <c r="D2" s="18">
        <v>26609147</v>
      </c>
      <c r="E2" s="20">
        <v>43200</v>
      </c>
      <c r="F2" s="20">
        <v>43227</v>
      </c>
      <c r="G2" s="21">
        <f t="shared" ref="G2:G7" si="0">F2-E2</f>
        <v>27</v>
      </c>
      <c r="H2" s="18">
        <v>42845</v>
      </c>
      <c r="I2" s="18">
        <v>45027</v>
      </c>
      <c r="J2" s="22">
        <f t="shared" ref="J2:J7" si="1">I2-H2</f>
        <v>2182</v>
      </c>
      <c r="K2" s="22">
        <v>23209</v>
      </c>
      <c r="L2" s="23">
        <f t="shared" ref="L2:L7" si="2">K2/J2</f>
        <v>10.636571952337306</v>
      </c>
      <c r="M2" s="24">
        <f t="shared" ref="M2:M7" si="3">K2/G2</f>
        <v>859.59259259259261</v>
      </c>
      <c r="N2" s="18"/>
      <c r="O2" s="18"/>
      <c r="P2" s="18"/>
      <c r="Q2" s="18"/>
      <c r="R2" s="18"/>
      <c r="S2" s="18"/>
      <c r="T2" s="18"/>
    </row>
    <row r="3" spans="1:20" s="10" customFormat="1">
      <c r="A3" s="18"/>
      <c r="B3" s="18"/>
      <c r="C3" s="18"/>
      <c r="D3" s="18"/>
      <c r="E3" s="20">
        <v>43227</v>
      </c>
      <c r="F3" s="20">
        <v>43258</v>
      </c>
      <c r="G3" s="21">
        <f t="shared" si="0"/>
        <v>31</v>
      </c>
      <c r="H3" s="18">
        <v>45027</v>
      </c>
      <c r="I3" s="18">
        <v>48114</v>
      </c>
      <c r="J3" s="22">
        <f t="shared" si="1"/>
        <v>3087</v>
      </c>
      <c r="K3" s="22">
        <v>31531</v>
      </c>
      <c r="L3" s="23">
        <f t="shared" si="2"/>
        <v>10.214123744735989</v>
      </c>
      <c r="M3" s="24">
        <f t="shared" si="3"/>
        <v>1017.1290322580645</v>
      </c>
      <c r="N3" s="18"/>
      <c r="O3" s="18"/>
      <c r="P3" s="18"/>
      <c r="Q3" s="18"/>
      <c r="R3" s="18"/>
      <c r="S3" s="18"/>
      <c r="T3" s="18"/>
    </row>
    <row r="4" spans="1:20" s="10" customFormat="1">
      <c r="A4" s="18"/>
      <c r="B4" s="18"/>
      <c r="C4" s="18"/>
      <c r="D4" s="18"/>
      <c r="E4" s="20">
        <v>43259</v>
      </c>
      <c r="F4" s="20">
        <v>43297</v>
      </c>
      <c r="G4" s="21">
        <f t="shared" si="0"/>
        <v>38</v>
      </c>
      <c r="H4" s="18">
        <v>48114</v>
      </c>
      <c r="I4" s="18">
        <v>51924</v>
      </c>
      <c r="J4" s="22">
        <f t="shared" si="1"/>
        <v>3810</v>
      </c>
      <c r="K4" s="22">
        <v>41018</v>
      </c>
      <c r="L4" s="23">
        <f t="shared" si="2"/>
        <v>10.765879265091863</v>
      </c>
      <c r="M4" s="24">
        <f t="shared" si="3"/>
        <v>1079.421052631579</v>
      </c>
      <c r="N4" s="18"/>
      <c r="O4" s="18"/>
      <c r="P4" s="18"/>
      <c r="Q4" s="18"/>
      <c r="R4" s="18"/>
      <c r="S4" s="18"/>
      <c r="T4" s="18"/>
    </row>
    <row r="5" spans="1:20" s="10" customFormat="1">
      <c r="A5" s="18"/>
      <c r="B5" s="18"/>
      <c r="C5" s="18"/>
      <c r="D5" s="18"/>
      <c r="E5" s="20">
        <v>43297</v>
      </c>
      <c r="F5" s="20">
        <v>43324</v>
      </c>
      <c r="G5" s="21">
        <f t="shared" si="0"/>
        <v>27</v>
      </c>
      <c r="H5" s="18">
        <v>51924</v>
      </c>
      <c r="I5" s="18">
        <v>53915</v>
      </c>
      <c r="J5" s="22">
        <f t="shared" si="1"/>
        <v>1991</v>
      </c>
      <c r="K5" s="22">
        <v>21345</v>
      </c>
      <c r="L5" s="23">
        <f t="shared" si="2"/>
        <v>10.720743345052737</v>
      </c>
      <c r="M5" s="24">
        <f t="shared" si="3"/>
        <v>790.55555555555554</v>
      </c>
      <c r="N5" s="18"/>
      <c r="O5" s="18"/>
      <c r="P5" s="18"/>
      <c r="Q5" s="18"/>
      <c r="R5" s="18"/>
      <c r="S5" s="18"/>
      <c r="T5" s="18"/>
    </row>
    <row r="6" spans="1:20" s="10" customFormat="1">
      <c r="A6" s="18"/>
      <c r="B6" s="18"/>
      <c r="C6" s="18"/>
      <c r="D6" s="18"/>
      <c r="E6" s="20">
        <v>43324</v>
      </c>
      <c r="F6" s="20">
        <v>43368</v>
      </c>
      <c r="G6" s="21">
        <f t="shared" si="0"/>
        <v>44</v>
      </c>
      <c r="H6" s="18">
        <v>53915</v>
      </c>
      <c r="I6" s="18">
        <v>57035</v>
      </c>
      <c r="J6" s="22">
        <f t="shared" si="1"/>
        <v>3120</v>
      </c>
      <c r="K6" s="22">
        <v>31833</v>
      </c>
      <c r="L6" s="23">
        <f t="shared" si="2"/>
        <v>10.202884615384615</v>
      </c>
      <c r="M6" s="24">
        <f t="shared" si="3"/>
        <v>723.47727272727275</v>
      </c>
      <c r="N6" s="18"/>
      <c r="O6" s="18"/>
      <c r="P6" s="18"/>
      <c r="Q6" s="18"/>
      <c r="R6" s="18"/>
      <c r="S6" s="18"/>
      <c r="T6" s="18"/>
    </row>
    <row r="7" spans="1:20" s="10" customFormat="1">
      <c r="A7" s="18"/>
      <c r="B7" s="18"/>
      <c r="C7" s="18"/>
      <c r="D7" s="18"/>
      <c r="E7" s="20">
        <v>43368</v>
      </c>
      <c r="F7" s="20">
        <v>43386</v>
      </c>
      <c r="G7" s="21">
        <f t="shared" si="0"/>
        <v>18</v>
      </c>
      <c r="H7" s="18">
        <v>57035</v>
      </c>
      <c r="I7" s="18">
        <v>58716</v>
      </c>
      <c r="J7" s="22">
        <f t="shared" si="1"/>
        <v>1681</v>
      </c>
      <c r="K7" s="22">
        <v>18647</v>
      </c>
      <c r="L7" s="23">
        <f t="shared" si="2"/>
        <v>11.092801903628793</v>
      </c>
      <c r="M7" s="24">
        <f t="shared" si="3"/>
        <v>1035.9444444444443</v>
      </c>
      <c r="N7" s="18"/>
      <c r="O7" s="18"/>
      <c r="P7" s="18"/>
      <c r="Q7" s="18"/>
      <c r="R7" s="18"/>
      <c r="S7" s="18"/>
      <c r="T7" s="18"/>
    </row>
    <row r="8" spans="1:20" s="11" customFormat="1">
      <c r="A8" s="25">
        <v>2</v>
      </c>
      <c r="B8" s="26" t="s">
        <v>2</v>
      </c>
      <c r="C8" s="25">
        <v>5003090000</v>
      </c>
      <c r="D8" s="25" t="s">
        <v>15</v>
      </c>
      <c r="E8" s="32">
        <v>43200</v>
      </c>
      <c r="F8" s="27">
        <v>43227</v>
      </c>
      <c r="G8" s="28">
        <f t="shared" ref="G8:G13" si="4">F8-E8</f>
        <v>27</v>
      </c>
      <c r="H8" s="25">
        <v>55946</v>
      </c>
      <c r="I8" s="25">
        <v>57085</v>
      </c>
      <c r="J8" s="29">
        <f t="shared" ref="J8:J13" si="5">I8-H8</f>
        <v>1139</v>
      </c>
      <c r="K8" s="29">
        <v>8054</v>
      </c>
      <c r="L8" s="30">
        <f t="shared" ref="L8:L50" si="6">K8/J8</f>
        <v>7.0711150131694467</v>
      </c>
      <c r="M8" s="31">
        <f t="shared" ref="M8:M50" si="7">K8/G8</f>
        <v>298.2962962962963</v>
      </c>
      <c r="N8" s="29"/>
      <c r="O8" s="25"/>
      <c r="P8" s="25"/>
      <c r="Q8" s="25"/>
      <c r="R8" s="25"/>
      <c r="S8" s="25"/>
      <c r="T8" s="25"/>
    </row>
    <row r="9" spans="1:20" s="11" customFormat="1">
      <c r="A9" s="25"/>
      <c r="B9" s="13"/>
      <c r="C9" s="13"/>
      <c r="D9" s="13"/>
      <c r="E9" s="32">
        <v>43227</v>
      </c>
      <c r="F9" s="27">
        <v>43258</v>
      </c>
      <c r="G9" s="28">
        <f t="shared" si="4"/>
        <v>31</v>
      </c>
      <c r="H9" s="25">
        <v>57085</v>
      </c>
      <c r="I9" s="25">
        <v>58810</v>
      </c>
      <c r="J9" s="29">
        <f t="shared" si="5"/>
        <v>1725</v>
      </c>
      <c r="K9" s="29">
        <v>12179</v>
      </c>
      <c r="L9" s="30">
        <f t="shared" si="6"/>
        <v>7.0602898550724635</v>
      </c>
      <c r="M9" s="31">
        <f t="shared" si="7"/>
        <v>392.87096774193549</v>
      </c>
      <c r="N9" s="29"/>
      <c r="O9" s="25"/>
      <c r="P9" s="25"/>
      <c r="Q9" s="25"/>
      <c r="R9" s="25"/>
      <c r="S9" s="25"/>
      <c r="T9" s="25"/>
    </row>
    <row r="10" spans="1:20" s="11" customFormat="1">
      <c r="A10" s="25"/>
      <c r="B10" s="13"/>
      <c r="C10" s="13"/>
      <c r="D10" s="13"/>
      <c r="E10" s="32">
        <v>43259</v>
      </c>
      <c r="F10" s="27">
        <v>43300</v>
      </c>
      <c r="G10" s="28">
        <f t="shared" si="4"/>
        <v>41</v>
      </c>
      <c r="H10" s="25">
        <v>58810</v>
      </c>
      <c r="I10" s="25">
        <v>61169</v>
      </c>
      <c r="J10" s="29">
        <f t="shared" si="5"/>
        <v>2359</v>
      </c>
      <c r="K10" s="29">
        <v>16641</v>
      </c>
      <c r="L10" s="30">
        <f t="shared" si="6"/>
        <v>7.0542602797795677</v>
      </c>
      <c r="M10" s="31">
        <f t="shared" si="7"/>
        <v>405.8780487804878</v>
      </c>
      <c r="N10" s="29"/>
      <c r="O10" s="25"/>
      <c r="P10" s="25"/>
      <c r="Q10" s="25"/>
      <c r="R10" s="25"/>
      <c r="S10" s="25"/>
      <c r="T10" s="25"/>
    </row>
    <row r="11" spans="1:20" s="11" customFormat="1">
      <c r="A11" s="25"/>
      <c r="B11" s="13"/>
      <c r="C11" s="13"/>
      <c r="D11" s="13"/>
      <c r="E11" s="32">
        <v>43300</v>
      </c>
      <c r="F11" s="27">
        <v>43331</v>
      </c>
      <c r="G11" s="28">
        <f t="shared" si="4"/>
        <v>31</v>
      </c>
      <c r="H11" s="25">
        <v>61169</v>
      </c>
      <c r="I11" s="25">
        <v>62785</v>
      </c>
      <c r="J11" s="29">
        <f t="shared" si="5"/>
        <v>1616</v>
      </c>
      <c r="K11" s="29">
        <v>11310</v>
      </c>
      <c r="L11" s="30">
        <f t="shared" si="6"/>
        <v>6.9987623762376234</v>
      </c>
      <c r="M11" s="31">
        <f t="shared" si="7"/>
        <v>364.83870967741933</v>
      </c>
      <c r="N11" s="29"/>
      <c r="O11" s="25"/>
      <c r="P11" s="25"/>
      <c r="Q11" s="25"/>
      <c r="R11" s="25"/>
      <c r="S11" s="25"/>
      <c r="T11" s="25"/>
    </row>
    <row r="12" spans="1:20" s="11" customFormat="1">
      <c r="A12" s="25"/>
      <c r="B12" s="13"/>
      <c r="C12" s="13"/>
      <c r="D12" s="13"/>
      <c r="E12" s="32">
        <v>43331</v>
      </c>
      <c r="F12" s="27">
        <v>43368</v>
      </c>
      <c r="G12" s="28">
        <f t="shared" si="4"/>
        <v>37</v>
      </c>
      <c r="H12" s="25">
        <v>62785</v>
      </c>
      <c r="I12" s="25">
        <v>64536</v>
      </c>
      <c r="J12" s="29">
        <f t="shared" si="5"/>
        <v>1751</v>
      </c>
      <c r="K12" s="29">
        <v>4472</v>
      </c>
      <c r="L12" s="30">
        <f t="shared" si="6"/>
        <v>2.5539691604797259</v>
      </c>
      <c r="M12" s="31">
        <f t="shared" si="7"/>
        <v>120.86486486486487</v>
      </c>
      <c r="N12" s="29"/>
      <c r="O12" s="25"/>
      <c r="P12" s="25"/>
      <c r="Q12" s="25"/>
      <c r="R12" s="25"/>
      <c r="S12" s="25"/>
      <c r="T12" s="25"/>
    </row>
    <row r="13" spans="1:20" s="11" customFormat="1">
      <c r="A13" s="25"/>
      <c r="B13" s="13"/>
      <c r="C13" s="13"/>
      <c r="D13" s="13"/>
      <c r="E13" s="32">
        <v>43365</v>
      </c>
      <c r="F13" s="27">
        <v>43389</v>
      </c>
      <c r="G13" s="28">
        <f t="shared" si="4"/>
        <v>24</v>
      </c>
      <c r="H13" s="25">
        <v>63415</v>
      </c>
      <c r="I13" s="25">
        <v>65538</v>
      </c>
      <c r="J13" s="29">
        <f t="shared" si="5"/>
        <v>2123</v>
      </c>
      <c r="K13" s="29">
        <v>14981</v>
      </c>
      <c r="L13" s="30">
        <f t="shared" si="6"/>
        <v>7.0565237870937354</v>
      </c>
      <c r="M13" s="31">
        <f t="shared" si="7"/>
        <v>624.20833333333337</v>
      </c>
      <c r="N13" s="29"/>
      <c r="O13" s="25"/>
      <c r="P13" s="25"/>
      <c r="Q13" s="25"/>
      <c r="R13" s="25"/>
      <c r="S13" s="25"/>
      <c r="T13" s="25"/>
    </row>
    <row r="14" spans="1:20" s="10" customFormat="1">
      <c r="A14" s="18">
        <v>3</v>
      </c>
      <c r="B14" s="19" t="s">
        <v>3</v>
      </c>
      <c r="C14" s="33" t="s">
        <v>19</v>
      </c>
      <c r="D14" s="18" t="s">
        <v>16</v>
      </c>
      <c r="E14" s="20">
        <v>43200</v>
      </c>
      <c r="F14" s="20">
        <v>43227</v>
      </c>
      <c r="G14" s="21">
        <f t="shared" ref="G14:G18" si="8">F14-E14</f>
        <v>27</v>
      </c>
      <c r="H14" s="18">
        <v>65266</v>
      </c>
      <c r="I14" s="18">
        <v>67376</v>
      </c>
      <c r="J14" s="22">
        <f t="shared" ref="J14:J50" si="9">I14-H14</f>
        <v>2110</v>
      </c>
      <c r="K14" s="22">
        <v>14888</v>
      </c>
      <c r="L14" s="23">
        <f t="shared" si="6"/>
        <v>7.0559241706161133</v>
      </c>
      <c r="M14" s="24">
        <f t="shared" si="7"/>
        <v>551.40740740740739</v>
      </c>
      <c r="N14" s="34"/>
      <c r="O14" s="18"/>
      <c r="P14" s="18"/>
      <c r="Q14" s="18"/>
      <c r="R14" s="18"/>
      <c r="S14" s="18"/>
      <c r="T14" s="18"/>
    </row>
    <row r="15" spans="1:20" s="10" customFormat="1">
      <c r="A15" s="18"/>
      <c r="B15" s="19"/>
      <c r="C15" s="33"/>
      <c r="D15" s="18"/>
      <c r="E15" s="20">
        <v>43227</v>
      </c>
      <c r="F15" s="20">
        <v>43258</v>
      </c>
      <c r="G15" s="21">
        <f t="shared" si="8"/>
        <v>31</v>
      </c>
      <c r="H15" s="18">
        <v>67376</v>
      </c>
      <c r="I15" s="18">
        <v>70434</v>
      </c>
      <c r="J15" s="22">
        <f t="shared" si="9"/>
        <v>3058</v>
      </c>
      <c r="K15" s="22">
        <v>21561</v>
      </c>
      <c r="L15" s="23">
        <f t="shared" si="6"/>
        <v>7.0506867233485941</v>
      </c>
      <c r="M15" s="24">
        <f t="shared" si="7"/>
        <v>695.51612903225805</v>
      </c>
      <c r="N15" s="34"/>
      <c r="O15" s="18"/>
      <c r="P15" s="18"/>
      <c r="Q15" s="18"/>
      <c r="R15" s="18"/>
      <c r="S15" s="18"/>
      <c r="T15" s="18"/>
    </row>
    <row r="16" spans="1:20" s="10" customFormat="1">
      <c r="A16" s="18"/>
      <c r="B16" s="19"/>
      <c r="C16" s="33"/>
      <c r="D16" s="18"/>
      <c r="E16" s="20">
        <v>43259</v>
      </c>
      <c r="F16" s="20">
        <v>43300</v>
      </c>
      <c r="G16" s="21">
        <f t="shared" si="8"/>
        <v>41</v>
      </c>
      <c r="H16" s="18">
        <v>70434</v>
      </c>
      <c r="I16" s="18">
        <v>74721</v>
      </c>
      <c r="J16" s="22">
        <f t="shared" si="9"/>
        <v>4287</v>
      </c>
      <c r="K16" s="22">
        <v>30211</v>
      </c>
      <c r="L16" s="23">
        <f t="shared" si="6"/>
        <v>7.0471191975740615</v>
      </c>
      <c r="M16" s="24">
        <f t="shared" si="7"/>
        <v>736.85365853658539</v>
      </c>
      <c r="N16" s="34"/>
      <c r="O16" s="18"/>
      <c r="P16" s="18"/>
      <c r="Q16" s="18"/>
      <c r="R16" s="18"/>
      <c r="S16" s="18"/>
      <c r="T16" s="18"/>
    </row>
    <row r="17" spans="1:20" s="10" customFormat="1">
      <c r="A17" s="18"/>
      <c r="B17" s="19"/>
      <c r="C17" s="33"/>
      <c r="D17" s="18"/>
      <c r="E17" s="20">
        <v>43300</v>
      </c>
      <c r="F17" s="20">
        <v>43331</v>
      </c>
      <c r="G17" s="21">
        <f t="shared" si="8"/>
        <v>31</v>
      </c>
      <c r="H17" s="18">
        <v>74721</v>
      </c>
      <c r="I17" s="18">
        <v>77352</v>
      </c>
      <c r="J17" s="22">
        <f t="shared" si="9"/>
        <v>2631</v>
      </c>
      <c r="K17" s="22">
        <v>18454</v>
      </c>
      <c r="L17" s="23">
        <f t="shared" si="6"/>
        <v>7.0140630938806536</v>
      </c>
      <c r="M17" s="24">
        <f t="shared" si="7"/>
        <v>595.29032258064512</v>
      </c>
      <c r="N17" s="34"/>
      <c r="O17" s="18"/>
      <c r="P17" s="18"/>
      <c r="Q17" s="18"/>
      <c r="R17" s="18"/>
      <c r="S17" s="18"/>
      <c r="T17" s="18"/>
    </row>
    <row r="18" spans="1:20" s="10" customFormat="1">
      <c r="A18" s="18"/>
      <c r="B18" s="19"/>
      <c r="C18" s="33"/>
      <c r="D18" s="18"/>
      <c r="E18" s="20"/>
      <c r="F18" s="20"/>
      <c r="G18" s="21">
        <f t="shared" si="8"/>
        <v>0</v>
      </c>
      <c r="H18" s="18"/>
      <c r="I18" s="18"/>
      <c r="J18" s="22"/>
      <c r="K18" s="22">
        <v>20000</v>
      </c>
      <c r="L18" s="23"/>
      <c r="M18" s="24" t="e">
        <f t="shared" si="7"/>
        <v>#DIV/0!</v>
      </c>
      <c r="N18" s="54">
        <v>43370</v>
      </c>
      <c r="O18" s="18"/>
      <c r="P18" s="18"/>
      <c r="Q18" s="18"/>
      <c r="R18" s="18"/>
      <c r="S18" s="18"/>
      <c r="T18" s="18"/>
    </row>
    <row r="19" spans="1:20" s="10" customFormat="1">
      <c r="A19" s="18"/>
      <c r="B19" s="19"/>
      <c r="C19" s="33"/>
      <c r="D19" s="18"/>
      <c r="E19" s="20"/>
      <c r="F19" s="20"/>
      <c r="G19" s="21"/>
      <c r="H19" s="18"/>
      <c r="I19" s="18"/>
      <c r="J19" s="22"/>
      <c r="K19" s="22">
        <v>20000</v>
      </c>
      <c r="L19" s="23"/>
      <c r="M19" s="24"/>
      <c r="N19" s="54">
        <v>43400</v>
      </c>
      <c r="O19" s="18"/>
      <c r="P19" s="18"/>
      <c r="Q19" s="18"/>
      <c r="R19" s="18"/>
      <c r="S19" s="18"/>
      <c r="T19" s="18"/>
    </row>
    <row r="20" spans="1:20" s="11" customFormat="1">
      <c r="A20" s="25">
        <v>4</v>
      </c>
      <c r="B20" s="26" t="s">
        <v>1</v>
      </c>
      <c r="C20" s="25">
        <v>6669190000</v>
      </c>
      <c r="D20" s="25" t="s">
        <v>17</v>
      </c>
      <c r="E20" s="27">
        <v>43200</v>
      </c>
      <c r="F20" s="27">
        <v>43227</v>
      </c>
      <c r="G20" s="28">
        <f t="shared" ref="G20:G25" si="10">F20-E20</f>
        <v>27</v>
      </c>
      <c r="H20" s="25">
        <v>37975</v>
      </c>
      <c r="I20" s="25">
        <v>39164</v>
      </c>
      <c r="J20" s="29">
        <f t="shared" si="9"/>
        <v>1189</v>
      </c>
      <c r="K20" s="29">
        <v>8082</v>
      </c>
      <c r="L20" s="30">
        <f t="shared" si="6"/>
        <v>6.7973086627418002</v>
      </c>
      <c r="M20" s="31">
        <f t="shared" si="7"/>
        <v>299.33333333333331</v>
      </c>
      <c r="N20" s="13"/>
      <c r="O20" s="25"/>
      <c r="P20" s="25"/>
      <c r="Q20" s="25"/>
      <c r="R20" s="25"/>
      <c r="S20" s="25"/>
      <c r="T20" s="25"/>
    </row>
    <row r="21" spans="1:20" s="11" customFormat="1">
      <c r="A21" s="25"/>
      <c r="B21" s="26"/>
      <c r="C21" s="25"/>
      <c r="D21" s="25"/>
      <c r="E21" s="27">
        <v>43227</v>
      </c>
      <c r="F21" s="27">
        <v>43258</v>
      </c>
      <c r="G21" s="28">
        <f t="shared" si="10"/>
        <v>31</v>
      </c>
      <c r="H21" s="25">
        <v>39164</v>
      </c>
      <c r="I21" s="25">
        <v>40849</v>
      </c>
      <c r="J21" s="29">
        <f t="shared" si="9"/>
        <v>1685</v>
      </c>
      <c r="K21" s="29">
        <v>11572</v>
      </c>
      <c r="L21" s="30">
        <f t="shared" si="6"/>
        <v>6.8676557863501486</v>
      </c>
      <c r="M21" s="31">
        <f t="shared" si="7"/>
        <v>373.29032258064518</v>
      </c>
      <c r="N21" s="13"/>
      <c r="O21" s="25"/>
      <c r="P21" s="25"/>
      <c r="Q21" s="25"/>
      <c r="R21" s="25"/>
      <c r="S21" s="25"/>
      <c r="T21" s="25"/>
    </row>
    <row r="22" spans="1:20" s="11" customFormat="1">
      <c r="A22" s="25"/>
      <c r="B22" s="26"/>
      <c r="C22" s="25"/>
      <c r="D22" s="25"/>
      <c r="E22" s="27">
        <v>43259</v>
      </c>
      <c r="F22" s="27">
        <v>43300</v>
      </c>
      <c r="G22" s="28">
        <f t="shared" si="10"/>
        <v>41</v>
      </c>
      <c r="H22" s="25">
        <v>40849</v>
      </c>
      <c r="I22" s="25">
        <v>43098</v>
      </c>
      <c r="J22" s="29">
        <f t="shared" si="9"/>
        <v>2249</v>
      </c>
      <c r="K22" s="29">
        <v>15542</v>
      </c>
      <c r="L22" s="30">
        <f t="shared" si="6"/>
        <v>6.9106269453090263</v>
      </c>
      <c r="M22" s="31">
        <f t="shared" si="7"/>
        <v>379.07317073170731</v>
      </c>
      <c r="N22" s="13"/>
      <c r="O22" s="25"/>
      <c r="P22" s="25"/>
      <c r="Q22" s="25"/>
      <c r="R22" s="25"/>
      <c r="S22" s="25"/>
      <c r="T22" s="25"/>
    </row>
    <row r="23" spans="1:20" s="11" customFormat="1">
      <c r="A23" s="25"/>
      <c r="B23" s="26"/>
      <c r="C23" s="25"/>
      <c r="D23" s="25"/>
      <c r="E23" s="27">
        <v>43300</v>
      </c>
      <c r="F23" s="27">
        <v>43331</v>
      </c>
      <c r="G23" s="28">
        <f t="shared" si="10"/>
        <v>31</v>
      </c>
      <c r="H23" s="25">
        <v>43098</v>
      </c>
      <c r="I23" s="25">
        <v>44924</v>
      </c>
      <c r="J23" s="29">
        <f t="shared" si="9"/>
        <v>1826</v>
      </c>
      <c r="K23" s="29">
        <v>12524</v>
      </c>
      <c r="L23" s="30">
        <f t="shared" si="6"/>
        <v>6.8587075575027381</v>
      </c>
      <c r="M23" s="31">
        <f t="shared" si="7"/>
        <v>404</v>
      </c>
      <c r="N23" s="13"/>
      <c r="O23" s="25"/>
      <c r="P23" s="25"/>
      <c r="Q23" s="25"/>
      <c r="R23" s="25"/>
      <c r="S23" s="25"/>
      <c r="T23" s="25"/>
    </row>
    <row r="24" spans="1:20" s="11" customFormat="1">
      <c r="A24" s="25"/>
      <c r="B24" s="26"/>
      <c r="C24" s="25"/>
      <c r="D24" s="25"/>
      <c r="E24" s="27"/>
      <c r="F24" s="27"/>
      <c r="G24" s="28">
        <f t="shared" si="10"/>
        <v>0</v>
      </c>
      <c r="H24" s="25"/>
      <c r="I24" s="25"/>
      <c r="J24" s="29"/>
      <c r="K24" s="29">
        <v>1404</v>
      </c>
      <c r="L24" s="30" t="e">
        <f t="shared" si="6"/>
        <v>#DIV/0!</v>
      </c>
      <c r="M24" s="31" t="e">
        <f t="shared" si="7"/>
        <v>#DIV/0!</v>
      </c>
      <c r="N24" s="14">
        <v>43365</v>
      </c>
      <c r="O24" s="25"/>
      <c r="P24" s="25"/>
      <c r="Q24" s="25"/>
      <c r="R24" s="25"/>
      <c r="S24" s="25"/>
      <c r="T24" s="25"/>
    </row>
    <row r="25" spans="1:20" s="11" customFormat="1">
      <c r="A25" s="25"/>
      <c r="B25" s="26"/>
      <c r="C25" s="25"/>
      <c r="D25" s="25"/>
      <c r="E25" s="27"/>
      <c r="F25" s="27"/>
      <c r="G25" s="28">
        <f t="shared" si="10"/>
        <v>0</v>
      </c>
      <c r="H25" s="25"/>
      <c r="I25" s="25"/>
      <c r="J25" s="29"/>
      <c r="K25" s="29">
        <v>374</v>
      </c>
      <c r="L25" s="30" t="e">
        <f t="shared" si="6"/>
        <v>#DIV/0!</v>
      </c>
      <c r="M25" s="31" t="e">
        <f t="shared" si="7"/>
        <v>#DIV/0!</v>
      </c>
      <c r="N25" s="14">
        <v>43396</v>
      </c>
      <c r="O25" s="25"/>
      <c r="P25" s="25"/>
      <c r="Q25" s="25"/>
      <c r="R25" s="25"/>
      <c r="S25" s="25"/>
      <c r="T25" s="25"/>
    </row>
    <row r="26" spans="1:20" s="10" customFormat="1">
      <c r="A26" s="18">
        <v>5</v>
      </c>
      <c r="B26" s="19" t="s">
        <v>4</v>
      </c>
      <c r="C26" s="18">
        <v>9400490000</v>
      </c>
      <c r="D26" s="18" t="s">
        <v>14</v>
      </c>
      <c r="E26" s="20">
        <v>43200</v>
      </c>
      <c r="F26" s="20">
        <v>43227</v>
      </c>
      <c r="G26" s="21">
        <f t="shared" ref="G26:G50" si="11">F26-E26</f>
        <v>27</v>
      </c>
      <c r="H26" s="18">
        <v>14930</v>
      </c>
      <c r="I26" s="18">
        <v>14930</v>
      </c>
      <c r="J26" s="22">
        <f t="shared" si="9"/>
        <v>0</v>
      </c>
      <c r="K26" s="22">
        <v>318</v>
      </c>
      <c r="L26" s="23" t="e">
        <f t="shared" si="6"/>
        <v>#DIV/0!</v>
      </c>
      <c r="M26" s="24">
        <f t="shared" si="7"/>
        <v>11.777777777777779</v>
      </c>
      <c r="N26" s="34"/>
      <c r="O26" s="18"/>
      <c r="P26" s="18"/>
      <c r="Q26" s="18"/>
      <c r="R26" s="18"/>
      <c r="S26" s="18"/>
      <c r="T26" s="18"/>
    </row>
    <row r="27" spans="1:20" s="10" customFormat="1">
      <c r="A27" s="18"/>
      <c r="B27" s="19"/>
      <c r="C27" s="18"/>
      <c r="D27" s="18"/>
      <c r="E27" s="20">
        <v>43227</v>
      </c>
      <c r="F27" s="20">
        <v>43262</v>
      </c>
      <c r="G27" s="21">
        <f t="shared" si="11"/>
        <v>35</v>
      </c>
      <c r="H27" s="18">
        <v>14930</v>
      </c>
      <c r="I27" s="18">
        <v>14930</v>
      </c>
      <c r="J27" s="22">
        <f t="shared" si="9"/>
        <v>0</v>
      </c>
      <c r="K27" s="22">
        <v>317</v>
      </c>
      <c r="L27" s="23" t="e">
        <f t="shared" si="6"/>
        <v>#DIV/0!</v>
      </c>
      <c r="M27" s="24">
        <f t="shared" si="7"/>
        <v>9.0571428571428569</v>
      </c>
      <c r="N27" s="34"/>
      <c r="O27" s="18"/>
      <c r="P27" s="18"/>
      <c r="Q27" s="18"/>
      <c r="R27" s="18"/>
      <c r="S27" s="18"/>
      <c r="T27" s="18"/>
    </row>
    <row r="28" spans="1:20" s="10" customFormat="1">
      <c r="A28" s="18"/>
      <c r="B28" s="19"/>
      <c r="C28" s="18"/>
      <c r="D28" s="18"/>
      <c r="E28" s="20">
        <v>43262</v>
      </c>
      <c r="F28" s="20">
        <v>43300</v>
      </c>
      <c r="G28" s="21">
        <f t="shared" si="11"/>
        <v>38</v>
      </c>
      <c r="H28" s="18">
        <v>14930</v>
      </c>
      <c r="I28" s="18">
        <v>14930</v>
      </c>
      <c r="J28" s="22">
        <f t="shared" si="9"/>
        <v>0</v>
      </c>
      <c r="K28" s="22">
        <v>317</v>
      </c>
      <c r="L28" s="23" t="e">
        <f t="shared" si="6"/>
        <v>#DIV/0!</v>
      </c>
      <c r="M28" s="24">
        <f t="shared" si="7"/>
        <v>8.3421052631578956</v>
      </c>
      <c r="N28" s="34"/>
      <c r="O28" s="18"/>
      <c r="P28" s="18"/>
      <c r="Q28" s="18"/>
      <c r="R28" s="18"/>
      <c r="S28" s="18"/>
      <c r="T28" s="18"/>
    </row>
    <row r="29" spans="1:20" s="10" customFormat="1">
      <c r="A29" s="18"/>
      <c r="B29" s="19"/>
      <c r="C29" s="18"/>
      <c r="D29" s="18"/>
      <c r="E29" s="20">
        <v>43300</v>
      </c>
      <c r="F29" s="20">
        <v>43331</v>
      </c>
      <c r="G29" s="21">
        <f t="shared" si="11"/>
        <v>31</v>
      </c>
      <c r="H29" s="18">
        <v>14930</v>
      </c>
      <c r="I29" s="18">
        <v>14930</v>
      </c>
      <c r="J29" s="22">
        <f t="shared" si="9"/>
        <v>0</v>
      </c>
      <c r="K29" s="22">
        <v>297</v>
      </c>
      <c r="L29" s="23" t="e">
        <f t="shared" si="6"/>
        <v>#DIV/0!</v>
      </c>
      <c r="M29" s="24">
        <f t="shared" si="7"/>
        <v>9.5806451612903221</v>
      </c>
      <c r="N29" s="34"/>
      <c r="O29" s="18"/>
      <c r="P29" s="18"/>
      <c r="Q29" s="18"/>
      <c r="R29" s="18"/>
      <c r="S29" s="18"/>
      <c r="T29" s="18"/>
    </row>
    <row r="30" spans="1:20" s="10" customFormat="1">
      <c r="A30" s="18"/>
      <c r="B30" s="19"/>
      <c r="C30" s="18"/>
      <c r="D30" s="18"/>
      <c r="E30" s="20">
        <v>43331</v>
      </c>
      <c r="F30" s="20">
        <v>43368</v>
      </c>
      <c r="G30" s="21">
        <f t="shared" si="11"/>
        <v>37</v>
      </c>
      <c r="H30" s="18">
        <v>14930</v>
      </c>
      <c r="I30" s="18">
        <v>14930</v>
      </c>
      <c r="J30" s="22">
        <f t="shared" si="9"/>
        <v>0</v>
      </c>
      <c r="K30" s="22">
        <v>318</v>
      </c>
      <c r="L30" s="23" t="e">
        <f t="shared" si="6"/>
        <v>#DIV/0!</v>
      </c>
      <c r="M30" s="24">
        <f t="shared" si="7"/>
        <v>8.5945945945945947</v>
      </c>
      <c r="N30" s="34"/>
      <c r="O30" s="18"/>
      <c r="P30" s="18"/>
      <c r="Q30" s="18"/>
      <c r="R30" s="18"/>
      <c r="S30" s="18"/>
      <c r="T30" s="18"/>
    </row>
    <row r="31" spans="1:20" s="10" customFormat="1">
      <c r="A31" s="18"/>
      <c r="B31" s="19"/>
      <c r="C31" s="18"/>
      <c r="D31" s="18"/>
      <c r="E31" s="20">
        <v>43368</v>
      </c>
      <c r="F31" s="20">
        <v>43392</v>
      </c>
      <c r="G31" s="21">
        <f t="shared" si="11"/>
        <v>24</v>
      </c>
      <c r="H31" s="18">
        <v>14930</v>
      </c>
      <c r="I31" s="18">
        <v>14930</v>
      </c>
      <c r="J31" s="22">
        <f t="shared" si="9"/>
        <v>0</v>
      </c>
      <c r="K31" s="22">
        <v>317</v>
      </c>
      <c r="L31" s="23" t="e">
        <f t="shared" si="6"/>
        <v>#DIV/0!</v>
      </c>
      <c r="M31" s="24">
        <f t="shared" si="7"/>
        <v>13.208333333333334</v>
      </c>
      <c r="N31" s="34"/>
      <c r="O31" s="18"/>
      <c r="P31" s="18"/>
      <c r="Q31" s="18"/>
      <c r="R31" s="18"/>
      <c r="S31" s="18"/>
      <c r="T31" s="18"/>
    </row>
    <row r="32" spans="1:20" s="11" customFormat="1">
      <c r="A32" s="25">
        <v>6</v>
      </c>
      <c r="B32" s="26" t="s">
        <v>5</v>
      </c>
      <c r="C32" s="35" t="s">
        <v>20</v>
      </c>
      <c r="D32" s="25" t="s">
        <v>13</v>
      </c>
      <c r="E32" s="36">
        <v>43194</v>
      </c>
      <c r="F32" s="37">
        <v>43224</v>
      </c>
      <c r="G32" s="28">
        <f t="shared" ref="G32:G37" si="12">F32-E32</f>
        <v>30</v>
      </c>
      <c r="H32" s="25">
        <v>49585</v>
      </c>
      <c r="I32" s="25">
        <v>49976</v>
      </c>
      <c r="J32" s="29">
        <f t="shared" ref="J32:J37" si="13">I32-H32</f>
        <v>391</v>
      </c>
      <c r="K32" s="29">
        <v>2461</v>
      </c>
      <c r="L32" s="30">
        <f t="shared" ref="L32:L37" si="14">K32/J32</f>
        <v>6.2941176470588234</v>
      </c>
      <c r="M32" s="31">
        <f t="shared" ref="M32:M37" si="15">K32/G32</f>
        <v>82.033333333333331</v>
      </c>
      <c r="N32" s="29"/>
      <c r="O32" s="25"/>
      <c r="P32" s="25"/>
      <c r="Q32" s="25"/>
      <c r="R32" s="25"/>
      <c r="S32" s="25"/>
      <c r="T32" s="25"/>
    </row>
    <row r="33" spans="1:20" s="11" customFormat="1">
      <c r="A33" s="25"/>
      <c r="B33" s="13"/>
      <c r="C33" s="13"/>
      <c r="D33" s="13"/>
      <c r="E33" s="36">
        <v>43224</v>
      </c>
      <c r="F33" s="37">
        <v>43256</v>
      </c>
      <c r="G33" s="28">
        <f t="shared" si="12"/>
        <v>32</v>
      </c>
      <c r="H33" s="25">
        <v>49976</v>
      </c>
      <c r="I33" s="25">
        <v>50544</v>
      </c>
      <c r="J33" s="29">
        <f t="shared" si="13"/>
        <v>568</v>
      </c>
      <c r="K33" s="29">
        <v>4227</v>
      </c>
      <c r="L33" s="30">
        <f t="shared" si="14"/>
        <v>7.441901408450704</v>
      </c>
      <c r="M33" s="31">
        <f t="shared" si="15"/>
        <v>132.09375</v>
      </c>
      <c r="N33" s="29"/>
      <c r="O33" s="25"/>
      <c r="P33" s="25"/>
      <c r="Q33" s="25"/>
      <c r="R33" s="25"/>
      <c r="S33" s="25"/>
      <c r="T33" s="25"/>
    </row>
    <row r="34" spans="1:20" s="11" customFormat="1">
      <c r="A34" s="25"/>
      <c r="B34" s="13"/>
      <c r="C34" s="13"/>
      <c r="D34" s="13"/>
      <c r="E34" s="36">
        <v>43256</v>
      </c>
      <c r="F34" s="37">
        <v>43288</v>
      </c>
      <c r="G34" s="28">
        <f t="shared" si="12"/>
        <v>32</v>
      </c>
      <c r="H34" s="25">
        <v>50544</v>
      </c>
      <c r="I34" s="25">
        <v>51232</v>
      </c>
      <c r="J34" s="29">
        <f t="shared" si="13"/>
        <v>688</v>
      </c>
      <c r="K34" s="29">
        <v>4534</v>
      </c>
      <c r="L34" s="30">
        <f t="shared" si="14"/>
        <v>6.5901162790697674</v>
      </c>
      <c r="M34" s="31">
        <f t="shared" si="15"/>
        <v>141.6875</v>
      </c>
      <c r="N34" s="29"/>
      <c r="O34" s="25"/>
      <c r="P34" s="25"/>
      <c r="Q34" s="25"/>
      <c r="R34" s="25"/>
      <c r="S34" s="25"/>
      <c r="T34" s="25"/>
    </row>
    <row r="35" spans="1:20" s="11" customFormat="1">
      <c r="A35" s="25"/>
      <c r="B35" s="13"/>
      <c r="C35" s="13"/>
      <c r="D35" s="13"/>
      <c r="E35" s="36">
        <v>43288</v>
      </c>
      <c r="F35" s="37">
        <v>43315</v>
      </c>
      <c r="G35" s="28">
        <f t="shared" si="12"/>
        <v>27</v>
      </c>
      <c r="H35" s="25">
        <v>51232</v>
      </c>
      <c r="I35" s="25">
        <v>51768</v>
      </c>
      <c r="J35" s="29">
        <f t="shared" si="13"/>
        <v>536</v>
      </c>
      <c r="K35" s="29">
        <v>3454</v>
      </c>
      <c r="L35" s="30">
        <f t="shared" si="14"/>
        <v>6.4440298507462686</v>
      </c>
      <c r="M35" s="31">
        <f t="shared" si="15"/>
        <v>127.92592592592592</v>
      </c>
      <c r="N35" s="29"/>
      <c r="O35" s="25"/>
      <c r="P35" s="25"/>
      <c r="Q35" s="25"/>
      <c r="R35" s="25"/>
      <c r="S35" s="25"/>
      <c r="T35" s="25"/>
    </row>
    <row r="36" spans="1:20" s="11" customFormat="1">
      <c r="A36" s="25"/>
      <c r="B36" s="13"/>
      <c r="C36" s="13"/>
      <c r="D36" s="13"/>
      <c r="E36" s="36">
        <v>43315</v>
      </c>
      <c r="F36" s="37">
        <v>43368</v>
      </c>
      <c r="G36" s="28">
        <f t="shared" si="12"/>
        <v>53</v>
      </c>
      <c r="H36" s="25">
        <v>51768</v>
      </c>
      <c r="I36" s="25">
        <v>52720</v>
      </c>
      <c r="J36" s="29">
        <f t="shared" si="13"/>
        <v>952</v>
      </c>
      <c r="K36" s="29">
        <v>6489</v>
      </c>
      <c r="L36" s="30">
        <f t="shared" si="14"/>
        <v>6.8161764705882355</v>
      </c>
      <c r="M36" s="31">
        <f t="shared" si="15"/>
        <v>122.43396226415095</v>
      </c>
      <c r="N36" s="29"/>
      <c r="O36" s="25"/>
      <c r="P36" s="25"/>
      <c r="Q36" s="25"/>
      <c r="R36" s="25"/>
      <c r="S36" s="25"/>
      <c r="T36" s="25"/>
    </row>
    <row r="37" spans="1:20" s="11" customFormat="1">
      <c r="A37" s="25"/>
      <c r="B37" s="13"/>
      <c r="C37" s="13"/>
      <c r="D37" s="13"/>
      <c r="E37" s="36">
        <v>43368</v>
      </c>
      <c r="F37" s="37">
        <v>43378</v>
      </c>
      <c r="G37" s="28">
        <f t="shared" si="12"/>
        <v>10</v>
      </c>
      <c r="H37" s="25">
        <v>52720</v>
      </c>
      <c r="I37" s="25">
        <v>52917</v>
      </c>
      <c r="J37" s="29">
        <f t="shared" si="13"/>
        <v>197</v>
      </c>
      <c r="K37" s="29">
        <v>1250</v>
      </c>
      <c r="L37" s="30">
        <f t="shared" si="14"/>
        <v>6.345177664974619</v>
      </c>
      <c r="M37" s="31">
        <f t="shared" si="15"/>
        <v>125</v>
      </c>
      <c r="N37" s="29"/>
      <c r="O37" s="25"/>
      <c r="P37" s="25"/>
      <c r="Q37" s="25"/>
      <c r="R37" s="25"/>
      <c r="S37" s="25"/>
      <c r="T37" s="25"/>
    </row>
    <row r="38" spans="1:20" s="11" customFormat="1">
      <c r="A38" s="18">
        <v>7</v>
      </c>
      <c r="B38" s="19" t="s">
        <v>18</v>
      </c>
      <c r="C38" s="18">
        <v>8450470000</v>
      </c>
      <c r="D38" s="18" t="s">
        <v>11</v>
      </c>
      <c r="E38" s="20">
        <v>43200</v>
      </c>
      <c r="F38" s="20">
        <v>43227</v>
      </c>
      <c r="G38" s="21">
        <f t="shared" ref="G38:G43" si="16">F38-E38</f>
        <v>27</v>
      </c>
      <c r="H38" s="18">
        <v>41305</v>
      </c>
      <c r="I38" s="18">
        <v>42125</v>
      </c>
      <c r="J38" s="22">
        <f t="shared" ref="J38:J43" si="17">I38-H38</f>
        <v>820</v>
      </c>
      <c r="K38" s="22">
        <v>8486</v>
      </c>
      <c r="L38" s="23">
        <f t="shared" ref="L38:L43" si="18">K38/J38</f>
        <v>10.348780487804879</v>
      </c>
      <c r="M38" s="24">
        <f t="shared" si="7"/>
        <v>314.2962962962963</v>
      </c>
      <c r="N38" s="29"/>
      <c r="O38" s="25"/>
      <c r="P38" s="25"/>
      <c r="Q38" s="25"/>
      <c r="R38" s="25"/>
      <c r="S38" s="25"/>
      <c r="T38" s="25"/>
    </row>
    <row r="39" spans="1:20" s="11" customFormat="1">
      <c r="A39" s="25"/>
      <c r="B39" s="25"/>
      <c r="C39" s="25"/>
      <c r="D39" s="25"/>
      <c r="E39" s="20">
        <v>43227</v>
      </c>
      <c r="F39" s="20">
        <v>43262</v>
      </c>
      <c r="G39" s="21">
        <f t="shared" si="16"/>
        <v>35</v>
      </c>
      <c r="H39" s="18">
        <v>42125</v>
      </c>
      <c r="I39" s="18">
        <v>43334</v>
      </c>
      <c r="J39" s="22">
        <f t="shared" si="17"/>
        <v>1209</v>
      </c>
      <c r="K39" s="22">
        <v>12003</v>
      </c>
      <c r="L39" s="23">
        <f t="shared" si="18"/>
        <v>9.9280397022332512</v>
      </c>
      <c r="M39" s="24">
        <f t="shared" si="7"/>
        <v>342.94285714285712</v>
      </c>
      <c r="N39" s="29"/>
      <c r="O39" s="25"/>
      <c r="P39" s="25"/>
      <c r="Q39" s="25"/>
      <c r="R39" s="25"/>
      <c r="S39" s="25"/>
      <c r="T39" s="25"/>
    </row>
    <row r="40" spans="1:20" s="11" customFormat="1">
      <c r="A40" s="25"/>
      <c r="B40" s="25"/>
      <c r="C40" s="25"/>
      <c r="D40" s="25"/>
      <c r="E40" s="20">
        <v>43262</v>
      </c>
      <c r="F40" s="20">
        <v>43300</v>
      </c>
      <c r="G40" s="21">
        <f t="shared" si="16"/>
        <v>38</v>
      </c>
      <c r="H40" s="18">
        <v>43334</v>
      </c>
      <c r="I40" s="18">
        <v>45586</v>
      </c>
      <c r="J40" s="22">
        <f t="shared" si="17"/>
        <v>2252</v>
      </c>
      <c r="K40" s="22">
        <v>21592</v>
      </c>
      <c r="L40" s="23">
        <f t="shared" si="18"/>
        <v>9.587921847246891</v>
      </c>
      <c r="M40" s="24">
        <f t="shared" si="7"/>
        <v>568.21052631578948</v>
      </c>
      <c r="N40" s="29"/>
      <c r="O40" s="25"/>
      <c r="P40" s="25"/>
      <c r="Q40" s="25"/>
      <c r="R40" s="25"/>
      <c r="S40" s="25"/>
      <c r="T40" s="25"/>
    </row>
    <row r="41" spans="1:20" s="11" customFormat="1">
      <c r="A41" s="25"/>
      <c r="B41" s="25"/>
      <c r="C41" s="25"/>
      <c r="D41" s="25"/>
      <c r="E41" s="20">
        <v>43300</v>
      </c>
      <c r="F41" s="20">
        <v>43331</v>
      </c>
      <c r="G41" s="21">
        <f t="shared" si="16"/>
        <v>31</v>
      </c>
      <c r="H41" s="18">
        <v>45586</v>
      </c>
      <c r="I41" s="18">
        <v>47115</v>
      </c>
      <c r="J41" s="22">
        <f t="shared" si="17"/>
        <v>1529</v>
      </c>
      <c r="K41" s="22">
        <v>14905</v>
      </c>
      <c r="L41" s="23">
        <f t="shared" si="18"/>
        <v>9.7482014388489215</v>
      </c>
      <c r="M41" s="24">
        <f t="shared" si="7"/>
        <v>480.80645161290323</v>
      </c>
      <c r="N41" s="29"/>
      <c r="O41" s="25"/>
      <c r="P41" s="25"/>
      <c r="Q41" s="25"/>
      <c r="R41" s="25"/>
      <c r="S41" s="25"/>
      <c r="T41" s="25"/>
    </row>
    <row r="42" spans="1:20" s="11" customFormat="1">
      <c r="A42" s="25"/>
      <c r="B42" s="25"/>
      <c r="C42" s="25"/>
      <c r="D42" s="25"/>
      <c r="E42" s="20">
        <v>43331</v>
      </c>
      <c r="F42" s="20">
        <v>43368</v>
      </c>
      <c r="G42" s="21">
        <f t="shared" si="16"/>
        <v>37</v>
      </c>
      <c r="H42" s="18">
        <v>47115</v>
      </c>
      <c r="I42" s="18">
        <v>49072</v>
      </c>
      <c r="J42" s="22">
        <f t="shared" si="17"/>
        <v>1957</v>
      </c>
      <c r="K42" s="22">
        <v>18880</v>
      </c>
      <c r="L42" s="23">
        <f t="shared" si="18"/>
        <v>9.6474195196729688</v>
      </c>
      <c r="M42" s="24">
        <f t="shared" si="7"/>
        <v>510.27027027027026</v>
      </c>
      <c r="N42" s="29"/>
      <c r="O42" s="25"/>
      <c r="P42" s="25"/>
      <c r="Q42" s="25"/>
      <c r="R42" s="25"/>
      <c r="S42" s="25"/>
      <c r="T42" s="25"/>
    </row>
    <row r="43" spans="1:20" s="11" customFormat="1">
      <c r="A43" s="25"/>
      <c r="B43" s="25"/>
      <c r="C43" s="25"/>
      <c r="D43" s="25"/>
      <c r="E43" s="20">
        <v>43368</v>
      </c>
      <c r="F43" s="20">
        <v>43392</v>
      </c>
      <c r="G43" s="21">
        <f t="shared" si="16"/>
        <v>24</v>
      </c>
      <c r="H43" s="18">
        <v>49072</v>
      </c>
      <c r="I43" s="18">
        <v>50740</v>
      </c>
      <c r="J43" s="22">
        <f t="shared" si="17"/>
        <v>1668</v>
      </c>
      <c r="K43" s="22">
        <v>16223</v>
      </c>
      <c r="L43" s="23">
        <f t="shared" si="18"/>
        <v>9.7260191846522783</v>
      </c>
      <c r="M43" s="24">
        <f t="shared" si="7"/>
        <v>675.95833333333337</v>
      </c>
      <c r="N43" s="29"/>
      <c r="O43" s="25"/>
      <c r="P43" s="25"/>
      <c r="Q43" s="25"/>
      <c r="R43" s="25"/>
      <c r="S43" s="25"/>
      <c r="T43" s="25"/>
    </row>
    <row r="44" spans="1:20" s="49" customFormat="1">
      <c r="A44" s="46">
        <v>9</v>
      </c>
      <c r="B44" s="39" t="s">
        <v>6</v>
      </c>
      <c r="C44" s="46">
        <v>3926770000</v>
      </c>
      <c r="D44" s="46" t="s">
        <v>12</v>
      </c>
      <c r="E44" s="47">
        <v>43140</v>
      </c>
      <c r="F44" s="50">
        <v>43169</v>
      </c>
      <c r="G44" s="51">
        <f t="shared" si="11"/>
        <v>29</v>
      </c>
      <c r="H44" s="48">
        <v>12100</v>
      </c>
      <c r="I44" s="48">
        <v>12100</v>
      </c>
      <c r="J44" s="48">
        <f t="shared" si="9"/>
        <v>0</v>
      </c>
      <c r="K44" s="48">
        <v>1916</v>
      </c>
      <c r="L44" s="45" t="e">
        <f t="shared" si="6"/>
        <v>#DIV/0!</v>
      </c>
      <c r="M44" s="31">
        <f t="shared" si="7"/>
        <v>66.068965517241381</v>
      </c>
      <c r="N44" s="25"/>
      <c r="O44" s="25"/>
      <c r="P44" s="25"/>
      <c r="Q44" s="25"/>
      <c r="R44" s="25"/>
      <c r="S44" s="46"/>
      <c r="T44" s="46"/>
    </row>
    <row r="45" spans="1:20">
      <c r="A45" s="38"/>
      <c r="B45" s="39"/>
      <c r="C45" s="38"/>
      <c r="D45" s="38"/>
      <c r="E45" s="40">
        <v>43169</v>
      </c>
      <c r="F45" s="41">
        <v>43200</v>
      </c>
      <c r="G45" s="42">
        <f t="shared" si="11"/>
        <v>31</v>
      </c>
      <c r="H45" s="43">
        <v>12100</v>
      </c>
      <c r="I45" s="43">
        <v>12100</v>
      </c>
      <c r="J45" s="44">
        <f t="shared" si="9"/>
        <v>0</v>
      </c>
      <c r="K45" s="44">
        <v>2128</v>
      </c>
      <c r="L45" s="45" t="e">
        <f t="shared" si="6"/>
        <v>#DIV/0!</v>
      </c>
      <c r="M45" s="52">
        <f t="shared" si="7"/>
        <v>68.645161290322577</v>
      </c>
      <c r="N45" s="12"/>
      <c r="O45" s="12"/>
      <c r="P45" s="12"/>
      <c r="Q45" s="12"/>
      <c r="R45" s="12"/>
      <c r="S45" s="38"/>
      <c r="T45" s="38"/>
    </row>
    <row r="46" spans="1:20">
      <c r="A46" s="38"/>
      <c r="B46" s="39"/>
      <c r="C46" s="38"/>
      <c r="D46" s="38"/>
      <c r="E46" s="40">
        <v>43200</v>
      </c>
      <c r="F46" s="41">
        <v>43227</v>
      </c>
      <c r="G46" s="42">
        <f t="shared" si="11"/>
        <v>27</v>
      </c>
      <c r="H46" s="43">
        <v>12100</v>
      </c>
      <c r="I46" s="43">
        <v>12100</v>
      </c>
      <c r="J46" s="44">
        <f t="shared" si="9"/>
        <v>0</v>
      </c>
      <c r="K46" s="44">
        <v>2554</v>
      </c>
      <c r="L46" s="45" t="e">
        <f t="shared" si="6"/>
        <v>#DIV/0!</v>
      </c>
      <c r="M46" s="52">
        <f t="shared" si="7"/>
        <v>94.592592592592595</v>
      </c>
      <c r="N46" s="12"/>
      <c r="O46" s="12"/>
      <c r="P46" s="12"/>
      <c r="Q46" s="12"/>
      <c r="R46" s="12"/>
      <c r="S46" s="38"/>
      <c r="T46" s="38"/>
    </row>
    <row r="47" spans="1:20">
      <c r="A47" s="38"/>
      <c r="B47" s="39"/>
      <c r="C47" s="38"/>
      <c r="D47" s="38"/>
      <c r="E47" s="40">
        <v>43227</v>
      </c>
      <c r="F47" s="41">
        <v>43262</v>
      </c>
      <c r="G47" s="42">
        <f t="shared" si="11"/>
        <v>35</v>
      </c>
      <c r="H47" s="43">
        <v>12100</v>
      </c>
      <c r="I47" s="43">
        <v>12100</v>
      </c>
      <c r="J47" s="44">
        <f t="shared" si="9"/>
        <v>0</v>
      </c>
      <c r="K47" s="44">
        <v>2554</v>
      </c>
      <c r="L47" s="45" t="e">
        <f t="shared" si="6"/>
        <v>#DIV/0!</v>
      </c>
      <c r="M47" s="52">
        <f t="shared" si="7"/>
        <v>72.971428571428575</v>
      </c>
      <c r="N47" s="12"/>
      <c r="O47" s="12"/>
      <c r="P47" s="12"/>
      <c r="Q47" s="12"/>
      <c r="R47" s="12"/>
      <c r="S47" s="38"/>
      <c r="T47" s="38"/>
    </row>
    <row r="48" spans="1:20">
      <c r="A48" s="38"/>
      <c r="B48" s="39"/>
      <c r="C48" s="38"/>
      <c r="D48" s="38"/>
      <c r="E48" s="40">
        <v>43262</v>
      </c>
      <c r="F48" s="41">
        <v>43331</v>
      </c>
      <c r="G48" s="42">
        <f t="shared" si="11"/>
        <v>69</v>
      </c>
      <c r="H48" s="43">
        <v>12100</v>
      </c>
      <c r="I48" s="43">
        <v>12100</v>
      </c>
      <c r="J48" s="44">
        <f t="shared" si="9"/>
        <v>0</v>
      </c>
      <c r="K48" s="44">
        <v>5053</v>
      </c>
      <c r="L48" s="45" t="e">
        <f t="shared" si="6"/>
        <v>#DIV/0!</v>
      </c>
      <c r="M48" s="12">
        <f t="shared" si="7"/>
        <v>73.231884057971016</v>
      </c>
      <c r="N48" s="12"/>
      <c r="O48" s="12"/>
      <c r="P48" s="12"/>
      <c r="Q48" s="12"/>
      <c r="R48" s="12"/>
      <c r="S48" s="38"/>
      <c r="T48" s="38"/>
    </row>
    <row r="49" spans="1:20">
      <c r="A49" s="38"/>
      <c r="B49" s="39"/>
      <c r="C49" s="38"/>
      <c r="D49" s="38"/>
      <c r="E49" s="40">
        <v>43331</v>
      </c>
      <c r="F49" s="41">
        <v>43368</v>
      </c>
      <c r="G49" s="42">
        <f t="shared" si="11"/>
        <v>37</v>
      </c>
      <c r="H49" s="43">
        <v>12100</v>
      </c>
      <c r="I49" s="43">
        <v>12100</v>
      </c>
      <c r="J49" s="44">
        <f t="shared" si="9"/>
        <v>0</v>
      </c>
      <c r="K49" s="44">
        <v>2554</v>
      </c>
      <c r="L49" s="45" t="e">
        <f t="shared" si="6"/>
        <v>#DIV/0!</v>
      </c>
      <c r="M49" s="12">
        <f t="shared" si="7"/>
        <v>69.027027027027032</v>
      </c>
      <c r="N49" s="12"/>
      <c r="O49" s="12"/>
      <c r="P49" s="12"/>
      <c r="Q49" s="12"/>
      <c r="R49" s="12"/>
      <c r="S49" s="38"/>
      <c r="T49" s="38"/>
    </row>
    <row r="50" spans="1:20">
      <c r="A50" s="38"/>
      <c r="B50" s="39"/>
      <c r="C50" s="38"/>
      <c r="D50" s="38"/>
      <c r="E50" s="40">
        <v>43368</v>
      </c>
      <c r="F50" s="41">
        <v>43392</v>
      </c>
      <c r="G50" s="42">
        <f t="shared" si="11"/>
        <v>24</v>
      </c>
      <c r="H50" s="43">
        <v>12100</v>
      </c>
      <c r="I50" s="43">
        <v>12100</v>
      </c>
      <c r="J50" s="44">
        <f t="shared" si="9"/>
        <v>0</v>
      </c>
      <c r="K50" s="44">
        <v>2046</v>
      </c>
      <c r="L50" s="45" t="e">
        <f t="shared" si="6"/>
        <v>#DIV/0!</v>
      </c>
      <c r="M50" s="12">
        <f t="shared" si="7"/>
        <v>85.25</v>
      </c>
      <c r="N50" s="12"/>
      <c r="O50" s="12"/>
      <c r="P50" s="12"/>
      <c r="Q50" s="12"/>
      <c r="R50" s="12"/>
      <c r="S50" s="38"/>
      <c r="T50" s="38"/>
    </row>
    <row r="51" spans="1:20">
      <c r="A51" s="38"/>
      <c r="B51" s="39"/>
      <c r="C51" s="38"/>
      <c r="D51" s="38"/>
      <c r="E51" s="40"/>
      <c r="F51" s="41"/>
      <c r="G51" s="42"/>
      <c r="H51" s="43"/>
      <c r="I51" s="43"/>
      <c r="J51" s="44"/>
      <c r="K51" s="44"/>
      <c r="L51" s="45"/>
      <c r="M51" s="12"/>
      <c r="N51" s="12"/>
      <c r="O51" s="12"/>
      <c r="P51" s="12"/>
      <c r="Q51" s="12"/>
      <c r="R51" s="12"/>
      <c r="S51" s="38"/>
      <c r="T51" s="38"/>
    </row>
    <row r="52" spans="1:20">
      <c r="A52" s="38"/>
      <c r="B52" s="39"/>
      <c r="C52" s="38"/>
      <c r="D52" s="38"/>
      <c r="E52" s="40"/>
      <c r="F52" s="41"/>
      <c r="G52" s="42"/>
      <c r="H52" s="43"/>
      <c r="I52" s="43"/>
      <c r="J52" s="44"/>
      <c r="K52" s="44"/>
      <c r="L52" s="53" t="s">
        <v>28</v>
      </c>
      <c r="M52" s="12"/>
      <c r="N52" s="12"/>
      <c r="O52" s="12"/>
      <c r="P52" s="12"/>
      <c r="Q52" s="12"/>
      <c r="R52" s="12"/>
      <c r="S52" s="38"/>
      <c r="T52" s="38"/>
    </row>
    <row r="53" spans="1:20">
      <c r="A53" s="38"/>
      <c r="B53" s="39"/>
      <c r="C53" s="38"/>
      <c r="D53" s="38"/>
      <c r="E53" s="40"/>
      <c r="F53" s="41"/>
      <c r="G53" s="42"/>
      <c r="H53" s="43"/>
      <c r="I53" s="43"/>
      <c r="J53" s="44"/>
      <c r="K53" s="44"/>
      <c r="L53" s="45"/>
      <c r="M53" s="12"/>
      <c r="N53" s="12"/>
      <c r="O53" s="12"/>
      <c r="P53" s="12"/>
      <c r="Q53" s="12"/>
      <c r="R53" s="12"/>
      <c r="S53" s="38"/>
      <c r="T53" s="38"/>
    </row>
    <row r="54" spans="1:20">
      <c r="A54" s="38"/>
      <c r="B54" s="39"/>
      <c r="C54" s="38"/>
      <c r="D54" s="38"/>
      <c r="E54" s="40"/>
      <c r="F54" s="41"/>
      <c r="G54" s="42"/>
      <c r="H54" s="43"/>
      <c r="I54" s="43"/>
      <c r="J54" s="44"/>
      <c r="K54" s="44"/>
      <c r="L54" s="45"/>
      <c r="M54" s="12"/>
      <c r="N54" s="12"/>
      <c r="O54" s="12"/>
      <c r="P54" s="12"/>
      <c r="Q54" s="12"/>
      <c r="R54" s="12"/>
      <c r="S54" s="38"/>
      <c r="T54" s="38"/>
    </row>
    <row r="55" spans="1:20">
      <c r="A55" s="38"/>
      <c r="B55" s="39"/>
      <c r="C55" s="38"/>
      <c r="D55" s="38"/>
      <c r="E55" s="40"/>
      <c r="F55" s="41"/>
      <c r="G55" s="42"/>
      <c r="H55" s="43"/>
      <c r="I55" s="43"/>
      <c r="J55" s="44"/>
      <c r="K55" s="44"/>
      <c r="L55" s="45"/>
      <c r="M55" s="12"/>
      <c r="N55" s="12"/>
      <c r="O55" s="12"/>
      <c r="P55" s="12"/>
      <c r="Q55" s="12"/>
      <c r="R55" s="12"/>
      <c r="S55" s="38"/>
      <c r="T55" s="38"/>
    </row>
    <row r="56" spans="1:20">
      <c r="A56" s="38"/>
      <c r="B56" s="39"/>
      <c r="C56" s="38"/>
      <c r="D56" s="38"/>
      <c r="E56" s="40"/>
      <c r="F56" s="41"/>
      <c r="G56" s="42"/>
      <c r="H56" s="43"/>
      <c r="I56" s="43"/>
      <c r="J56" s="44"/>
      <c r="K56" s="44"/>
      <c r="L56" s="45"/>
      <c r="M56" s="12"/>
      <c r="N56" s="12"/>
      <c r="O56" s="12"/>
      <c r="P56" s="12"/>
      <c r="Q56" s="12"/>
      <c r="R56" s="12"/>
      <c r="S56" s="38"/>
      <c r="T56" s="38"/>
    </row>
    <row r="57" spans="1:20">
      <c r="A57" s="38"/>
      <c r="B57" s="39"/>
      <c r="C57" s="38"/>
      <c r="D57" s="38"/>
      <c r="E57" s="40"/>
      <c r="F57" s="41"/>
      <c r="G57" s="42"/>
      <c r="H57" s="43"/>
      <c r="I57" s="43"/>
      <c r="J57" s="44"/>
      <c r="K57" s="44"/>
      <c r="L57" s="45"/>
      <c r="M57" s="12"/>
      <c r="N57" s="12"/>
      <c r="O57" s="12"/>
      <c r="P57" s="12"/>
      <c r="Q57" s="12"/>
      <c r="R57" s="12"/>
      <c r="S57" s="38"/>
      <c r="T57" s="38"/>
    </row>
    <row r="58" spans="1:20">
      <c r="A58" s="38"/>
      <c r="B58" s="39"/>
      <c r="C58" s="38"/>
      <c r="D58" s="38"/>
      <c r="E58" s="40"/>
      <c r="F58" s="41"/>
      <c r="G58" s="42"/>
      <c r="H58" s="43"/>
      <c r="I58" s="43"/>
      <c r="J58" s="44"/>
      <c r="K58" s="44"/>
      <c r="L58" s="45"/>
      <c r="M58" s="12"/>
      <c r="N58" s="12"/>
      <c r="O58" s="12"/>
      <c r="P58" s="12"/>
      <c r="Q58" s="12"/>
      <c r="R58" s="12"/>
      <c r="S58" s="38"/>
      <c r="T58" s="38"/>
    </row>
    <row r="59" spans="1:20">
      <c r="A59" s="38"/>
      <c r="B59" s="39"/>
      <c r="C59" s="38"/>
      <c r="D59" s="38"/>
      <c r="E59" s="40"/>
      <c r="F59" s="41"/>
      <c r="G59" s="42"/>
      <c r="H59" s="43"/>
      <c r="I59" s="43"/>
      <c r="J59" s="44"/>
      <c r="K59" s="44"/>
      <c r="L59" s="45"/>
      <c r="M59" s="12"/>
      <c r="N59" s="12"/>
      <c r="O59" s="12"/>
      <c r="P59" s="12"/>
      <c r="Q59" s="12"/>
      <c r="R59" s="12"/>
      <c r="S59" s="38"/>
      <c r="T59" s="38"/>
    </row>
    <row r="60" spans="1:20">
      <c r="A60" s="38"/>
      <c r="B60" s="39"/>
      <c r="C60" s="38"/>
      <c r="D60" s="38"/>
      <c r="E60" s="40"/>
      <c r="F60" s="41"/>
      <c r="G60" s="42"/>
      <c r="H60" s="43"/>
      <c r="I60" s="43"/>
      <c r="J60" s="44"/>
      <c r="K60" s="44"/>
      <c r="L60" s="45"/>
      <c r="M60" s="12"/>
      <c r="N60" s="12"/>
      <c r="O60" s="12"/>
      <c r="P60" s="12"/>
      <c r="Q60" s="12"/>
      <c r="R60" s="12"/>
      <c r="S60" s="38"/>
      <c r="T60" s="38"/>
    </row>
    <row r="61" spans="1:20">
      <c r="A61" s="38"/>
      <c r="B61" s="39"/>
      <c r="C61" s="38"/>
      <c r="D61" s="38"/>
      <c r="E61" s="40"/>
      <c r="F61" s="41"/>
      <c r="G61" s="42"/>
      <c r="H61" s="43"/>
      <c r="I61" s="43"/>
      <c r="J61" s="44"/>
      <c r="K61" s="44"/>
      <c r="L61" s="45"/>
      <c r="M61" s="12"/>
      <c r="N61" s="12"/>
      <c r="O61" s="12"/>
      <c r="P61" s="12"/>
      <c r="Q61" s="12"/>
      <c r="R61" s="12"/>
      <c r="S61" s="38"/>
      <c r="T61" s="38"/>
    </row>
    <row r="62" spans="1:20">
      <c r="A62" s="38"/>
      <c r="B62" s="39"/>
      <c r="C62" s="38"/>
      <c r="D62" s="38"/>
      <c r="E62" s="40"/>
      <c r="F62" s="41"/>
      <c r="G62" s="42"/>
      <c r="H62" s="43"/>
      <c r="I62" s="43"/>
      <c r="J62" s="44"/>
      <c r="K62" s="44"/>
      <c r="L62" s="45"/>
      <c r="M62" s="12"/>
      <c r="N62" s="12"/>
      <c r="O62" s="12"/>
      <c r="P62" s="12"/>
      <c r="Q62" s="12"/>
      <c r="R62" s="12"/>
      <c r="S62" s="38"/>
      <c r="T62" s="38"/>
    </row>
    <row r="63" spans="1:20">
      <c r="A63" s="38"/>
      <c r="B63" s="39"/>
      <c r="C63" s="38"/>
      <c r="D63" s="38"/>
      <c r="E63" s="40"/>
      <c r="F63" s="41"/>
      <c r="G63" s="42"/>
      <c r="H63" s="43"/>
      <c r="I63" s="43"/>
      <c r="J63" s="44"/>
      <c r="K63" s="44"/>
      <c r="L63" s="45"/>
      <c r="M63" s="12"/>
      <c r="N63" s="12"/>
      <c r="O63" s="12"/>
      <c r="P63" s="12"/>
      <c r="Q63" s="12"/>
      <c r="R63" s="12"/>
      <c r="S63" s="38"/>
      <c r="T63" s="38"/>
    </row>
    <row r="64" spans="1:20">
      <c r="A64" s="38"/>
      <c r="B64" s="39"/>
      <c r="C64" s="38"/>
      <c r="D64" s="38"/>
      <c r="E64" s="40"/>
      <c r="F64" s="41"/>
      <c r="G64" s="42"/>
      <c r="H64" s="43"/>
      <c r="I64" s="43"/>
      <c r="J64" s="44"/>
      <c r="K64" s="44"/>
      <c r="L64" s="45"/>
      <c r="M64" s="12"/>
      <c r="N64" s="12"/>
      <c r="O64" s="12"/>
      <c r="P64" s="12"/>
      <c r="Q64" s="12"/>
      <c r="R64" s="12"/>
      <c r="S64" s="38"/>
      <c r="T64" s="38"/>
    </row>
    <row r="65" spans="1:20">
      <c r="A65" s="38"/>
      <c r="B65" s="39"/>
      <c r="C65" s="38"/>
      <c r="D65" s="38"/>
      <c r="E65" s="40"/>
      <c r="F65" s="41"/>
      <c r="G65" s="42"/>
      <c r="H65" s="43"/>
      <c r="I65" s="43"/>
      <c r="J65" s="44"/>
      <c r="K65" s="44"/>
      <c r="L65" s="45"/>
      <c r="M65" s="12"/>
      <c r="N65" s="12"/>
      <c r="O65" s="12"/>
      <c r="P65" s="12"/>
      <c r="Q65" s="12"/>
      <c r="R65" s="12"/>
      <c r="S65" s="38"/>
      <c r="T65" s="38"/>
    </row>
    <row r="66" spans="1:20">
      <c r="A66" s="38"/>
      <c r="B66" s="39"/>
      <c r="C66" s="38"/>
      <c r="D66" s="38"/>
      <c r="E66" s="40"/>
      <c r="F66" s="41"/>
      <c r="G66" s="42"/>
      <c r="H66" s="43"/>
      <c r="I66" s="43"/>
      <c r="J66" s="44"/>
      <c r="K66" s="44"/>
      <c r="L66" s="45"/>
      <c r="M66" s="12"/>
      <c r="N66" s="12"/>
      <c r="O66" s="12"/>
      <c r="P66" s="12"/>
      <c r="Q66" s="12"/>
      <c r="R66" s="12"/>
      <c r="S66" s="38"/>
      <c r="T66" s="38"/>
    </row>
    <row r="67" spans="1:20">
      <c r="A67" s="38"/>
      <c r="B67" s="39"/>
      <c r="C67" s="38"/>
      <c r="D67" s="38"/>
      <c r="E67" s="40"/>
      <c r="F67" s="41"/>
      <c r="G67" s="42"/>
      <c r="H67" s="43"/>
      <c r="I67" s="43"/>
      <c r="J67" s="44"/>
      <c r="K67" s="44"/>
      <c r="L67" s="45"/>
      <c r="M67" s="12"/>
      <c r="N67" s="12"/>
      <c r="O67" s="12"/>
      <c r="P67" s="12"/>
      <c r="Q67" s="12"/>
      <c r="R67" s="12"/>
      <c r="S67" s="38"/>
      <c r="T67" s="38"/>
    </row>
    <row r="68" spans="1:20">
      <c r="A68" s="38"/>
      <c r="B68" s="39"/>
      <c r="C68" s="38"/>
      <c r="D68" s="38"/>
      <c r="E68" s="40"/>
      <c r="F68" s="41"/>
      <c r="G68" s="42"/>
      <c r="H68" s="43"/>
      <c r="I68" s="43"/>
      <c r="J68" s="44"/>
      <c r="K68" s="44"/>
      <c r="L68" s="45"/>
      <c r="M68" s="12"/>
      <c r="N68" s="12"/>
      <c r="O68" s="12"/>
      <c r="P68" s="12"/>
      <c r="Q68" s="12"/>
      <c r="R68" s="12"/>
      <c r="S68" s="38"/>
      <c r="T68" s="38"/>
    </row>
    <row r="69" spans="1:20">
      <c r="A69" s="38"/>
      <c r="B69" s="39"/>
      <c r="C69" s="38"/>
      <c r="D69" s="38"/>
      <c r="E69" s="40"/>
      <c r="F69" s="41"/>
      <c r="G69" s="42"/>
      <c r="H69" s="43"/>
      <c r="I69" s="43"/>
      <c r="J69" s="44"/>
      <c r="K69" s="44"/>
      <c r="L69" s="45"/>
      <c r="M69" s="12"/>
      <c r="N69" s="12"/>
      <c r="O69" s="12"/>
      <c r="P69" s="12"/>
      <c r="Q69" s="12"/>
      <c r="R69" s="12"/>
      <c r="S69" s="38"/>
      <c r="T69" s="38"/>
    </row>
    <row r="70" spans="1:20">
      <c r="A70" s="38"/>
      <c r="B70" s="39"/>
      <c r="C70" s="38"/>
      <c r="D70" s="38"/>
      <c r="E70" s="40"/>
      <c r="F70" s="41"/>
      <c r="G70" s="42"/>
      <c r="H70" s="43"/>
      <c r="I70" s="43"/>
      <c r="J70" s="44"/>
      <c r="K70" s="44"/>
      <c r="L70" s="45"/>
      <c r="M70" s="12"/>
      <c r="N70" s="12"/>
      <c r="O70" s="12"/>
      <c r="P70" s="12"/>
      <c r="Q70" s="12"/>
      <c r="R70" s="12"/>
      <c r="S70" s="38"/>
      <c r="T70" s="38"/>
    </row>
    <row r="71" spans="1:20">
      <c r="A71" s="38"/>
      <c r="B71" s="39"/>
      <c r="C71" s="38"/>
      <c r="D71" s="38"/>
      <c r="E71" s="40"/>
      <c r="F71" s="41"/>
      <c r="G71" s="42"/>
      <c r="H71" s="43"/>
      <c r="I71" s="43"/>
      <c r="J71" s="44"/>
      <c r="K71" s="44"/>
      <c r="L71" s="45"/>
      <c r="M71" s="12"/>
      <c r="N71" s="12"/>
      <c r="O71" s="12"/>
      <c r="P71" s="12"/>
      <c r="Q71" s="12"/>
      <c r="R71" s="12"/>
      <c r="S71" s="38"/>
      <c r="T71" s="38"/>
    </row>
    <row r="72" spans="1:20">
      <c r="A72" s="38"/>
      <c r="B72" s="39"/>
      <c r="C72" s="38"/>
      <c r="D72" s="38"/>
      <c r="E72" s="40"/>
      <c r="F72" s="41"/>
      <c r="G72" s="42"/>
      <c r="H72" s="43"/>
      <c r="I72" s="43"/>
      <c r="J72" s="44"/>
      <c r="K72" s="44"/>
      <c r="L72" s="45"/>
      <c r="M72" s="12"/>
      <c r="N72" s="12"/>
      <c r="O72" s="12"/>
      <c r="P72" s="12"/>
      <c r="Q72" s="12"/>
      <c r="R72" s="12"/>
      <c r="S72" s="38"/>
      <c r="T72" s="38"/>
    </row>
    <row r="73" spans="1:20">
      <c r="A73" s="38"/>
      <c r="B73" s="39"/>
      <c r="C73" s="38"/>
      <c r="D73" s="38"/>
      <c r="E73" s="40"/>
      <c r="F73" s="41"/>
      <c r="G73" s="42"/>
      <c r="H73" s="43"/>
      <c r="I73" s="43"/>
      <c r="J73" s="44"/>
      <c r="K73" s="44"/>
      <c r="L73" s="45"/>
      <c r="M73" s="12"/>
      <c r="N73" s="12"/>
      <c r="O73" s="12"/>
      <c r="P73" s="12"/>
      <c r="Q73" s="12"/>
      <c r="R73" s="12"/>
      <c r="S73" s="38"/>
      <c r="T73" s="38"/>
    </row>
    <row r="74" spans="1:20">
      <c r="A74" s="38"/>
      <c r="B74" s="39"/>
      <c r="C74" s="38"/>
      <c r="D74" s="38"/>
      <c r="E74" s="40"/>
      <c r="F74" s="41"/>
      <c r="G74" s="42"/>
      <c r="H74" s="43"/>
      <c r="I74" s="43"/>
      <c r="J74" s="44"/>
      <c r="K74" s="44"/>
      <c r="L74" s="45"/>
      <c r="M74" s="12"/>
      <c r="N74" s="12"/>
      <c r="O74" s="12"/>
      <c r="P74" s="12"/>
      <c r="Q74" s="12"/>
      <c r="R74" s="12"/>
      <c r="S74" s="38"/>
      <c r="T74" s="38"/>
    </row>
    <row r="75" spans="1:20">
      <c r="A75" s="38"/>
      <c r="B75" s="39"/>
      <c r="C75" s="38"/>
      <c r="D75" s="38"/>
      <c r="E75" s="40"/>
      <c r="F75" s="41"/>
      <c r="G75" s="42"/>
      <c r="H75" s="43"/>
      <c r="I75" s="43"/>
      <c r="J75" s="44"/>
      <c r="K75" s="44"/>
      <c r="L75" s="45"/>
      <c r="M75" s="12"/>
      <c r="N75" s="12"/>
      <c r="O75" s="12"/>
      <c r="P75" s="12"/>
      <c r="Q75" s="12"/>
      <c r="R75" s="12"/>
      <c r="S75" s="38"/>
      <c r="T75" s="38"/>
    </row>
    <row r="76" spans="1:20">
      <c r="A76" s="38"/>
      <c r="B76" s="39"/>
      <c r="C76" s="38"/>
      <c r="D76" s="38"/>
      <c r="E76" s="40"/>
      <c r="F76" s="41"/>
      <c r="G76" s="42"/>
      <c r="H76" s="43"/>
      <c r="I76" s="43"/>
      <c r="J76" s="44"/>
      <c r="K76" s="44"/>
      <c r="L76" s="45"/>
      <c r="M76" s="12"/>
      <c r="N76" s="12"/>
      <c r="O76" s="12"/>
      <c r="P76" s="12"/>
      <c r="Q76" s="12"/>
      <c r="R76" s="12"/>
      <c r="S76" s="38"/>
      <c r="T76" s="38"/>
    </row>
    <row r="77" spans="1:20">
      <c r="A77" s="38"/>
      <c r="B77" s="39"/>
      <c r="C77" s="38"/>
      <c r="D77" s="38"/>
      <c r="E77" s="40"/>
      <c r="F77" s="41"/>
      <c r="G77" s="42"/>
      <c r="H77" s="43"/>
      <c r="I77" s="43"/>
      <c r="J77" s="44"/>
      <c r="K77" s="44"/>
      <c r="L77" s="45"/>
      <c r="M77" s="12"/>
      <c r="N77" s="12"/>
      <c r="O77" s="12"/>
      <c r="P77" s="12"/>
      <c r="Q77" s="12"/>
      <c r="R77" s="12"/>
      <c r="S77" s="38"/>
      <c r="T77" s="38"/>
    </row>
    <row r="78" spans="1:20">
      <c r="A78" s="38"/>
      <c r="B78" s="39"/>
      <c r="C78" s="38"/>
      <c r="D78" s="38"/>
      <c r="E78" s="40"/>
      <c r="F78" s="41"/>
      <c r="G78" s="42"/>
      <c r="H78" s="43"/>
      <c r="I78" s="43"/>
      <c r="J78" s="44"/>
      <c r="K78" s="44"/>
      <c r="L78" s="45"/>
      <c r="M78" s="12"/>
      <c r="N78" s="12"/>
      <c r="O78" s="12"/>
      <c r="P78" s="12"/>
      <c r="Q78" s="12"/>
      <c r="R78" s="12"/>
      <c r="S78" s="38"/>
      <c r="T78" s="38"/>
    </row>
  </sheetData>
  <printOptions gridLines="1"/>
  <pageMargins left="2.16" right="0.7" top="2.69" bottom="0.75" header="3.54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 BILL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</cp:lastModifiedBy>
  <cp:lastPrinted>2016-01-07T03:58:57Z</cp:lastPrinted>
  <dcterms:created xsi:type="dcterms:W3CDTF">2015-01-31T06:30:35Z</dcterms:created>
  <dcterms:modified xsi:type="dcterms:W3CDTF">2018-10-30T09:52:01Z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b8eca679-2d46-49d5-a68b-780754f1d17e</vt:lpwstr>
  </property>
</Properties>
</file>