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ing Ninjas\Case Study Docs\Project_CPI\"/>
    </mc:Choice>
  </mc:AlternateContent>
  <xr:revisionPtr revIDLastSave="0" documentId="13_ncr:1_{A6F3D53F-D35E-437C-9B79-A29DADCA6369}" xr6:coauthVersionLast="47" xr6:coauthVersionMax="47" xr10:uidLastSave="{00000000-0000-0000-0000-000000000000}"/>
  <bookViews>
    <workbookView xWindow="-120" yWindow="-120" windowWidth="20730" windowHeight="11160" tabRatio="711" firstSheet="6" activeTab="18" xr2:uid="{B53CDF14-06FF-4603-9365-BD3D28C0CAE4}"/>
  </bookViews>
  <sheets>
    <sheet name="All_India_Index_Upto_April23 (1" sheetId="2" state="hidden" r:id="rId1"/>
    <sheet name="Queries" sheetId="7" r:id="rId2"/>
    <sheet name="Rough Work" sheetId="13" r:id="rId3"/>
    <sheet name="Rough 2" sheetId="16" r:id="rId4"/>
    <sheet name="Cleaning" sheetId="4" state="hidden" r:id="rId5"/>
    <sheet name="Mapping" sheetId="18" r:id="rId6"/>
    <sheet name="Notes" sheetId="3" r:id="rId7"/>
    <sheet name="Main Data" sheetId="5" r:id="rId8"/>
    <sheet name="Missing Values Part" sheetId="26" r:id="rId9"/>
    <sheet name="Missing Values Rural" sheetId="6" state="hidden" r:id="rId10"/>
    <sheet name="Missing Values Urban" sheetId="27" state="hidden" r:id="rId11"/>
    <sheet name="Missing Values Rural+Urban" sheetId="28" state="hidden" r:id="rId12"/>
    <sheet name="Sol 1" sheetId="20" r:id="rId13"/>
    <sheet name="Soln 2a" sheetId="10" r:id="rId14"/>
    <sheet name="Sol 2b" sheetId="11" r:id="rId15"/>
    <sheet name="Sol 3" sheetId="14" r:id="rId16"/>
    <sheet name="Sol 3a" sheetId="21" r:id="rId17"/>
    <sheet name="Sol 3b" sheetId="17" r:id="rId18"/>
    <sheet name="Sol 4" sheetId="29" r:id="rId19"/>
  </sheets>
  <definedNames>
    <definedName name="_xlnm._FilterDatabase" localSheetId="7" hidden="1">'Main Data'!$A$2:$AD$374</definedName>
    <definedName name="_xlnm._FilterDatabase" localSheetId="8" hidden="1">'Missing Values Part'!$B$4:$T$211</definedName>
    <definedName name="_xlnm._FilterDatabase" localSheetId="15" hidden="1">'Sol 3'!$B$3:$Q$42</definedName>
    <definedName name="_xlnm._FilterDatabase" localSheetId="18" hidden="1">'Sol 4'!$A$2:$G$209</definedName>
    <definedName name="_xlnm._FilterDatabase" localSheetId="13" hidden="1">'Soln 2a'!$B$5:$E$93</definedName>
    <definedName name="_xlchart.v1.0" hidden="1">'Sol 3a'!$B$55:$C$66</definedName>
    <definedName name="_xlchart.v1.1" hidden="1">'Sol 3a'!$D$54</definedName>
    <definedName name="_xlchart.v1.2" hidden="1">'Sol 3a'!$D$55:$D$66</definedName>
    <definedName name="ExternalData_1" localSheetId="0" hidden="1">'All_India_Index_Upto_April23 (1'!$A$1:$AD$374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29" l="1"/>
  <c r="R23" i="29"/>
  <c r="Q23" i="29"/>
  <c r="P23" i="29"/>
  <c r="R22" i="29"/>
  <c r="Q22" i="29"/>
  <c r="P22" i="29"/>
  <c r="R21" i="29"/>
  <c r="Q21" i="29"/>
  <c r="P21" i="29"/>
  <c r="R20" i="29"/>
  <c r="Q20" i="29"/>
  <c r="P6" i="29"/>
  <c r="R16" i="29"/>
  <c r="Q16" i="29"/>
  <c r="P16" i="29"/>
  <c r="R15" i="29"/>
  <c r="Q15" i="29"/>
  <c r="P15" i="29"/>
  <c r="R14" i="29"/>
  <c r="Q14" i="29"/>
  <c r="P14" i="29"/>
  <c r="R13" i="29"/>
  <c r="Q13" i="29"/>
  <c r="P13" i="29"/>
  <c r="Q7" i="29"/>
  <c r="R7" i="29"/>
  <c r="Q8" i="29"/>
  <c r="R8" i="29"/>
  <c r="Q9" i="29"/>
  <c r="R9" i="29"/>
  <c r="Q6" i="29"/>
  <c r="R6" i="29"/>
  <c r="P7" i="29"/>
  <c r="P8" i="29"/>
  <c r="P9" i="29"/>
  <c r="E24" i="11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5" i="26"/>
  <c r="O39" i="27"/>
  <c r="F39" i="27"/>
  <c r="E117" i="26"/>
  <c r="H40" i="27"/>
  <c r="S40" i="28"/>
  <c r="S39" i="28"/>
  <c r="R40" i="28"/>
  <c r="Q40" i="28"/>
  <c r="P40" i="28"/>
  <c r="O40" i="28"/>
  <c r="O39" i="28"/>
  <c r="N40" i="28"/>
  <c r="M40" i="28"/>
  <c r="L40" i="28"/>
  <c r="K40" i="28"/>
  <c r="J40" i="28"/>
  <c r="I40" i="28"/>
  <c r="H40" i="28"/>
  <c r="G40" i="28"/>
  <c r="F40" i="28"/>
  <c r="F39" i="28"/>
  <c r="E40" i="28"/>
  <c r="I40" i="27"/>
  <c r="K40" i="27"/>
  <c r="S39" i="27"/>
  <c r="S40" i="27"/>
  <c r="R40" i="27"/>
  <c r="Q40" i="27"/>
  <c r="P40" i="27"/>
  <c r="O40" i="27"/>
  <c r="N40" i="27"/>
  <c r="M40" i="27"/>
  <c r="L40" i="27"/>
  <c r="J40" i="27"/>
  <c r="G40" i="27"/>
  <c r="F40" i="27"/>
  <c r="F50" i="6"/>
  <c r="F49" i="6"/>
  <c r="E40" i="27"/>
  <c r="T52" i="17"/>
  <c r="V50" i="17"/>
  <c r="W47" i="17"/>
  <c r="AB50" i="17"/>
  <c r="AA46" i="17"/>
  <c r="Y45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R45" i="17"/>
  <c r="S45" i="17"/>
  <c r="T45" i="17"/>
  <c r="U45" i="17"/>
  <c r="V45" i="17"/>
  <c r="W45" i="17"/>
  <c r="X45" i="17"/>
  <c r="Z45" i="17"/>
  <c r="AA45" i="17"/>
  <c r="AB45" i="17"/>
  <c r="AC45" i="17"/>
  <c r="R46" i="17"/>
  <c r="S46" i="17"/>
  <c r="T46" i="17"/>
  <c r="U46" i="17"/>
  <c r="V46" i="17"/>
  <c r="W46" i="17"/>
  <c r="X46" i="17"/>
  <c r="Y46" i="17"/>
  <c r="Z46" i="17"/>
  <c r="AB46" i="17"/>
  <c r="AC46" i="17"/>
  <c r="R47" i="17"/>
  <c r="S47" i="17"/>
  <c r="T47" i="17"/>
  <c r="U47" i="17"/>
  <c r="V47" i="17"/>
  <c r="X47" i="17"/>
  <c r="Y47" i="17"/>
  <c r="Z47" i="17"/>
  <c r="AA47" i="17"/>
  <c r="AB47" i="17"/>
  <c r="AC47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R50" i="17"/>
  <c r="S50" i="17"/>
  <c r="T50" i="17"/>
  <c r="U50" i="17"/>
  <c r="W50" i="17"/>
  <c r="X50" i="17"/>
  <c r="Y50" i="17"/>
  <c r="Z50" i="17"/>
  <c r="AA50" i="17"/>
  <c r="AC50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R52" i="17"/>
  <c r="S52" i="17"/>
  <c r="U52" i="17"/>
  <c r="V52" i="17"/>
  <c r="W52" i="17"/>
  <c r="X52" i="17"/>
  <c r="Y52" i="17"/>
  <c r="Z52" i="17"/>
  <c r="AA52" i="17"/>
  <c r="AB52" i="17"/>
  <c r="AC52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S42" i="17"/>
  <c r="T42" i="17"/>
  <c r="U42" i="17"/>
  <c r="V42" i="17"/>
  <c r="W42" i="17"/>
  <c r="X42" i="17"/>
  <c r="Y42" i="17"/>
  <c r="Z42" i="17"/>
  <c r="AA42" i="17"/>
  <c r="AB42" i="17"/>
  <c r="AC42" i="17"/>
  <c r="R42" i="17"/>
  <c r="AD42" i="17" s="1"/>
  <c r="R25" i="17"/>
  <c r="S25" i="17"/>
  <c r="T25" i="17"/>
  <c r="U25" i="17"/>
  <c r="V25" i="17"/>
  <c r="W25" i="17"/>
  <c r="X25" i="17"/>
  <c r="Y25" i="17"/>
  <c r="Z25" i="17"/>
  <c r="AA25" i="17"/>
  <c r="AB25" i="17"/>
  <c r="AC25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C24" i="17"/>
  <c r="U24" i="17"/>
  <c r="S24" i="17"/>
  <c r="T24" i="17"/>
  <c r="V24" i="17"/>
  <c r="W24" i="17"/>
  <c r="X24" i="17"/>
  <c r="Y24" i="17"/>
  <c r="Z24" i="17"/>
  <c r="AA24" i="17"/>
  <c r="AB24" i="17"/>
  <c r="R24" i="17"/>
  <c r="Q42" i="21"/>
  <c r="Q48" i="21"/>
  <c r="Q46" i="21"/>
  <c r="R47" i="21" s="1"/>
  <c r="R42" i="21"/>
  <c r="Q39" i="21"/>
  <c r="R39" i="21" s="1"/>
  <c r="Q40" i="21"/>
  <c r="R40" i="21" s="1"/>
  <c r="Q41" i="21"/>
  <c r="R41" i="21" s="1"/>
  <c r="Q43" i="21"/>
  <c r="Q44" i="21"/>
  <c r="R44" i="21" s="1"/>
  <c r="Q45" i="21"/>
  <c r="Q47" i="21"/>
  <c r="Q49" i="21"/>
  <c r="Q50" i="21"/>
  <c r="R50" i="21" s="1"/>
  <c r="Q38" i="21"/>
  <c r="R25" i="21"/>
  <c r="R29" i="21"/>
  <c r="Q31" i="21"/>
  <c r="R31" i="21" s="1"/>
  <c r="Q22" i="21"/>
  <c r="R22" i="21" s="1"/>
  <c r="Q23" i="21"/>
  <c r="R23" i="21" s="1"/>
  <c r="Q24" i="21"/>
  <c r="Q25" i="21"/>
  <c r="Q26" i="21"/>
  <c r="R26" i="21" s="1"/>
  <c r="Q27" i="21"/>
  <c r="R27" i="21" s="1"/>
  <c r="Q28" i="21"/>
  <c r="Q29" i="21"/>
  <c r="Q30" i="21"/>
  <c r="R30" i="21" s="1"/>
  <c r="Q32" i="21"/>
  <c r="R32" i="21" s="1"/>
  <c r="Q33" i="21"/>
  <c r="Q21" i="21"/>
  <c r="Q13" i="21"/>
  <c r="Q7" i="21"/>
  <c r="Q5" i="21"/>
  <c r="Q6" i="21"/>
  <c r="R6" i="21" s="1"/>
  <c r="Q8" i="21"/>
  <c r="Q9" i="21"/>
  <c r="R9" i="21" s="1"/>
  <c r="Q10" i="21"/>
  <c r="Q11" i="21"/>
  <c r="R11" i="21" s="1"/>
  <c r="Q12" i="21"/>
  <c r="Q14" i="21"/>
  <c r="R14" i="21" s="1"/>
  <c r="Q15" i="21"/>
  <c r="Q16" i="21"/>
  <c r="R16" i="21" s="1"/>
  <c r="Q4" i="21"/>
  <c r="F25" i="20"/>
  <c r="F26" i="20"/>
  <c r="F27" i="20"/>
  <c r="F28" i="20"/>
  <c r="F29" i="20"/>
  <c r="F30" i="20"/>
  <c r="F31" i="20"/>
  <c r="F32" i="20"/>
  <c r="F33" i="20"/>
  <c r="F34" i="20"/>
  <c r="F35" i="20"/>
  <c r="F36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11" i="20"/>
  <c r="I53" i="13"/>
  <c r="S10" i="17"/>
  <c r="T10" i="17"/>
  <c r="U10" i="17"/>
  <c r="V10" i="17"/>
  <c r="W10" i="17"/>
  <c r="X10" i="17"/>
  <c r="Y10" i="17"/>
  <c r="Z10" i="17"/>
  <c r="AA10" i="17"/>
  <c r="AB10" i="17"/>
  <c r="AC10" i="17"/>
  <c r="R10" i="17"/>
  <c r="S9" i="17"/>
  <c r="T9" i="17"/>
  <c r="U9" i="17"/>
  <c r="V9" i="17"/>
  <c r="W9" i="17"/>
  <c r="X9" i="17"/>
  <c r="Y9" i="17"/>
  <c r="Z9" i="17"/>
  <c r="AA9" i="17"/>
  <c r="AB9" i="17"/>
  <c r="AC9" i="17"/>
  <c r="R9" i="17"/>
  <c r="S8" i="17"/>
  <c r="T8" i="17"/>
  <c r="U8" i="17"/>
  <c r="V8" i="17"/>
  <c r="W8" i="17"/>
  <c r="X8" i="17"/>
  <c r="Y8" i="17"/>
  <c r="Z8" i="17"/>
  <c r="AA8" i="17"/>
  <c r="AB8" i="17"/>
  <c r="AC8" i="17"/>
  <c r="R8" i="17"/>
  <c r="S7" i="17"/>
  <c r="T7" i="17"/>
  <c r="U7" i="17"/>
  <c r="V7" i="17"/>
  <c r="W7" i="17"/>
  <c r="X7" i="17"/>
  <c r="Y7" i="17"/>
  <c r="Z7" i="17"/>
  <c r="AA7" i="17"/>
  <c r="AB7" i="17"/>
  <c r="AC7" i="17"/>
  <c r="R7" i="17"/>
  <c r="S6" i="17"/>
  <c r="T6" i="17"/>
  <c r="U6" i="17"/>
  <c r="V6" i="17"/>
  <c r="W6" i="17"/>
  <c r="X6" i="17"/>
  <c r="Y6" i="17"/>
  <c r="Z6" i="17"/>
  <c r="AA6" i="17"/>
  <c r="AB6" i="17"/>
  <c r="AC6" i="17"/>
  <c r="R6" i="17"/>
  <c r="S13" i="17"/>
  <c r="T13" i="17"/>
  <c r="U13" i="17"/>
  <c r="V13" i="17"/>
  <c r="W13" i="17"/>
  <c r="X13" i="17"/>
  <c r="Y13" i="17"/>
  <c r="Z13" i="17"/>
  <c r="AA13" i="17"/>
  <c r="AB13" i="17"/>
  <c r="AC13" i="17"/>
  <c r="S14" i="17"/>
  <c r="T14" i="17"/>
  <c r="U14" i="17"/>
  <c r="V14" i="17"/>
  <c r="W14" i="17"/>
  <c r="X14" i="17"/>
  <c r="Y14" i="17"/>
  <c r="Z14" i="17"/>
  <c r="AA14" i="17"/>
  <c r="AB14" i="17"/>
  <c r="AC14" i="17"/>
  <c r="S15" i="17"/>
  <c r="T15" i="17"/>
  <c r="U15" i="17"/>
  <c r="V15" i="17"/>
  <c r="W15" i="17"/>
  <c r="X15" i="17"/>
  <c r="Y15" i="17"/>
  <c r="Z15" i="17"/>
  <c r="AA15" i="17"/>
  <c r="AB15" i="17"/>
  <c r="AC15" i="17"/>
  <c r="S16" i="17"/>
  <c r="T16" i="17"/>
  <c r="U16" i="17"/>
  <c r="V16" i="17"/>
  <c r="W16" i="17"/>
  <c r="X16" i="17"/>
  <c r="Y16" i="17"/>
  <c r="Z16" i="17"/>
  <c r="AA16" i="17"/>
  <c r="AB16" i="17"/>
  <c r="AC16" i="17"/>
  <c r="S17" i="17"/>
  <c r="T17" i="17"/>
  <c r="U17" i="17"/>
  <c r="V17" i="17"/>
  <c r="W17" i="17"/>
  <c r="X17" i="17"/>
  <c r="Y17" i="17"/>
  <c r="Z17" i="17"/>
  <c r="AA17" i="17"/>
  <c r="AB17" i="17"/>
  <c r="AC17" i="17"/>
  <c r="S18" i="17"/>
  <c r="T18" i="17"/>
  <c r="U18" i="17"/>
  <c r="V18" i="17"/>
  <c r="W18" i="17"/>
  <c r="X18" i="17"/>
  <c r="Y18" i="17"/>
  <c r="Z18" i="17"/>
  <c r="AA18" i="17"/>
  <c r="AB18" i="17"/>
  <c r="AC18" i="17"/>
  <c r="S12" i="17"/>
  <c r="T12" i="17"/>
  <c r="U12" i="17"/>
  <c r="V12" i="17"/>
  <c r="W12" i="17"/>
  <c r="X12" i="17"/>
  <c r="Y12" i="17"/>
  <c r="Z12" i="17"/>
  <c r="AA12" i="17"/>
  <c r="AB12" i="17"/>
  <c r="AC12" i="17"/>
  <c r="V11" i="17"/>
  <c r="S11" i="17"/>
  <c r="T11" i="17"/>
  <c r="U11" i="17"/>
  <c r="W11" i="17"/>
  <c r="X11" i="17"/>
  <c r="Y11" i="17"/>
  <c r="Z11" i="17"/>
  <c r="AA11" i="17"/>
  <c r="AB11" i="17"/>
  <c r="AC11" i="17"/>
  <c r="R12" i="17"/>
  <c r="R13" i="17"/>
  <c r="R14" i="17"/>
  <c r="R15" i="17"/>
  <c r="R16" i="17"/>
  <c r="R17" i="17"/>
  <c r="R18" i="17"/>
  <c r="R11" i="17"/>
  <c r="O51" i="14"/>
  <c r="O52" i="14"/>
  <c r="O53" i="14"/>
  <c r="O54" i="14"/>
  <c r="O55" i="14"/>
  <c r="O56" i="14"/>
  <c r="O57" i="14"/>
  <c r="O58" i="14"/>
  <c r="O59" i="14"/>
  <c r="O60" i="14"/>
  <c r="O61" i="14"/>
  <c r="O62" i="14"/>
  <c r="O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50" i="14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E51" i="14"/>
  <c r="E52" i="14"/>
  <c r="E53" i="14"/>
  <c r="E54" i="14"/>
  <c r="E55" i="14"/>
  <c r="E56" i="14"/>
  <c r="E57" i="14"/>
  <c r="E58" i="14"/>
  <c r="E59" i="14"/>
  <c r="E60" i="14"/>
  <c r="E61" i="14"/>
  <c r="E62" i="14"/>
  <c r="E50" i="14"/>
  <c r="D53" i="13"/>
  <c r="K60" i="13"/>
  <c r="K54" i="13"/>
  <c r="K55" i="13"/>
  <c r="K56" i="13"/>
  <c r="K57" i="13"/>
  <c r="K58" i="13"/>
  <c r="K59" i="13"/>
  <c r="K61" i="13"/>
  <c r="K62" i="13"/>
  <c r="K53" i="13"/>
  <c r="J62" i="13"/>
  <c r="J60" i="13"/>
  <c r="J54" i="13"/>
  <c r="J55" i="13"/>
  <c r="J56" i="13"/>
  <c r="J57" i="13"/>
  <c r="J58" i="13"/>
  <c r="J59" i="13"/>
  <c r="J61" i="13"/>
  <c r="I58" i="13"/>
  <c r="J53" i="13"/>
  <c r="I57" i="13"/>
  <c r="I54" i="13"/>
  <c r="I55" i="13"/>
  <c r="I56" i="13"/>
  <c r="I59" i="13"/>
  <c r="I60" i="13"/>
  <c r="I61" i="13"/>
  <c r="I62" i="13"/>
  <c r="E47" i="13"/>
  <c r="F47" i="13"/>
  <c r="D47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E62" i="13"/>
  <c r="F62" i="13"/>
  <c r="F53" i="13"/>
  <c r="E53" i="13"/>
  <c r="D59" i="13"/>
  <c r="D54" i="13"/>
  <c r="D55" i="13"/>
  <c r="D56" i="13"/>
  <c r="D57" i="13"/>
  <c r="D58" i="13"/>
  <c r="D60" i="13"/>
  <c r="D61" i="13"/>
  <c r="D62" i="13"/>
  <c r="G47" i="13"/>
  <c r="G38" i="13"/>
  <c r="G39" i="13"/>
  <c r="G40" i="13"/>
  <c r="G41" i="13"/>
  <c r="G42" i="13"/>
  <c r="G43" i="13"/>
  <c r="G44" i="13"/>
  <c r="G45" i="13"/>
  <c r="G46" i="13"/>
  <c r="G37" i="13"/>
  <c r="K9" i="10"/>
  <c r="E33" i="11"/>
  <c r="E32" i="11"/>
  <c r="E31" i="11"/>
  <c r="E30" i="11"/>
  <c r="E29" i="11"/>
  <c r="E28" i="11"/>
  <c r="E27" i="11"/>
  <c r="E26" i="11"/>
  <c r="E25" i="11"/>
  <c r="K14" i="10"/>
  <c r="K13" i="10"/>
  <c r="K12" i="10"/>
  <c r="K11" i="10"/>
  <c r="K10" i="10"/>
  <c r="K15" i="10"/>
  <c r="AD48" i="17" l="1"/>
  <c r="AD44" i="17"/>
  <c r="AD43" i="17"/>
  <c r="AD50" i="17"/>
  <c r="AD53" i="17"/>
  <c r="AD52" i="17"/>
  <c r="AD51" i="17"/>
  <c r="AD49" i="17"/>
  <c r="AD46" i="17"/>
  <c r="AD45" i="17"/>
  <c r="AD54" i="17"/>
  <c r="AD47" i="17"/>
  <c r="AD24" i="17"/>
  <c r="AD16" i="17"/>
  <c r="AD12" i="17"/>
  <c r="AD35" i="17"/>
  <c r="AD31" i="17"/>
  <c r="AD27" i="17"/>
  <c r="AD36" i="17"/>
  <c r="AD34" i="17"/>
  <c r="AD33" i="17"/>
  <c r="AD32" i="17"/>
  <c r="AD30" i="17"/>
  <c r="AD29" i="17"/>
  <c r="AD28" i="17"/>
  <c r="AD26" i="17"/>
  <c r="AD25" i="17"/>
  <c r="AD8" i="17"/>
  <c r="AD15" i="17"/>
  <c r="AD6" i="17"/>
  <c r="AD7" i="17"/>
  <c r="AD10" i="17"/>
  <c r="AD18" i="17"/>
  <c r="AD14" i="17"/>
  <c r="AD11" i="17"/>
  <c r="AD9" i="17"/>
  <c r="AD17" i="17"/>
  <c r="AD13" i="17"/>
  <c r="R33" i="21"/>
  <c r="R45" i="21"/>
  <c r="R8" i="21"/>
  <c r="R28" i="21"/>
  <c r="R24" i="21"/>
  <c r="R48" i="21"/>
  <c r="R5" i="21"/>
  <c r="R46" i="21"/>
  <c r="R43" i="21"/>
  <c r="R49" i="21"/>
  <c r="R13" i="21"/>
  <c r="R15" i="21"/>
  <c r="R10" i="21"/>
  <c r="R7" i="21"/>
  <c r="R12" i="21"/>
  <c r="J15" i="20"/>
  <c r="K21" i="20"/>
  <c r="J13" i="20"/>
  <c r="K17" i="20"/>
  <c r="I20" i="20"/>
  <c r="J19" i="20"/>
  <c r="K14" i="20"/>
  <c r="I16" i="20"/>
  <c r="K15" i="20"/>
  <c r="I13" i="20"/>
  <c r="I19" i="20"/>
  <c r="I15" i="20"/>
  <c r="J22" i="20"/>
  <c r="J18" i="20"/>
  <c r="J14" i="20"/>
  <c r="K20" i="20"/>
  <c r="K16" i="20"/>
  <c r="I22" i="20"/>
  <c r="I18" i="20"/>
  <c r="I14" i="20"/>
  <c r="J21" i="20"/>
  <c r="J17" i="20"/>
  <c r="K13" i="20"/>
  <c r="K19" i="20"/>
  <c r="I21" i="20"/>
  <c r="I17" i="20"/>
  <c r="J20" i="20"/>
  <c r="J16" i="20"/>
  <c r="K22" i="20"/>
  <c r="K18" i="20"/>
  <c r="AD55" i="17" l="1"/>
  <c r="AD37" i="17"/>
  <c r="AD19" i="17"/>
  <c r="K23" i="20"/>
  <c r="N19" i="20" s="1"/>
  <c r="J23" i="20"/>
  <c r="M15" i="20" s="1"/>
  <c r="I23" i="20"/>
  <c r="L19" i="20" s="1"/>
  <c r="N22" i="20" l="1"/>
  <c r="L20" i="20"/>
  <c r="L22" i="20"/>
  <c r="L21" i="20"/>
  <c r="L17" i="20"/>
  <c r="L16" i="20"/>
  <c r="N15" i="20"/>
  <c r="L13" i="20"/>
  <c r="N16" i="20"/>
  <c r="N20" i="20"/>
  <c r="N17" i="20"/>
  <c r="M21" i="20"/>
  <c r="N21" i="20"/>
  <c r="N14" i="20"/>
  <c r="N18" i="20"/>
  <c r="L18" i="20"/>
  <c r="M19" i="20"/>
  <c r="L15" i="20"/>
  <c r="M18" i="20"/>
  <c r="M22" i="20"/>
  <c r="M17" i="20"/>
  <c r="L14" i="20"/>
  <c r="N13" i="20"/>
  <c r="M13" i="20"/>
  <c r="M14" i="20"/>
  <c r="M20" i="20"/>
  <c r="M16" i="20"/>
  <c r="L23" i="20" l="1"/>
  <c r="M23" i="20"/>
  <c r="N2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9E338-0E5E-4F7B-B6BF-BC28C48D02E3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<sst xmlns="http://schemas.openxmlformats.org/spreadsheetml/2006/main" count="15051" uniqueCount="1333">
  <si>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</si>
  <si>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</si>
  <si>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</si>
  <si>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</si>
  <si>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</si>
  <si>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</si>
  <si>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</si>
  <si>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</si>
  <si>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</si>
  <si>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</si>
  <si>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</si>
  <si>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</si>
  <si>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</si>
  <si>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</si>
  <si>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</si>
  <si>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</si>
  <si>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</si>
  <si>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</si>
  <si>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</si>
  <si>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</si>
  <si>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</si>
  <si>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</si>
  <si>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</si>
  <si>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</si>
  <si>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</si>
  <si>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</si>
  <si>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</si>
  <si>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</si>
  <si>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</si>
  <si>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</si>
  <si>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</si>
  <si>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</si>
  <si>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</si>
  <si>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</si>
  <si>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</si>
  <si>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</si>
  <si>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</si>
  <si>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</si>
  <si>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</si>
  <si>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</si>
  <si>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</si>
  <si>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</si>
  <si>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</si>
  <si>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</si>
  <si>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</si>
  <si>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</si>
  <si>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</si>
  <si>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</si>
  <si>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</si>
  <si>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</si>
  <si>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</si>
  <si>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</si>
  <si>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</si>
  <si>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</si>
  <si>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</si>
  <si>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</si>
  <si>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</si>
  <si>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</si>
  <si>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</si>
  <si>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</si>
  <si>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</si>
  <si>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</si>
  <si>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</si>
  <si>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</si>
  <si>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</si>
  <si>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</si>
  <si>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</si>
  <si>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</si>
  <si>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</si>
  <si>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</si>
  <si>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</si>
  <si>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</si>
  <si>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</si>
  <si>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</si>
  <si>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</si>
  <si>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</si>
  <si>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</si>
  <si>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</si>
  <si>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</si>
  <si>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</si>
  <si>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</si>
  <si>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</si>
  <si>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</si>
  <si>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</si>
  <si>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</si>
  <si>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</si>
  <si>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</si>
  <si>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</si>
  <si>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</si>
  <si>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</si>
  <si>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</si>
  <si>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</si>
  <si>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</si>
  <si>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</si>
  <si>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</si>
  <si>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</si>
  <si>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</si>
  <si>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</si>
  <si>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</si>
  <si>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</si>
  <si>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</si>
  <si>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</si>
  <si>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</si>
  <si>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</si>
  <si>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</si>
  <si>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</si>
  <si>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</si>
  <si>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</si>
  <si>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</si>
  <si>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</si>
  <si>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</si>
  <si>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</si>
  <si>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</si>
  <si>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</si>
  <si>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</si>
  <si>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</si>
  <si>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</si>
  <si>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</si>
  <si>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</si>
  <si>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</si>
  <si>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</si>
  <si>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</si>
  <si>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</si>
  <si>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</si>
  <si>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</si>
  <si>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</si>
  <si>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</si>
  <si>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</si>
  <si>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</si>
  <si>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</si>
  <si>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</si>
  <si>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</si>
  <si>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</si>
  <si>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</si>
  <si>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</si>
  <si>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</si>
  <si>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</si>
  <si>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</si>
  <si>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</si>
  <si>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</si>
  <si>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</si>
  <si>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</si>
  <si>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</si>
  <si>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</si>
  <si>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</si>
  <si>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</si>
  <si>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</si>
  <si>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</si>
  <si>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</si>
  <si>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</si>
  <si>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</si>
  <si>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</si>
  <si>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</si>
  <si>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</si>
  <si>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</si>
  <si>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</si>
  <si>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</si>
  <si>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</si>
  <si>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</si>
  <si>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</si>
  <si>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</si>
  <si>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</si>
  <si>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</si>
  <si>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</si>
  <si>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</si>
  <si>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</si>
  <si>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</si>
  <si>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</si>
  <si>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</si>
  <si>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</si>
  <si>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</si>
  <si>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</si>
  <si>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</si>
  <si>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</si>
  <si>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</si>
  <si>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</si>
  <si>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</si>
  <si>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</si>
  <si>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</si>
  <si>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</si>
  <si>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</si>
  <si>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</si>
  <si>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</si>
  <si>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</si>
  <si>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</si>
  <si>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</si>
  <si>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</si>
  <si>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</si>
  <si>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</si>
  <si>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</si>
  <si>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</si>
  <si>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</si>
  <si>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</si>
  <si>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</si>
  <si>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</si>
  <si>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</si>
  <si>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</si>
  <si>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</si>
  <si>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</si>
  <si>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</si>
  <si>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</si>
  <si>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</si>
  <si>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</si>
  <si>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</si>
  <si>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</si>
  <si>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</si>
  <si>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</si>
  <si>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</si>
  <si>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</si>
  <si>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</si>
  <si>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</si>
  <si>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</si>
  <si>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</si>
  <si>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</si>
  <si>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</si>
  <si>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</si>
  <si>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</si>
  <si>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</si>
  <si>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</si>
  <si>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</si>
  <si>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</si>
  <si>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</si>
  <si>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</si>
  <si>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</si>
  <si>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</si>
  <si>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</si>
  <si>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</si>
  <si>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</si>
  <si>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</si>
  <si>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</si>
  <si>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</si>
  <si>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</si>
  <si>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</si>
  <si>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</si>
  <si>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</si>
  <si>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</si>
  <si>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</si>
  <si>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</si>
  <si>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</si>
  <si>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</si>
  <si>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</si>
  <si>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</si>
  <si>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</si>
  <si>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</si>
  <si>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</si>
  <si>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</si>
  <si>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</si>
  <si>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</si>
  <si>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</si>
  <si>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</si>
  <si>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</si>
  <si>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</si>
  <si>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</si>
  <si>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</si>
  <si>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</si>
  <si>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</si>
  <si>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</si>
  <si>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</si>
  <si>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</si>
  <si>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</si>
  <si>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</si>
  <si>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</si>
  <si>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</si>
  <si>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</si>
  <si>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</si>
  <si>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</si>
  <si>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</si>
  <si>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</si>
  <si>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</si>
  <si>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</si>
  <si>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</si>
  <si>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</si>
  <si>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</si>
  <si>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</si>
  <si>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</si>
  <si>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</si>
  <si>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</si>
  <si>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</si>
  <si>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</si>
  <si>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</si>
  <si>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</si>
  <si>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</si>
  <si>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</si>
  <si>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</si>
  <si>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</si>
  <si>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</si>
  <si>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</si>
  <si>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</si>
  <si>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</si>
  <si>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</si>
  <si>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</si>
  <si>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</si>
  <si>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</si>
  <si>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</si>
  <si>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</si>
  <si>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</si>
  <si>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</si>
  <si>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</si>
  <si>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</si>
  <si>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</si>
  <si>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</si>
  <si>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</si>
  <si>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</si>
  <si>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</si>
  <si>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</si>
  <si>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</si>
  <si>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</si>
  <si>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</si>
  <si>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</si>
  <si>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</si>
  <si>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</si>
  <si>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</si>
  <si>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</si>
  <si>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</si>
  <si>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</si>
  <si>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</si>
  <si>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</si>
  <si>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</si>
  <si>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</si>
  <si>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</si>
  <si>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</si>
  <si>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</si>
  <si>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</si>
  <si>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</si>
  <si>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</si>
  <si>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</si>
  <si>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</si>
  <si>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</si>
  <si>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</si>
  <si>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</si>
  <si>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</si>
  <si>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</si>
  <si>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</si>
  <si>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</si>
  <si>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</si>
  <si>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</si>
  <si>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</si>
  <si>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</si>
  <si>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</si>
  <si>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</si>
  <si>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</si>
  <si>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</si>
  <si>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</si>
  <si>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</si>
  <si>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</si>
  <si>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</si>
  <si>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</si>
  <si>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</si>
  <si>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</si>
  <si>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</si>
  <si>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</si>
  <si>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</si>
  <si>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</si>
  <si>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</si>
  <si>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</si>
  <si>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</si>
  <si>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</si>
  <si>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</si>
  <si>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</si>
  <si>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</si>
  <si>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</si>
  <si>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</si>
  <si>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</si>
  <si>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</si>
  <si>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</si>
  <si>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</si>
  <si>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</si>
  <si>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</si>
  <si>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</si>
  <si>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</si>
  <si>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</si>
  <si>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</si>
  <si>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</si>
  <si>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</si>
  <si>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</si>
  <si>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</si>
  <si>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</si>
  <si>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</si>
  <si>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</si>
  <si>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</si>
  <si>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</si>
  <si>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</si>
  <si>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</si>
  <si>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</si>
  <si>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</si>
  <si>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</si>
  <si>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</si>
  <si>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</si>
  <si>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</si>
  <si>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</si>
  <si>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</si>
  <si>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</si>
  <si>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</si>
  <si>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</si>
  <si>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</si>
  <si>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</si>
  <si>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</si>
  <si>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</si>
  <si>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</si>
  <si>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</si>
  <si>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</si>
  <si>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</si>
  <si>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</si>
  <si>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</si>
  <si>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</si>
  <si>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</si>
  <si>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</si>
  <si>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</si>
  <si>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</si>
  <si>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</si>
  <si>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</si>
  <si>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</si>
  <si>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</si>
  <si>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</si>
  <si>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</si>
  <si>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</si>
  <si>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</si>
  <si>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</si>
  <si>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</si>
  <si>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</si>
  <si>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</si>
  <si>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</si>
  <si>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</si>
  <si>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</si>
  <si>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</si>
  <si>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</si>
  <si>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</si>
  <si>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</si>
  <si>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</si>
  <si>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</si>
  <si>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</si>
  <si>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</si>
  <si>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</si>
  <si>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</si>
  <si>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</si>
  <si>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</si>
  <si>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</si>
  <si>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</si>
  <si>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</si>
  <si>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</si>
  <si>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</si>
  <si>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</si>
  <si>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</si>
  <si>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</si>
  <si>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</si>
  <si>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</si>
  <si>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</si>
  <si>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</si>
  <si>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</si>
  <si>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</si>
  <si>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</si>
  <si>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</si>
  <si>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</si>
  <si>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</si>
  <si>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</si>
  <si>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</si>
  <si>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</si>
  <si>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</si>
  <si>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</si>
  <si>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</si>
  <si>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</si>
  <si>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</si>
  <si>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</si>
  <si>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</si>
  <si>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</si>
  <si>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</si>
  <si>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</si>
  <si>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</si>
  <si>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</si>
  <si>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</si>
  <si>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</si>
  <si>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</si>
  <si>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</si>
  <si>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</si>
  <si>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</si>
  <si>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</si>
  <si>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</si>
  <si>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</si>
  <si>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</si>
  <si>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</si>
  <si>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</si>
  <si>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</si>
  <si>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</si>
  <si>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</si>
  <si>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</si>
  <si>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</si>
  <si>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</si>
  <si>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</si>
  <si>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</si>
  <si>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</si>
  <si>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</si>
  <si>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</si>
  <si>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</si>
  <si>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</si>
  <si>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</si>
  <si>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</si>
  <si>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</si>
  <si>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</si>
  <si>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</si>
  <si>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</si>
  <si>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</si>
  <si>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</si>
  <si>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</si>
  <si>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</si>
  <si>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</si>
  <si>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</si>
  <si>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</si>
  <si>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</si>
  <si>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</si>
  <si>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</si>
  <si>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</si>
  <si>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</si>
  <si>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</si>
  <si>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</si>
  <si>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</si>
  <si>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</si>
  <si>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</si>
  <si>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</si>
  <si>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</si>
  <si>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</si>
  <si>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</si>
  <si>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</si>
  <si>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</si>
  <si>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</si>
  <si>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</si>
  <si>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</si>
  <si>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</si>
  <si>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</si>
  <si>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</si>
  <si>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</si>
  <si>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</si>
  <si>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</si>
  <si>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</si>
  <si>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</si>
  <si>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</si>
  <si>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</si>
  <si>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</si>
  <si>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</si>
  <si>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</si>
  <si>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</si>
  <si>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</si>
  <si>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</si>
  <si>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</si>
  <si>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</si>
  <si>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</si>
  <si>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</si>
  <si>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</si>
  <si>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</si>
  <si>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</si>
  <si>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</si>
  <si>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</si>
  <si>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</si>
  <si>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</si>
  <si>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</si>
  <si>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</si>
  <si>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</si>
  <si>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</si>
  <si>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</si>
  <si>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</si>
  <si>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</si>
  <si>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</si>
  <si>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</si>
  <si>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</si>
  <si>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</si>
  <si>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</si>
  <si>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</si>
  <si>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</si>
  <si>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</si>
  <si>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</si>
  <si>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</si>
  <si>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</si>
  <si>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</si>
  <si>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</si>
  <si>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</si>
  <si>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</si>
  <si>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</si>
  <si>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</si>
  <si>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</si>
  <si>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</si>
  <si>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</si>
  <si>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</si>
  <si>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</si>
  <si>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</si>
  <si>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</si>
  <si>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</si>
  <si>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</si>
  <si>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</si>
  <si>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</si>
  <si>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</si>
  <si>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</si>
  <si>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</si>
  <si>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</si>
  <si>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</si>
  <si>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</si>
  <si>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</si>
  <si>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</si>
  <si>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</si>
  <si>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</si>
  <si>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</si>
  <si>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</si>
  <si>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</si>
  <si>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</si>
  <si>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</si>
  <si>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</si>
  <si>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</si>
  <si>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</si>
  <si>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</si>
  <si>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</si>
  <si>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</si>
  <si>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</si>
  <si>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</si>
  <si>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</si>
  <si>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</si>
  <si>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</si>
  <si>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</si>
  <si>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</si>
  <si>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</si>
  <si>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</si>
  <si>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</si>
  <si>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</si>
  <si>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</si>
  <si>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</si>
  <si>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</si>
  <si>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</si>
  <si>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</si>
  <si>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</si>
  <si>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</si>
  <si>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</si>
  <si>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</si>
  <si>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</si>
  <si>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</si>
  <si>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</si>
  <si>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</si>
  <si>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</si>
  <si>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</si>
  <si>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</si>
  <si>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</si>
  <si>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</si>
  <si>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</si>
  <si>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</si>
  <si>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</si>
  <si>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</si>
  <si>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</si>
  <si>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</si>
  <si>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</si>
  <si>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</si>
  <si>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</si>
  <si>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</si>
  <si>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</si>
  <si>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</si>
  <si>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</si>
  <si>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</si>
  <si>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</si>
  <si>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</si>
  <si>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</si>
  <si>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</si>
  <si>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</si>
  <si>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</si>
  <si>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</si>
  <si>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</si>
  <si>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</si>
  <si>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</si>
  <si>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</si>
  <si>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</si>
  <si>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</si>
  <si>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</si>
  <si>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</si>
  <si>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</si>
  <si>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</si>
  <si>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</si>
  <si>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</si>
  <si>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</si>
  <si>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</si>
  <si>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</si>
  <si>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</si>
  <si>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</si>
  <si>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</si>
  <si>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</si>
  <si>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</si>
  <si>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</si>
  <si>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</si>
  <si>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</si>
  <si>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</si>
  <si>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</si>
  <si>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</si>
  <si>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</si>
  <si>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</si>
  <si>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</si>
  <si>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</si>
  <si>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</si>
  <si>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</si>
  <si>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</si>
  <si>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</si>
  <si>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</si>
  <si>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</si>
  <si>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</si>
  <si>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</si>
  <si>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</si>
  <si>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</si>
  <si>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</si>
  <si>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</si>
  <si>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</si>
  <si>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</si>
  <si>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</si>
  <si>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</si>
  <si>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</si>
  <si>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</si>
  <si>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</si>
  <si>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</si>
  <si>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</si>
  <si>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</si>
  <si>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</si>
  <si>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</si>
  <si>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</si>
  <si>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</si>
  <si>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</si>
  <si>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</si>
  <si>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</si>
  <si>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</si>
  <si>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</si>
  <si>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</si>
  <si>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</si>
  <si>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</si>
  <si>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</si>
  <si>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</si>
  <si>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</si>
  <si>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</si>
  <si>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</si>
  <si>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</si>
  <si>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</si>
  <si>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</si>
  <si>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</si>
  <si>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</si>
  <si>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</si>
  <si>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</si>
  <si>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</si>
  <si>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</si>
  <si>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</si>
  <si>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</si>
  <si>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</si>
  <si>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</si>
  <si>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</si>
  <si>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</si>
  <si>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</si>
  <si>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</si>
  <si>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</si>
  <si>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</si>
  <si>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</si>
  <si>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</si>
  <si>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</si>
  <si>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</si>
  <si>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</si>
  <si>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</si>
  <si>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</si>
  <si>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</si>
  <si>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</si>
  <si>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</si>
  <si>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</si>
  <si>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</si>
  <si>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</si>
  <si>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</si>
  <si>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</si>
  <si>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</si>
  <si>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</si>
  <si>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</si>
  <si>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</si>
  <si>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</si>
  <si>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</si>
  <si>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</si>
  <si>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</si>
  <si>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</si>
  <si>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</si>
  <si>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</si>
  <si>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</si>
  <si>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</si>
  <si>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</si>
  <si>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</si>
  <si>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</si>
  <si>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</si>
  <si>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</si>
  <si>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</si>
  <si>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</si>
  <si>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</si>
  <si>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</si>
  <si>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</si>
  <si>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</si>
  <si>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</si>
  <si>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</si>
  <si>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</si>
  <si>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</si>
  <si>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</si>
  <si>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</si>
  <si>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</si>
  <si>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</si>
  <si>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</si>
  <si>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</si>
  <si>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</si>
  <si>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</si>
  <si>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</si>
  <si>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</si>
  <si>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</si>
  <si>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</si>
  <si>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</si>
  <si>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</si>
  <si>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</si>
  <si>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</si>
  <si>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</si>
  <si>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</si>
  <si>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</si>
  <si>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</si>
  <si>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</si>
  <si>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</si>
  <si>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</si>
  <si>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</si>
  <si>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</si>
  <si>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</si>
  <si>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</si>
  <si>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</si>
  <si>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</si>
  <si>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</si>
  <si>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</si>
  <si>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</si>
  <si>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</si>
  <si>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</si>
  <si>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</si>
  <si>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</si>
  <si>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</si>
  <si>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</si>
  <si>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</si>
  <si>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</si>
  <si>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</si>
  <si>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</si>
  <si>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</si>
  <si>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</si>
  <si>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</si>
  <si>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</si>
  <si>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</si>
  <si>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</si>
  <si>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</si>
  <si>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</si>
  <si>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</si>
  <si>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</si>
  <si>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</si>
  <si>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</si>
  <si>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</si>
  <si>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</si>
  <si>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</si>
  <si>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</si>
  <si>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</si>
  <si>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</si>
  <si>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</si>
  <si>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</si>
  <si>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</si>
  <si>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</si>
  <si>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</si>
  <si>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</si>
  <si>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</si>
  <si>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</si>
  <si>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</si>
  <si>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</si>
  <si>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</si>
  <si>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</si>
  <si>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</si>
  <si>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</si>
  <si>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</si>
  <si>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</si>
  <si>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</si>
  <si>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</si>
  <si>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</si>
  <si>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</si>
  <si>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</si>
  <si>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</si>
  <si>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</si>
  <si>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</si>
  <si>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</si>
  <si>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</si>
  <si>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</si>
  <si>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</si>
  <si>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</si>
  <si>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</si>
  <si>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</si>
  <si>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</si>
  <si>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</si>
  <si>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</si>
  <si>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</si>
  <si>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</si>
  <si>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</si>
  <si>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</si>
  <si>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</si>
  <si>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</si>
  <si>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</si>
  <si>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</si>
  <si>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</si>
  <si>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</si>
  <si>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</si>
  <si>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</si>
  <si>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</si>
  <si>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</si>
  <si>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</si>
  <si>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</si>
  <si>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</si>
  <si>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</si>
  <si>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</si>
  <si>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</si>
  <si>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</si>
  <si>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</si>
  <si>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</si>
  <si>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</si>
  <si>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</si>
  <si>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</si>
  <si>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</si>
  <si>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</si>
  <si>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</si>
  <si>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</si>
  <si>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</si>
  <si>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</si>
  <si>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</si>
  <si>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</si>
  <si>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</si>
  <si>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</si>
  <si>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</si>
  <si>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</si>
  <si>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</si>
  <si>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</si>
  <si>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</si>
  <si>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</si>
  <si>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</si>
  <si>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</si>
  <si>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</si>
  <si>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</si>
  <si>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</si>
  <si>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</si>
  <si>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</si>
  <si>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</si>
  <si>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</si>
  <si>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</si>
  <si>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</si>
  <si>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</si>
  <si>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</si>
  <si>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</si>
  <si>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</si>
  <si>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</si>
  <si>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</si>
  <si>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</si>
  <si>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</si>
  <si>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</si>
  <si>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</si>
  <si>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</si>
  <si>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</si>
  <si>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</si>
  <si>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</si>
  <si>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</si>
  <si>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</si>
  <si>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</si>
  <si>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</si>
  <si>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</si>
  <si>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</si>
  <si>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</si>
  <si>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</si>
  <si>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</si>
  <si>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</si>
  <si>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</si>
  <si>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</si>
  <si>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</si>
  <si>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</si>
  <si>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</si>
  <si>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</si>
  <si>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</si>
  <si>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</si>
  <si>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</si>
  <si>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</si>
  <si>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</si>
  <si>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</si>
  <si>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</si>
  <si>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</si>
  <si>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</si>
  <si>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</si>
  <si>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</si>
  <si>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</si>
  <si>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</si>
  <si>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</si>
  <si>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</si>
  <si>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</si>
  <si>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</si>
  <si>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</si>
  <si>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</si>
  <si>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</si>
  <si>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</si>
  <si>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</si>
  <si>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</si>
  <si>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</si>
  <si>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</si>
  <si>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</si>
  <si>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</si>
  <si>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</si>
  <si>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</si>
  <si>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</si>
  <si>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</si>
  <si>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</si>
  <si>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</si>
  <si>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</si>
  <si>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</si>
  <si>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</si>
  <si>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</si>
  <si>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</si>
  <si>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</si>
  <si>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</si>
  <si>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</si>
  <si>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</si>
  <si>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</si>
  <si>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</si>
  <si>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</si>
  <si>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</si>
  <si>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</si>
  <si>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</si>
  <si>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</si>
  <si>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</si>
  <si>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</si>
  <si>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</si>
  <si>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</si>
  <si>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</si>
  <si>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</si>
  <si>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</si>
  <si>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</si>
  <si>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</si>
  <si>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</si>
  <si>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</si>
  <si>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</si>
  <si>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</si>
  <si>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</si>
  <si>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</si>
  <si>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</si>
  <si>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</si>
  <si>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</si>
  <si>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</si>
  <si>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</si>
  <si>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</si>
  <si>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</si>
  <si>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</si>
  <si>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</si>
  <si>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</si>
  <si>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</si>
  <si>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</si>
  <si>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</si>
  <si>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</si>
  <si>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</si>
  <si>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</si>
  <si>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</si>
  <si>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</si>
  <si>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</si>
  <si>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</si>
  <si>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</si>
  <si>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</si>
  <si>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</si>
  <si>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</si>
  <si>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</si>
  <si>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</si>
  <si>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</si>
  <si>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</si>
  <si>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</si>
  <si>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</si>
  <si>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</si>
  <si>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</si>
  <si>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</si>
  <si>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</si>
  <si>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</si>
  <si>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</si>
  <si>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</si>
  <si>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</si>
  <si>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</si>
  <si>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</si>
  <si>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</si>
  <si>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</si>
  <si>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</si>
  <si>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</si>
  <si>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</si>
  <si>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</si>
  <si>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</si>
  <si>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</si>
  <si>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</si>
  <si>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</si>
  <si>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</si>
  <si>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</si>
  <si>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</si>
  <si>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</si>
  <si>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</si>
  <si>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</si>
  <si>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</si>
  <si>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</si>
  <si>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</si>
  <si>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</si>
  <si>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</si>
  <si>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</si>
  <si>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</si>
  <si>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</si>
  <si>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</si>
  <si>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</si>
  <si>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</si>
  <si>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</si>
  <si>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</si>
  <si>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</si>
  <si>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</si>
  <si>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</si>
  <si>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</si>
  <si>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</si>
  <si>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</si>
  <si>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</si>
  <si>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</si>
  <si>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</si>
  <si>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</si>
  <si>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</si>
  <si>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</si>
  <si>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</si>
  <si>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</si>
  <si>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</si>
  <si>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</si>
  <si>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</si>
  <si>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</si>
  <si>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</si>
  <si>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</si>
  <si>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</si>
  <si>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</si>
  <si>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</si>
  <si>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</si>
  <si>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</si>
  <si>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</si>
  <si>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</si>
  <si>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</si>
  <si>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</si>
  <si>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</si>
  <si>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</si>
  <si>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</si>
  <si>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</si>
  <si>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</si>
  <si>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</si>
  <si>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</si>
  <si>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</si>
  <si>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</si>
  <si>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</si>
  <si>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</si>
  <si>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</si>
  <si>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</si>
  <si>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</si>
  <si>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</si>
  <si>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</si>
  <si>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</si>
  <si>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</si>
  <si>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</si>
  <si>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</si>
  <si>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</si>
  <si>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</si>
  <si>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</si>
  <si>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</si>
  <si>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</si>
  <si>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</si>
  <si>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</si>
  <si>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</si>
  <si>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</si>
  <si>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</si>
  <si>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</si>
  <si>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</si>
  <si>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</si>
  <si>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</si>
  <si>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</si>
  <si>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</si>
  <si>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</si>
  <si>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</si>
  <si>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</si>
  <si>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</si>
  <si>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</si>
  <si>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</si>
  <si>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</si>
  <si>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</si>
  <si>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</si>
  <si>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</si>
  <si>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</si>
  <si>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</si>
  <si>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</si>
  <si>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</si>
  <si>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</si>
  <si>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</si>
  <si>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</si>
  <si>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</si>
  <si>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</si>
  <si>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</si>
  <si>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</si>
  <si>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</si>
  <si>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</si>
  <si>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</si>
  <si>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</si>
  <si>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</si>
  <si>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</si>
  <si>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</si>
  <si>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Sl. No</t>
  </si>
  <si>
    <t xml:space="preserve">Notes </t>
  </si>
  <si>
    <t>Description</t>
  </si>
  <si>
    <t xml:space="preserve">Status </t>
  </si>
  <si>
    <t xml:space="preserve">Checked </t>
  </si>
  <si>
    <t>Comments</t>
  </si>
  <si>
    <t>Needs to change the Data type</t>
  </si>
  <si>
    <t xml:space="preserve"> </t>
  </si>
  <si>
    <r>
      <rPr>
        <b/>
        <sz val="11"/>
        <color theme="1"/>
        <rFont val="Calibri"/>
        <family val="2"/>
        <scheme val="minor"/>
      </rPr>
      <t>--&gt;</t>
    </r>
    <r>
      <rPr>
        <sz val="11"/>
        <color theme="1"/>
        <rFont val="Calibri"/>
        <family val="2"/>
        <scheme val="minor"/>
      </rPr>
      <t xml:space="preserve"> Creation of broader categories based on similarites</t>
    </r>
  </si>
  <si>
    <t>Problem Statement and Solutions :</t>
  </si>
  <si>
    <r>
      <rPr>
        <b/>
        <sz val="11"/>
        <color theme="1"/>
        <rFont val="Calibri"/>
        <family val="2"/>
        <scheme val="minor"/>
      </rPr>
      <t>Objective</t>
    </r>
    <r>
      <rPr>
        <sz val="11"/>
        <color theme="1"/>
        <rFont val="Calibri"/>
        <family val="2"/>
        <scheme val="minor"/>
      </rPr>
      <t>: Identify the contribution of different broader categories towards CPI basket.</t>
    </r>
  </si>
  <si>
    <t>Changed String to Number</t>
  </si>
  <si>
    <t>Yes</t>
  </si>
  <si>
    <t>Changed required columns datatype to Number</t>
  </si>
  <si>
    <t>Data Cleaning Procedures</t>
  </si>
  <si>
    <t>Datatype Check :</t>
  </si>
  <si>
    <t>Queries</t>
  </si>
  <si>
    <t>1) How to change the datatype of multilple columns at once?</t>
  </si>
  <si>
    <t>2) How to handle missing values ?</t>
  </si>
  <si>
    <t>Groceries</t>
  </si>
  <si>
    <t xml:space="preserve">We can make a single column as comprising of </t>
  </si>
  <si>
    <t>Food and Beverages</t>
  </si>
  <si>
    <t>Non alcoholic beverages</t>
  </si>
  <si>
    <t>Prepared Meals, Snacks, Sweets</t>
  </si>
  <si>
    <t>Sugar and Confectioneries</t>
  </si>
  <si>
    <t>3) How 'Footware and Clothing' cloumn is calculated?</t>
  </si>
  <si>
    <t>1} Which sector has the highest weightage towards CPI calculation (For latest month)</t>
  </si>
  <si>
    <t>Clothing and Footware</t>
  </si>
  <si>
    <t xml:space="preserve">Clothing </t>
  </si>
  <si>
    <t>Footware</t>
  </si>
  <si>
    <t>Clothing &amp; Footware</t>
  </si>
  <si>
    <t>CPI Classification :</t>
  </si>
  <si>
    <t>Recreation &amp; Amusement</t>
  </si>
  <si>
    <t>Transport &amp; Communication</t>
  </si>
  <si>
    <t>Food &amp; Beverages</t>
  </si>
  <si>
    <t>Combined category calculation</t>
  </si>
  <si>
    <t>Assuming you have a DataFrame named 'cpi_data' latest_month_data = cpi_data[cpi_data['TimePeriod'] == 'LatestMonth']</t>
  </si>
  <si>
    <t>calculate the contribution of each category latest_month_data['Contribution'] = (latest_month_data['CPI_Value'] / latest_month_data['Total_CPI']) * 100</t>
  </si>
  <si>
    <t>4) How to handle missing values for Rural sector Housing column data?</t>
  </si>
  <si>
    <t>Missing Values</t>
  </si>
  <si>
    <t>Handling missing values for the Housing column for the May 2023 data</t>
  </si>
  <si>
    <t>Std Dev</t>
  </si>
  <si>
    <t>Avg</t>
  </si>
  <si>
    <t>Median</t>
  </si>
  <si>
    <t>If std dev is very near to avg value then missing value with Median</t>
  </si>
  <si>
    <t>If std dev is lesser than avg value then missing value with Average</t>
  </si>
  <si>
    <t>contact@codingninjas.com</t>
  </si>
  <si>
    <t>Category</t>
  </si>
  <si>
    <t>5) How to use VLOOKUP for multiple conditions</t>
  </si>
  <si>
    <t>CPI Index</t>
  </si>
  <si>
    <t>CPI Index Dataset for the latest month i.e, May 2023</t>
  </si>
  <si>
    <t>Conclusion:</t>
  </si>
  <si>
    <t>2} A Year on Year increase in CPI (Rural+Urban) inflation starting from 2017 for the entire basket of products combined (General Index)</t>
  </si>
  <si>
    <t>Columns from 'Cereal' to 'Genral Index'</t>
  </si>
  <si>
    <t>Requirements:</t>
  </si>
  <si>
    <t>General Index</t>
  </si>
  <si>
    <t>Rural+Urban Sector data</t>
  </si>
  <si>
    <t>Year and month wise Data</t>
  </si>
  <si>
    <t>% of Inflation</t>
  </si>
  <si>
    <t>Dataset for the General Index comprising from 2016 to 2023</t>
  </si>
  <si>
    <t>&gt;&gt; Inflation percentage calculation from 2017 to 2023</t>
  </si>
  <si>
    <t>Pasting values as Paste special here for inserting the graph</t>
  </si>
  <si>
    <r>
      <t xml:space="preserve">Upon analysing the data of objective (a), we found that </t>
    </r>
    <r>
      <rPr>
        <b/>
        <sz val="11"/>
        <color theme="1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 xml:space="preserve"> year has the highest inflation rate.</t>
    </r>
  </si>
  <si>
    <t>2021 and 2022 CPI data with different catogories</t>
  </si>
  <si>
    <t>6) What does 'Sector' mean with reference to Problem statement 1?</t>
  </si>
  <si>
    <t>&gt;&gt; Weightage Calculation towards CPI with respect to individual sector: (May 2023)</t>
  </si>
  <si>
    <t>Housing &amp; Goods Services</t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</si>
  <si>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(a) Identify the year with highest inflation rate.</t>
    </r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</si>
  <si>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(b) Highlight the reason why the year has highest inflation.</t>
    </r>
  </si>
  <si>
    <t xml:space="preserve">&gt;&gt; Inflation percentage is calculated based on </t>
  </si>
  <si>
    <t>7) How to write maths equations in excel?</t>
  </si>
  <si>
    <t>* Other Factors which led to inflation in 2022: (Based on Internet Research)</t>
  </si>
  <si>
    <t>&gt;&gt; Global supply chain disruptions</t>
  </si>
  <si>
    <t>&gt;&gt; Demand-side factors</t>
  </si>
  <si>
    <t>&gt;&gt; High energy prices</t>
  </si>
  <si>
    <t>Inflation = (Present Month CPI Index - Previous Month CPI Index) / Previous Month CPI Index</t>
  </si>
  <si>
    <t>Dataset from 2021 to 2022 of different categories</t>
  </si>
  <si>
    <t>Grand Total</t>
  </si>
  <si>
    <t>% CPI Index (Weightage)</t>
  </si>
  <si>
    <t>Sol 1 Alternative</t>
  </si>
  <si>
    <t>8) How YoY inflation is calculated, what is the formula? (b) How MoM inflation is calculated, What is the formula? How do both differ from each other?"</t>
  </si>
  <si>
    <t>9) How CPI Weightage is calculated? Explain in detail.</t>
  </si>
  <si>
    <t>3} Analyze which specific food items have contributed the most to this increase during 12 months ending May 2023</t>
  </si>
  <si>
    <t>Alternate approach for 2b</t>
  </si>
  <si>
    <t>Inflation Rate calculation of different categories (Rural+Urban) :</t>
  </si>
  <si>
    <t>Key Insights:</t>
  </si>
  <si>
    <t>Objective : Identify the specific food item that contributed the most to the inflation in last 12 months i.e, June 2022 to May 2023</t>
  </si>
  <si>
    <t>Sol 3a Rough Dataset</t>
  </si>
  <si>
    <t>Inflation % for Rural Sector</t>
  </si>
  <si>
    <t>Inflation % for Urban Sector</t>
  </si>
  <si>
    <t>Inflation % for Rural+Urban Sector</t>
  </si>
  <si>
    <t>Dataset from 2022 to 2023 for the inflation calculation including all sectors</t>
  </si>
  <si>
    <t>Soln 2b Copy</t>
  </si>
  <si>
    <t>Objective 3(a): Investigate trends in the prices of broader food bucket category and evaluate month-on-month changes</t>
  </si>
  <si>
    <t>Bucket</t>
  </si>
  <si>
    <t>Original Classification</t>
  </si>
  <si>
    <t>Previous month CPI Index</t>
  </si>
  <si>
    <t>= Present month CPI Index - Previous month CPI Index</t>
  </si>
  <si>
    <t>√25451</t>
  </si>
  <si>
    <t>Mapped Category</t>
  </si>
  <si>
    <t>Total</t>
  </si>
  <si>
    <t>% of CPI (Contribution)</t>
  </si>
  <si>
    <t>&gt;&gt; Food and Beverages has the highest contribution towards CPI calculation</t>
  </si>
  <si>
    <t>Dataset from 2022 to 2023 for the Rural Sector</t>
  </si>
  <si>
    <t>MoM Inflation</t>
  </si>
  <si>
    <t>Sum of Food &amp; Beverages Bucket</t>
  </si>
  <si>
    <t>Dataset from 2022 to 2023 for the Urban Sector</t>
  </si>
  <si>
    <t>Observations:</t>
  </si>
  <si>
    <r>
      <t xml:space="preserve">&gt;&gt; Increase in </t>
    </r>
    <r>
      <rPr>
        <b/>
        <sz val="11"/>
        <color rgb="FFFF0000"/>
        <rFont val="Calibri"/>
        <family val="2"/>
        <scheme val="minor"/>
      </rPr>
      <t>Spices</t>
    </r>
    <r>
      <rPr>
        <b/>
        <sz val="11"/>
        <color theme="1"/>
        <rFont val="Calibri"/>
        <family val="2"/>
        <scheme val="minor"/>
      </rPr>
      <t xml:space="preserve"> price led most to rise in inflation during YoY inflation in all the sectors (Ending May 2023).</t>
    </r>
  </si>
  <si>
    <t>-&gt; Calculation of YoY Inflation for all the sectors</t>
  </si>
  <si>
    <t>Dataset from 2022 to 2023 for the Rural + Urban Sector</t>
  </si>
  <si>
    <t>Insights:</t>
  </si>
  <si>
    <t>-&gt; October 2022 and May 2023 saw the highest price rise in the Food &amp; Beverages category</t>
  </si>
  <si>
    <t>-&gt; December 2022 and February 2023 saw decline in the price share for the same category.</t>
  </si>
  <si>
    <t>&gt;&gt; Representation of MoM Inflation for Food &amp; Beverages bucket (Rural+Urban)</t>
  </si>
  <si>
    <t>&gt;&gt; 2022 has the highest inflation rate of 6.95% while comparing from 2017 to 2023</t>
  </si>
  <si>
    <r>
      <t xml:space="preserve">&gt;&gt; </t>
    </r>
    <r>
      <rPr>
        <b/>
        <sz val="11"/>
        <color rgb="FF00B0F0"/>
        <rFont val="Calibri"/>
        <family val="2"/>
        <scheme val="minor"/>
      </rPr>
      <t>Clothing &amp; Footwear</t>
    </r>
    <r>
      <rPr>
        <b/>
        <sz val="11"/>
        <color theme="1"/>
        <rFont val="Calibri"/>
        <family val="2"/>
        <scheme val="minor"/>
      </rPr>
      <t xml:space="preserve"> led to higher inflation rate for the year 2022, that contributed 10% of overall the category.</t>
    </r>
  </si>
  <si>
    <t>&gt;&gt; Dataset from 2022 to 2023 for the Rural+Urban Sector</t>
  </si>
  <si>
    <t>&gt;&gt; Dataset from 2022 to 2023 for the Urban Sector</t>
  </si>
  <si>
    <t>&gt;&gt; Inflation calculation Month on Month for Food and Beverages bucket (Rural)</t>
  </si>
  <si>
    <t>-&gt; Overall the prices are increased by 2% rise in 1 year timeframe. (Ending May 2023)</t>
  </si>
  <si>
    <t>&gt;&gt; Dataset from 2022 to 2023 for the Rural Sector</t>
  </si>
  <si>
    <t>&gt;&gt; Inflation calculation Month on Month for Food and Beverages bucket (Rural+Urban)</t>
  </si>
  <si>
    <t>&gt;&gt; Inflation calculation Month on Month for Food and Beverages bucket (Urban)</t>
  </si>
  <si>
    <t>Food</t>
  </si>
  <si>
    <t>Essential Services</t>
  </si>
  <si>
    <t>Fuel &amp; Light</t>
  </si>
  <si>
    <t>For Problem statement 4</t>
  </si>
  <si>
    <t>Essentials</t>
  </si>
  <si>
    <t>Sub Category</t>
  </si>
  <si>
    <t>&gt;&gt; Handling the Missing values for Problem statement 4</t>
  </si>
  <si>
    <t>Creation of Food Column as Bucket</t>
  </si>
  <si>
    <t>&gt;&gt; YoY Inflation Rate from 2018 to 2022 (Rural):</t>
  </si>
  <si>
    <t>&gt;&gt; YoY Inflation Rate from 2018 to 2020 (Rural+Urban)</t>
  </si>
  <si>
    <t>Dataset for Urban 2018 -2020</t>
  </si>
  <si>
    <t>Dataset for Rural 2018 -2020</t>
  </si>
  <si>
    <t>Dataset for Rural+Urban  2018 -2020</t>
  </si>
  <si>
    <t>&gt;&gt; YoY Inflation Rate from 2018 to 2022 (Urban):</t>
  </si>
  <si>
    <t>&gt;&gt; YoY Inflation from March 2018 to March 2020</t>
  </si>
  <si>
    <t>&gt;&gt; YoY Inflation from March 2020 to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</si>
</sst>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%"/>
    <numFmt numFmtId="167" formatCode="0.000%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92A31"/>
      <name val="Arial"/>
      <family val="2"/>
    </font>
    <font>
      <sz val="10"/>
      <color rgb="FF292A3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1" fillId="3" borderId="0" xfId="0" applyFont="1" applyFill="1"/>
    <xf numFmtId="2" fontId="0" fillId="0" borderId="0" xfId="0" applyNumberFormat="1"/>
    <xf numFmtId="164" fontId="1" fillId="3" borderId="0" xfId="0" applyNumberFormat="1" applyFont="1" applyFill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4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0" fontId="5" fillId="4" borderId="5" xfId="0" applyFont="1" applyFill="1" applyBorder="1"/>
    <xf numFmtId="0" fontId="5" fillId="5" borderId="6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7" fillId="0" borderId="0" xfId="2"/>
    <xf numFmtId="9" fontId="0" fillId="0" borderId="0" xfId="1" applyFont="1"/>
    <xf numFmtId="166" fontId="0" fillId="0" borderId="0" xfId="1" applyNumberFormat="1" applyFont="1"/>
    <xf numFmtId="10" fontId="0" fillId="0" borderId="4" xfId="1" applyNumberFormat="1" applyFont="1" applyBorder="1"/>
    <xf numFmtId="0" fontId="11" fillId="0" borderId="0" xfId="0" applyFont="1"/>
    <xf numFmtId="0" fontId="1" fillId="3" borderId="4" xfId="0" applyFont="1" applyFill="1" applyBorder="1"/>
    <xf numFmtId="0" fontId="1" fillId="6" borderId="4" xfId="0" applyFont="1" applyFill="1" applyBorder="1"/>
    <xf numFmtId="0" fontId="0" fillId="0" borderId="11" xfId="0" applyBorder="1"/>
    <xf numFmtId="0" fontId="13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2" fillId="0" borderId="0" xfId="0" applyFont="1"/>
    <xf numFmtId="166" fontId="0" fillId="0" borderId="4" xfId="1" applyNumberFormat="1" applyFont="1" applyBorder="1"/>
    <xf numFmtId="166" fontId="0" fillId="0" borderId="13" xfId="1" applyNumberFormat="1" applyFont="1" applyBorder="1"/>
    <xf numFmtId="164" fontId="0" fillId="0" borderId="4" xfId="0" applyNumberFormat="1" applyBorder="1"/>
    <xf numFmtId="0" fontId="2" fillId="0" borderId="0" xfId="0" quotePrefix="1" applyFont="1"/>
    <xf numFmtId="0" fontId="14" fillId="0" borderId="0" xfId="0" applyFont="1"/>
    <xf numFmtId="0" fontId="2" fillId="8" borderId="4" xfId="0" applyFont="1" applyFill="1" applyBorder="1"/>
    <xf numFmtId="167" fontId="0" fillId="0" borderId="0" xfId="1" applyNumberFormat="1" applyFont="1"/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2" fillId="0" borderId="2" xfId="0" applyFont="1" applyBorder="1"/>
    <xf numFmtId="9" fontId="0" fillId="0" borderId="4" xfId="1" applyFont="1" applyBorder="1"/>
    <xf numFmtId="0" fontId="0" fillId="10" borderId="0" xfId="0" applyFill="1"/>
    <xf numFmtId="0" fontId="5" fillId="4" borderId="4" xfId="0" applyFont="1" applyFill="1" applyBorder="1"/>
    <xf numFmtId="0" fontId="5" fillId="5" borderId="4" xfId="0" applyFont="1" applyFill="1" applyBorder="1"/>
    <xf numFmtId="164" fontId="1" fillId="3" borderId="4" xfId="0" applyNumberFormat="1" applyFont="1" applyFill="1" applyBorder="1"/>
    <xf numFmtId="0" fontId="2" fillId="11" borderId="4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66" fontId="0" fillId="0" borderId="0" xfId="0" applyNumberFormat="1"/>
    <xf numFmtId="166" fontId="0" fillId="12" borderId="4" xfId="1" applyNumberFormat="1" applyFont="1" applyFill="1" applyBorder="1"/>
    <xf numFmtId="0" fontId="0" fillId="0" borderId="4" xfId="0" applyFont="1" applyBorder="1"/>
    <xf numFmtId="0" fontId="0" fillId="0" borderId="4" xfId="0" applyFont="1" applyBorder="1" applyAlignment="1">
      <alignment vertical="center"/>
    </xf>
    <xf numFmtId="0" fontId="15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0" fontId="5" fillId="4" borderId="33" xfId="0" applyFont="1" applyFill="1" applyBorder="1"/>
    <xf numFmtId="0" fontId="0" fillId="0" borderId="34" xfId="0" applyFont="1" applyBorder="1" applyAlignment="1">
      <alignment vertical="center"/>
    </xf>
    <xf numFmtId="0" fontId="5" fillId="5" borderId="13" xfId="0" applyFont="1" applyFill="1" applyBorder="1"/>
    <xf numFmtId="0" fontId="0" fillId="0" borderId="13" xfId="0" applyBorder="1"/>
    <xf numFmtId="0" fontId="0" fillId="0" borderId="14" xfId="0" applyFont="1" applyBorder="1" applyAlignment="1">
      <alignment vertical="center"/>
    </xf>
    <xf numFmtId="0" fontId="0" fillId="0" borderId="15" xfId="0" applyBorder="1"/>
    <xf numFmtId="0" fontId="0" fillId="0" borderId="33" xfId="0" applyBorder="1"/>
    <xf numFmtId="0" fontId="0" fillId="0" borderId="35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0" xfId="0" applyBorder="1"/>
    <xf numFmtId="164" fontId="0" fillId="0" borderId="1" xfId="0" applyNumberFormat="1" applyBorder="1"/>
    <xf numFmtId="166" fontId="0" fillId="0" borderId="1" xfId="1" applyNumberFormat="1" applyFont="1" applyBorder="1"/>
    <xf numFmtId="0" fontId="0" fillId="0" borderId="36" xfId="0" applyFont="1" applyFill="1" applyBorder="1"/>
    <xf numFmtId="164" fontId="0" fillId="0" borderId="37" xfId="0" applyNumberFormat="1" applyFill="1" applyBorder="1"/>
    <xf numFmtId="166" fontId="0" fillId="0" borderId="37" xfId="0" applyNumberFormat="1" applyBorder="1"/>
    <xf numFmtId="166" fontId="0" fillId="0" borderId="38" xfId="0" applyNumberFormat="1" applyBorder="1"/>
    <xf numFmtId="0" fontId="2" fillId="0" borderId="13" xfId="0" applyFont="1" applyBorder="1"/>
    <xf numFmtId="166" fontId="0" fillId="0" borderId="39" xfId="1" applyNumberFormat="1" applyFont="1" applyBorder="1"/>
    <xf numFmtId="0" fontId="2" fillId="7" borderId="41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left" vertical="center"/>
    </xf>
    <xf numFmtId="164" fontId="0" fillId="0" borderId="0" xfId="0" applyNumberFormat="1" applyBorder="1"/>
    <xf numFmtId="0" fontId="2" fillId="13" borderId="4" xfId="0" applyFont="1" applyFill="1" applyBorder="1"/>
    <xf numFmtId="0" fontId="2" fillId="0" borderId="0" xfId="0" applyFont="1" applyFill="1" applyBorder="1"/>
    <xf numFmtId="0" fontId="8" fillId="8" borderId="4" xfId="0" applyFont="1" applyFill="1" applyBorder="1"/>
    <xf numFmtId="0" fontId="2" fillId="11" borderId="0" xfId="0" applyFont="1" applyFill="1" applyBorder="1"/>
    <xf numFmtId="0" fontId="2" fillId="4" borderId="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2" fillId="0" borderId="0" xfId="0" quotePrefix="1" applyFont="1"/>
    <xf numFmtId="166" fontId="0" fillId="0" borderId="31" xfId="1" applyNumberFormat="1" applyFont="1" applyBorder="1"/>
    <xf numFmtId="166" fontId="0" fillId="0" borderId="0" xfId="0" applyNumberFormat="1" applyBorder="1"/>
    <xf numFmtId="0" fontId="2" fillId="14" borderId="4" xfId="0" applyFont="1" applyFill="1" applyBorder="1"/>
    <xf numFmtId="0" fontId="0" fillId="14" borderId="4" xfId="0" applyFill="1" applyBorder="1"/>
    <xf numFmtId="0" fontId="0" fillId="14" borderId="31" xfId="0" applyFill="1" applyBorder="1"/>
    <xf numFmtId="0" fontId="2" fillId="14" borderId="3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1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6" fontId="0" fillId="0" borderId="4" xfId="1" applyNumberFormat="1" applyFont="1" applyFill="1" applyBorder="1"/>
    <xf numFmtId="166" fontId="0" fillId="0" borderId="31" xfId="1" applyNumberFormat="1" applyFont="1" applyFill="1" applyBorder="1"/>
    <xf numFmtId="164" fontId="5" fillId="12" borderId="0" xfId="0" applyNumberFormat="1" applyFont="1" applyFill="1"/>
    <xf numFmtId="0" fontId="0" fillId="12" borderId="0" xfId="0" applyFill="1"/>
    <xf numFmtId="164" fontId="0" fillId="12" borderId="0" xfId="0" applyNumberFormat="1" applyFill="1"/>
    <xf numFmtId="2" fontId="0" fillId="12" borderId="0" xfId="0" applyNumberFormat="1" applyFill="1"/>
    <xf numFmtId="1" fontId="0" fillId="12" borderId="0" xfId="0" applyNumberFormat="1" applyFill="1"/>
    <xf numFmtId="0" fontId="18" fillId="13" borderId="0" xfId="0" applyFont="1" applyFill="1" applyAlignment="1">
      <alignment horizontal="center"/>
    </xf>
    <xf numFmtId="1" fontId="0" fillId="12" borderId="4" xfId="0" applyNumberFormat="1" applyFill="1" applyBorder="1"/>
    <xf numFmtId="0" fontId="0" fillId="12" borderId="4" xfId="0" applyFill="1" applyBorder="1"/>
    <xf numFmtId="2" fontId="0" fillId="12" borderId="4" xfId="0" applyNumberFormat="1" applyFill="1" applyBorder="1"/>
    <xf numFmtId="164" fontId="0" fillId="12" borderId="4" xfId="0" applyNumberFormat="1" applyFill="1" applyBorder="1"/>
    <xf numFmtId="0" fontId="18" fillId="13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10" borderId="4" xfId="0" applyFont="1" applyFill="1" applyBorder="1"/>
    <xf numFmtId="0" fontId="2" fillId="15" borderId="4" xfId="0" applyFont="1" applyFill="1" applyBorder="1"/>
    <xf numFmtId="0" fontId="3" fillId="4" borderId="6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'Rough Work'!$I$50:$I$52</c:f>
              <c:strCache>
                <c:ptCount val="3"/>
                <c:pt idx="0">
                  <c:v>Sector</c:v>
                </c:pt>
                <c:pt idx="1">
                  <c:v>% CPI Index (Weightage)</c:v>
                </c:pt>
                <c:pt idx="2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'Rough Work'!$H$53:$H$62</c:f>
              <c:strCache>
                <c:ptCount val="10"/>
                <c:pt idx="0">
                  <c:v>Food &amp; Beverages</c:v>
                </c:pt>
                <c:pt idx="1">
                  <c:v>Clothing &amp;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'Rough Work'!$I$53:$I$62</c:f>
              <c:numCache>
                <c:formatCode>0.00%</c:formatCode>
                <c:ptCount val="10"/>
                <c:pt idx="0">
                  <c:v>0.50918022583800104</c:v>
                </c:pt>
                <c:pt idx="1">
                  <c:v>0.12667822530452563</c:v>
                </c:pt>
                <c:pt idx="2">
                  <c:v>3.9966213212412192E-2</c:v>
                </c:pt>
                <c:pt idx="3">
                  <c:v>7.9732373077265037E-2</c:v>
                </c:pt>
                <c:pt idx="4">
                  <c:v>4.4434071307904319E-2</c:v>
                </c:pt>
                <c:pt idx="5">
                  <c:v>4.0566373255090236E-2</c:v>
                </c:pt>
                <c:pt idx="6">
                  <c:v>4.174446519071752E-2</c:v>
                </c:pt>
                <c:pt idx="7">
                  <c:v>3.7721170089801713E-2</c:v>
                </c:pt>
                <c:pt idx="8">
                  <c:v>4.0077353961056272E-2</c:v>
                </c:pt>
                <c:pt idx="9">
                  <c:v>3.9899528763225736E-2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45A-BA1E-27CFFE7211AA}"/>
            </c:ext>
          </c:extLst>
        </c:ser>
        <c:ser>
          <c:idx val="1"/>
          <c:order val="1"/>
          <c:tx>
            <c:strRef>
              <c:f>'Rough Work'!$J$50:$J$52</c:f>
              <c:strCache>
                <c:ptCount val="3"/>
                <c:pt idx="0">
                  <c:v>Sector</c:v>
                </c:pt>
                <c:pt idx="1">
                  <c:v>% CPI Index (Weightage)</c:v>
                </c:pt>
                <c:pt idx="2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'Rough Work'!$H$53:$H$62</c:f>
              <c:strCache>
                <c:ptCount val="10"/>
                <c:pt idx="0">
                  <c:v>Food &amp; Beverages</c:v>
                </c:pt>
                <c:pt idx="1">
                  <c:v>Clothing &amp;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'Rough Work'!$J$53:$J$62</c:f>
              <c:numCache>
                <c:formatCode>0.00%</c:formatCode>
                <c:ptCount val="10"/>
                <c:pt idx="0">
                  <c:v>0.50315671529229233</c:v>
                </c:pt>
                <c:pt idx="1">
                  <c:v>0.11392186860307267</c:v>
                </c:pt>
                <c:pt idx="2">
                  <c:v>7.4489861880238734E-2</c:v>
                </c:pt>
                <c:pt idx="3">
                  <c:v>7.6450688444051784E-2</c:v>
                </c:pt>
                <c:pt idx="4">
                  <c:v>4.4000086190178624E-2</c:v>
                </c:pt>
                <c:pt idx="5">
                  <c:v>3.9518196901463076E-2</c:v>
                </c:pt>
                <c:pt idx="6">
                  <c:v>3.9259626365575638E-2</c:v>
                </c:pt>
                <c:pt idx="7">
                  <c:v>3.4562261630287229E-2</c:v>
                </c:pt>
                <c:pt idx="8">
                  <c:v>3.7665108060936453E-2</c:v>
                </c:pt>
                <c:pt idx="9">
                  <c:v>3.6975586631903291E-2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45A-BA1E-27CFFE7211AA}"/>
            </c:ext>
          </c:extLst>
        </c:ser>
        <c:ser>
          <c:idx val="2"/>
          <c:order val="2"/>
          <c:tx>
            <c:strRef>
              <c:f>'Rough Work'!$K$50:$K$52</c:f>
              <c:strCache>
                <c:ptCount val="3"/>
                <c:pt idx="0">
                  <c:v>Sector</c:v>
                </c:pt>
                <c:pt idx="1">
                  <c:v>% CPI Index (Weightage)</c:v>
                </c:pt>
                <c:pt idx="2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'Rough Work'!$H$53:$H$62</c:f>
              <c:strCache>
                <c:ptCount val="10"/>
                <c:pt idx="0">
                  <c:v>Food &amp; Beverages</c:v>
                </c:pt>
                <c:pt idx="1">
                  <c:v>Clothing &amp;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'Rough Work'!$K$53:$K$62</c:f>
              <c:numCache>
                <c:formatCode>0.00%</c:formatCode>
                <c:ptCount val="10"/>
                <c:pt idx="0">
                  <c:v>0.49563853557923671</c:v>
                </c:pt>
                <c:pt idx="1">
                  <c:v>0.11885527672739771</c:v>
                </c:pt>
                <c:pt idx="2">
                  <c:v>7.5369542798212411E-2</c:v>
                </c:pt>
                <c:pt idx="3">
                  <c:v>7.6572705397043625E-2</c:v>
                </c:pt>
                <c:pt idx="4">
                  <c:v>4.3184943279477472E-2</c:v>
                </c:pt>
                <c:pt idx="5">
                  <c:v>3.9274664833276032E-2</c:v>
                </c:pt>
                <c:pt idx="6">
                  <c:v>3.9897731179099331E-2</c:v>
                </c:pt>
                <c:pt idx="7">
                  <c:v>3.540735647988999E-2</c:v>
                </c:pt>
                <c:pt idx="8">
                  <c:v>3.8050017188037112E-2</c:v>
                </c:pt>
                <c:pt idx="9">
                  <c:v>3.7749226538329309E-2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45A-BA1E-27CFFE72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of different</a:t>
            </a:r>
            <a:r>
              <a:rPr lang="en-US" baseline="0"/>
              <a:t> categories (Rural)</a:t>
            </a:r>
            <a:endParaRPr lang="en-US"/>
          </a:p>
        </c:rich>
      </c:tx>
      <c:layout>
        <c:manualLayout>
          <c:xMode val="edge"/>
          <c:yMode val="edge"/>
          <c:x val="2.7624808144656659E-2"/>
          <c:y val="2.787451888002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 1'!$I$10:$I$12</c:f>
              <c:strCache>
                <c:ptCount val="3"/>
                <c:pt idx="0">
                  <c:v>Sector</c:v>
                </c:pt>
                <c:pt idx="1">
                  <c:v>CPI Index</c:v>
                </c:pt>
                <c:pt idx="2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1'!$I$13:$I$22</c:f>
              <c:numCache>
                <c:formatCode>0.0</c:formatCode>
                <c:ptCount val="10"/>
                <c:pt idx="0">
                  <c:v>2290.7000000000007</c:v>
                </c:pt>
                <c:pt idx="1">
                  <c:v>569.90000000000009</c:v>
                </c:pt>
                <c:pt idx="2">
                  <c:v>179.8</c:v>
                </c:pt>
                <c:pt idx="3">
                  <c:v>358.70000000000005</c:v>
                </c:pt>
                <c:pt idx="4">
                  <c:v>199.9</c:v>
                </c:pt>
                <c:pt idx="5">
                  <c:v>182.5</c:v>
                </c:pt>
                <c:pt idx="6">
                  <c:v>187.8</c:v>
                </c:pt>
                <c:pt idx="7">
                  <c:v>169.7</c:v>
                </c:pt>
                <c:pt idx="8">
                  <c:v>180.3</c:v>
                </c:pt>
                <c:pt idx="9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F0B-952E-7D73451B0E54}"/>
            </c:ext>
          </c:extLst>
        </c:ser>
        <c:ser>
          <c:idx val="1"/>
          <c:order val="1"/>
          <c:tx>
            <c:strRef>
              <c:f>'Sol 1'!$J$10:$J$12</c:f>
              <c:strCache>
                <c:ptCount val="3"/>
                <c:pt idx="0">
                  <c:v>Sector</c:v>
                </c:pt>
                <c:pt idx="1">
                  <c:v>CPI Index</c:v>
                </c:pt>
                <c:pt idx="2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1'!$J$13:$J$22</c:f>
              <c:numCache>
                <c:formatCode>0.0</c:formatCode>
                <c:ptCount val="10"/>
                <c:pt idx="0">
                  <c:v>2335.1</c:v>
                </c:pt>
                <c:pt idx="1">
                  <c:v>528.70000000000005</c:v>
                </c:pt>
                <c:pt idx="2">
                  <c:v>345.7</c:v>
                </c:pt>
                <c:pt idx="3">
                  <c:v>354.79999999999995</c:v>
                </c:pt>
                <c:pt idx="4">
                  <c:v>204.2</c:v>
                </c:pt>
                <c:pt idx="5">
                  <c:v>183.4</c:v>
                </c:pt>
                <c:pt idx="6">
                  <c:v>182.2</c:v>
                </c:pt>
                <c:pt idx="7">
                  <c:v>160.4</c:v>
                </c:pt>
                <c:pt idx="8">
                  <c:v>174.8</c:v>
                </c:pt>
                <c:pt idx="9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F0B-952E-7D73451B0E54}"/>
            </c:ext>
          </c:extLst>
        </c:ser>
        <c:ser>
          <c:idx val="2"/>
          <c:order val="2"/>
          <c:tx>
            <c:strRef>
              <c:f>'Sol 1'!$K$10:$K$12</c:f>
              <c:strCache>
                <c:ptCount val="3"/>
                <c:pt idx="0">
                  <c:v>Sector</c:v>
                </c:pt>
                <c:pt idx="1">
                  <c:v>CPI Index</c:v>
                </c:pt>
                <c:pt idx="2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1'!$K$13:$K$22</c:f>
              <c:numCache>
                <c:formatCode>0.0</c:formatCode>
                <c:ptCount val="10"/>
                <c:pt idx="0">
                  <c:v>2306.9</c:v>
                </c:pt>
                <c:pt idx="1">
                  <c:v>553.20000000000005</c:v>
                </c:pt>
                <c:pt idx="2">
                  <c:v>350.79999999999995</c:v>
                </c:pt>
                <c:pt idx="3">
                  <c:v>356.4</c:v>
                </c:pt>
                <c:pt idx="4">
                  <c:v>201</c:v>
                </c:pt>
                <c:pt idx="5">
                  <c:v>182.8</c:v>
                </c:pt>
                <c:pt idx="6">
                  <c:v>185.7</c:v>
                </c:pt>
                <c:pt idx="7">
                  <c:v>164.8</c:v>
                </c:pt>
                <c:pt idx="8">
                  <c:v>177.1</c:v>
                </c:pt>
                <c:pt idx="9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C-4F0B-952E-7D73451B0E54}"/>
            </c:ext>
          </c:extLst>
        </c:ser>
        <c:ser>
          <c:idx val="3"/>
          <c:order val="3"/>
          <c:tx>
            <c:strRef>
              <c:f>'Sol 1'!$L$10:$L$12</c:f>
              <c:strCache>
                <c:ptCount val="3"/>
                <c:pt idx="0">
                  <c:v>Sector</c:v>
                </c:pt>
                <c:pt idx="1">
                  <c:v>% of CPI (Contribution)</c:v>
                </c:pt>
                <c:pt idx="2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1'!$L$13:$L$22</c:f>
              <c:numCache>
                <c:formatCode>0.0%</c:formatCode>
                <c:ptCount val="10"/>
                <c:pt idx="0">
                  <c:v>0.50918022583800115</c:v>
                </c:pt>
                <c:pt idx="1">
                  <c:v>0.1266782253045256</c:v>
                </c:pt>
                <c:pt idx="2">
                  <c:v>3.9966213212412185E-2</c:v>
                </c:pt>
                <c:pt idx="3">
                  <c:v>7.9732373077265023E-2</c:v>
                </c:pt>
                <c:pt idx="4">
                  <c:v>4.4434071307904312E-2</c:v>
                </c:pt>
                <c:pt idx="5">
                  <c:v>4.056637325509023E-2</c:v>
                </c:pt>
                <c:pt idx="6">
                  <c:v>4.1744465190717506E-2</c:v>
                </c:pt>
                <c:pt idx="7">
                  <c:v>3.7721170089801706E-2</c:v>
                </c:pt>
                <c:pt idx="8">
                  <c:v>4.0077353961056265E-2</c:v>
                </c:pt>
                <c:pt idx="9">
                  <c:v>3.9899528763225729E-2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C-4F0B-952E-7D73451B0E54}"/>
            </c:ext>
          </c:extLst>
        </c:ser>
        <c:ser>
          <c:idx val="4"/>
          <c:order val="4"/>
          <c:tx>
            <c:strRef>
              <c:f>'Sol 1'!$M$10:$M$12</c:f>
              <c:strCache>
                <c:ptCount val="3"/>
                <c:pt idx="0">
                  <c:v>Sector</c:v>
                </c:pt>
                <c:pt idx="1">
                  <c:v>% of CPI (Contribution)</c:v>
                </c:pt>
                <c:pt idx="2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1'!$M$13:$M$22</c:f>
              <c:numCache>
                <c:formatCode>0.0%</c:formatCode>
                <c:ptCount val="10"/>
                <c:pt idx="0">
                  <c:v>0.50315671529229233</c:v>
                </c:pt>
                <c:pt idx="1">
                  <c:v>0.11392186860307267</c:v>
                </c:pt>
                <c:pt idx="2">
                  <c:v>7.4489861880238734E-2</c:v>
                </c:pt>
                <c:pt idx="3">
                  <c:v>7.6450688444051784E-2</c:v>
                </c:pt>
                <c:pt idx="4">
                  <c:v>4.4000086190178624E-2</c:v>
                </c:pt>
                <c:pt idx="5">
                  <c:v>3.9518196901463076E-2</c:v>
                </c:pt>
                <c:pt idx="6">
                  <c:v>3.9259626365575638E-2</c:v>
                </c:pt>
                <c:pt idx="7">
                  <c:v>3.4562261630287229E-2</c:v>
                </c:pt>
                <c:pt idx="8">
                  <c:v>3.7665108060936453E-2</c:v>
                </c:pt>
                <c:pt idx="9">
                  <c:v>3.6975586631903291E-2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0C-4F0B-952E-7D73451B0E54}"/>
            </c:ext>
          </c:extLst>
        </c:ser>
        <c:ser>
          <c:idx val="5"/>
          <c:order val="5"/>
          <c:tx>
            <c:strRef>
              <c:f>'Sol 1'!$N$10:$N$12</c:f>
              <c:strCache>
                <c:ptCount val="3"/>
                <c:pt idx="0">
                  <c:v>Sector</c:v>
                </c:pt>
                <c:pt idx="1">
                  <c:v>% of CPI (Contribution)</c:v>
                </c:pt>
                <c:pt idx="2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1'!$H$13:$H$22</c:f>
              <c:strCache>
                <c:ptCount val="10"/>
                <c:pt idx="0">
                  <c:v>Food &amp; Beverages</c:v>
                </c:pt>
                <c:pt idx="1">
                  <c:v>Clothing and Footware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1'!$N$13:$N$22</c:f>
              <c:numCache>
                <c:formatCode>0.0%</c:formatCode>
                <c:ptCount val="10"/>
                <c:pt idx="0">
                  <c:v>0.49563853557923671</c:v>
                </c:pt>
                <c:pt idx="1">
                  <c:v>0.11885527672739771</c:v>
                </c:pt>
                <c:pt idx="2">
                  <c:v>7.5369542798212411E-2</c:v>
                </c:pt>
                <c:pt idx="3">
                  <c:v>7.6572705397043625E-2</c:v>
                </c:pt>
                <c:pt idx="4">
                  <c:v>4.3184943279477472E-2</c:v>
                </c:pt>
                <c:pt idx="5">
                  <c:v>3.9274664833276032E-2</c:v>
                </c:pt>
                <c:pt idx="6">
                  <c:v>3.9897731179099331E-2</c:v>
                </c:pt>
                <c:pt idx="7">
                  <c:v>3.540735647988999E-2</c:v>
                </c:pt>
                <c:pt idx="8">
                  <c:v>3.8050017188037112E-2</c:v>
                </c:pt>
                <c:pt idx="9">
                  <c:v>3.7749226538329309E-2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0C-4F0B-952E-7D73451B0E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1076115485569"/>
          <c:y val="7.6280099133949716E-2"/>
          <c:w val="0.33542257217847771"/>
          <c:h val="0.91289857060550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0070C0"/>
                </a:solidFill>
              </a:rPr>
              <a:t>Trend of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'Soln 2a'!$P$7</c:f>
              <c:strCache>
                <c:ptCount val="1"/>
                <c:pt idx="0">
                  <c:v>General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'Soln 2a'!$N$8:$O$14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'Soln 2a'!$P$8:$P$14</c:f>
              <c:numCache>
                <c:formatCode>General</c:formatCode>
                <c:ptCount val="7"/>
                <c:pt idx="0">
                  <c:v>130.9</c:v>
                </c:pt>
                <c:pt idx="1">
                  <c:v>136.5</c:v>
                </c:pt>
                <c:pt idx="2">
                  <c:v>140.4</c:v>
                </c:pt>
                <c:pt idx="3">
                  <c:v>148.6</c:v>
                </c:pt>
                <c:pt idx="4">
                  <c:v>156.80000000000001</c:v>
                </c:pt>
                <c:pt idx="5">
                  <c:v>167.7</c:v>
                </c:pt>
                <c:pt idx="6">
                  <c:v>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F-40D5-89C7-AE21D3AC2AD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6880"/>
        <c:axId val="1445081520"/>
      </c:barChart>
      <c:lineChart>
        <c:grouping val="standard"/>
        <c:varyColors val="0"/>
        <c:ser>
          <c:idx val="1"/>
          <c:order val="1"/>
          <c:tx>
            <c:strRef>
              <c:f>'Soln 2a'!$Q$7</c:f>
              <c:strCache>
                <c:ptCount val="1"/>
                <c:pt idx="0">
                  <c:v>% of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8.6152505190582526E-2"/>
                  <c:y val="-2.31481653673204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1F-40D5-89C7-AE21D3AC2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'Soln 2a'!$N$8:$O$14</c:f>
              <c:multiLvlStrCache>
                <c:ptCount val="7"/>
                <c:lvl>
                  <c:pt idx="0">
                    <c:v>March</c:v>
                  </c:pt>
                  <c:pt idx="1">
                    <c:v>March</c:v>
                  </c:pt>
                  <c:pt idx="2">
                    <c:v>March</c:v>
                  </c:pt>
                  <c:pt idx="3">
                    <c:v>March</c:v>
                  </c:pt>
                  <c:pt idx="4">
                    <c:v>March</c:v>
                  </c:pt>
                  <c:pt idx="5">
                    <c:v>March</c:v>
                  </c:pt>
                  <c:pt idx="6">
                    <c:v>March</c:v>
                  </c:pt>
                </c:lvl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'Soln 2a'!$Q$8:$Q$14</c:f>
              <c:numCache>
                <c:formatCode>0.00%</c:formatCode>
                <c:ptCount val="7"/>
                <c:pt idx="0">
                  <c:v>3.8888888888888903E-2</c:v>
                </c:pt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F-40D5-89C7-AE21D3AC2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9057360"/>
        <c:axId val="1445088960"/>
      </c:lineChart>
      <c:catAx>
        <c:axId val="416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81520"/>
        <c:crosses val="autoZero"/>
        <c:auto val="1"/>
        <c:lblAlgn val="ctr"/>
        <c:lblOffset val="100"/>
        <c:noMultiLvlLbl val="0"/>
      </c:catAx>
      <c:valAx>
        <c:axId val="144508152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rPr>
                  <a:t>General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6880"/>
        <c:crosses val="autoZero"/>
        <c:crossBetween val="between"/>
        <c:majorUnit val="30"/>
      </c:valAx>
      <c:valAx>
        <c:axId val="1445088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C00000"/>
                    </a:solidFill>
                  </a:rPr>
                  <a:t>% of Inflation</a:t>
                </a:r>
              </a:p>
            </c:rich>
          </c:tx>
          <c:layout>
            <c:manualLayout>
              <c:xMode val="edge"/>
              <c:yMode val="edge"/>
              <c:x val="0.93554155730533683"/>
              <c:y val="0.24888487897346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57360"/>
        <c:crosses val="max"/>
        <c:crossBetween val="between"/>
        <c:majorUnit val="2.0000000000000004E-2"/>
        <c:minorUnit val="3.1000000000000008E-3"/>
      </c:valAx>
      <c:catAx>
        <c:axId val="1429057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450889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70C0"/>
                </a:solidFill>
              </a:rPr>
              <a:t>Inflation Rate Distribution for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7-47F5-91A7-06B075309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7-47F5-91A7-06B075309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7-47F5-91A7-06B075309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7-47F5-91A7-06B0753099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7-47F5-91A7-06B0753099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87-47F5-91A7-06B0753099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87-47F5-91A7-06B0753099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87-47F5-91A7-06B0753099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87-47F5-91A7-06B0753099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C87-47F5-91A7-06B075309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 2b'!$I$23:$I$32</c:f>
              <c:strCache>
                <c:ptCount val="10"/>
                <c:pt idx="0">
                  <c:v>Food &amp; Beverages</c:v>
                </c:pt>
                <c:pt idx="1">
                  <c:v>Clothing and footwear</c:v>
                </c:pt>
                <c:pt idx="2">
                  <c:v>Housing &amp; Goods Services</c:v>
                </c:pt>
                <c:pt idx="3">
                  <c:v>Recreation and amusement</c:v>
                </c:pt>
                <c:pt idx="4">
                  <c:v>Pan, tobacco and intoxicants</c:v>
                </c:pt>
                <c:pt idx="5">
                  <c:v>Fuel and light</c:v>
                </c:pt>
                <c:pt idx="6">
                  <c:v>Health</c:v>
                </c:pt>
                <c:pt idx="7">
                  <c:v>Transport and communication</c:v>
                </c:pt>
                <c:pt idx="8">
                  <c:v>Education</c:v>
                </c:pt>
                <c:pt idx="9">
                  <c:v>Miscellaneous</c:v>
                </c:pt>
              </c:strCache>
            </c:strRef>
          </c:cat>
          <c:val>
            <c:numRef>
              <c:f>'Sol 2b'!$J$23:$J$32</c:f>
              <c:numCache>
                <c:formatCode>0%</c:formatCode>
                <c:ptCount val="10"/>
                <c:pt idx="0">
                  <c:v>7.1001274884770121E-2</c:v>
                </c:pt>
                <c:pt idx="1">
                  <c:v>9.8896342782947261E-2</c:v>
                </c:pt>
                <c:pt idx="2">
                  <c:v>5.4644808743169397E-2</c:v>
                </c:pt>
                <c:pt idx="3">
                  <c:v>7.8655352480417828E-2</c:v>
                </c:pt>
                <c:pt idx="4">
                  <c:v>2.9771398192450796E-2</c:v>
                </c:pt>
                <c:pt idx="5">
                  <c:v>7.5241157556270019E-2</c:v>
                </c:pt>
                <c:pt idx="6">
                  <c:v>6.9882498453927105E-2</c:v>
                </c:pt>
                <c:pt idx="7">
                  <c:v>8.0027359781121868E-2</c:v>
                </c:pt>
                <c:pt idx="8">
                  <c:v>3.6204744069912684E-2</c:v>
                </c:pt>
                <c:pt idx="9">
                  <c:v>7.0221066319895858E-2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4-4D47-810E-E17296BFF7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0355461441998"/>
          <c:y val="0.12223286158186246"/>
          <c:w val="0.28645258115581507"/>
          <c:h val="0.82647547521243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Food &amp; Beverages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: MoM Inflation changes (Ending May 2023)</a:t>
            </a:r>
          </a:p>
        </cx:rich>
      </cx:tx>
    </cx:title>
    <cx:plotArea>
      <cx:plotAreaRegion>
        <cx:series layoutId="waterfall" uniqueId="{907E18A4-AC2D-47B1-B1CB-613A76BBBAEA}">
          <cx:tx>
            <cx:txData>
              <cx:f>_xlchart.v1.1</cx:f>
              <cx:v>MoM Inflation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16</xdr:row>
      <xdr:rowOff>0</xdr:rowOff>
    </xdr:from>
    <xdr:to>
      <xdr:col>8</xdr:col>
      <xdr:colOff>219075</xdr:colOff>
      <xdr:row>16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9D38FF-A75A-D9D1-63ED-0E05B1121BE9}"/>
            </a:ext>
          </a:extLst>
        </xdr:cNvPr>
        <xdr:cNvCxnSpPr/>
      </xdr:nvCxnSpPr>
      <xdr:spPr>
        <a:xfrm>
          <a:off x="1971675" y="3048000"/>
          <a:ext cx="3124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980513</xdr:colOff>
      <xdr:row>63</xdr:row>
      <xdr:rowOff>1120</xdr:rowOff>
    </xdr:from>
    <xdr:to>
      <xdr:col>12</xdr:col>
      <xdr:colOff>380998</xdr:colOff>
      <xdr:row>85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82E08-3F37-5874-796F-F7DFB780A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24</xdr:row>
      <xdr:rowOff>38100</xdr:rowOff>
    </xdr:from>
    <xdr:to>
      <xdr:col>13</xdr:col>
      <xdr:colOff>704850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71D8E-23D2-B72C-A394-AEB8ED30E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21</xdr:row>
      <xdr:rowOff>185736</xdr:rowOff>
    </xdr:from>
    <xdr:to>
      <xdr:col>16</xdr:col>
      <xdr:colOff>285750</xdr:colOff>
      <xdr:row>37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4533E-A69C-F5DB-63EF-563CE9AA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36</xdr:row>
      <xdr:rowOff>152400</xdr:rowOff>
    </xdr:from>
    <xdr:to>
      <xdr:col>15</xdr:col>
      <xdr:colOff>581025</xdr:colOff>
      <xdr:row>53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B55CF-1FF4-6E81-BE74-E0C8C0E0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53</xdr:row>
      <xdr:rowOff>128585</xdr:rowOff>
    </xdr:from>
    <xdr:to>
      <xdr:col>14</xdr:col>
      <xdr:colOff>133351</xdr:colOff>
      <xdr:row>68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9C7B73-EA07-9A0A-56F7-1DC7D6616F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1" y="10225085"/>
              <a:ext cx="5257800" cy="274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24</xdr:row>
      <xdr:rowOff>180975</xdr:rowOff>
    </xdr:from>
    <xdr:to>
      <xdr:col>19</xdr:col>
      <xdr:colOff>523875</xdr:colOff>
      <xdr:row>24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F6067D-31DF-A79F-FBBE-2EE4B1F4D7D8}"/>
            </a:ext>
          </a:extLst>
        </xdr:cNvPr>
        <xdr:cNvCxnSpPr/>
      </xdr:nvCxnSpPr>
      <xdr:spPr>
        <a:xfrm>
          <a:off x="4886325" y="4762500"/>
          <a:ext cx="9363075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BF39A6-F072-475B-842C-EA9C20940D14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6FE48-8CD3-4E06-B18C-17909AE25971}" name="All_India_Index_Upto_April23__1" displayName="All_India_Index_Upto_April23__1" ref="A1:AD374" tableType="queryTable" totalsRowShown="0">
  <tableColumns count="30">
    <tableColumn id="1" xr3:uid="{B1D169EF-14D6-438B-BCEC-18BF0B268E6C}" uniqueName="1" name="Column1" queryTableFieldId="1" dataDxfId="29"/>
    <tableColumn id="2" xr3:uid="{DAACCE8D-4690-4D31-8FF8-7C63C8F1EB02}" uniqueName="2" name="Column2" queryTableFieldId="2" dataDxfId="28"/>
    <tableColumn id="3" xr3:uid="{04E78B04-8516-4F1C-A672-265E2FEFD721}" uniqueName="3" name="Column3" queryTableFieldId="3" dataDxfId="27"/>
    <tableColumn id="4" xr3:uid="{826E921F-3E41-491A-A1B1-4E088347B338}" uniqueName="4" name="Column4" queryTableFieldId="4" dataDxfId="26"/>
    <tableColumn id="5" xr3:uid="{CEBBADAF-BC4E-40D1-9431-E867B9E268D0}" uniqueName="5" name="Column5" queryTableFieldId="5" dataDxfId="25"/>
    <tableColumn id="6" xr3:uid="{BCE637CB-BA1F-4E15-8A4A-A390DA74D2F1}" uniqueName="6" name="Column6" queryTableFieldId="6" dataDxfId="24"/>
    <tableColumn id="7" xr3:uid="{70FD9158-0094-4BA9-8DD4-0E30BD465C81}" uniqueName="7" name="Column7" queryTableFieldId="7" dataDxfId="23"/>
    <tableColumn id="8" xr3:uid="{18AB3E31-F1A8-4437-9C65-DC9B2A86075B}" uniqueName="8" name="Column8" queryTableFieldId="8" dataDxfId="22"/>
    <tableColumn id="9" xr3:uid="{50497FBB-2B64-4929-A791-AE744118705F}" uniqueName="9" name="Column9" queryTableFieldId="9" dataDxfId="21"/>
    <tableColumn id="10" xr3:uid="{173B4686-F8B9-4E05-8445-85EBB57C1562}" uniqueName="10" name="Column10" queryTableFieldId="10" dataDxfId="20"/>
    <tableColumn id="11" xr3:uid="{4A6E3F89-9520-4FEE-B27A-1CAC20D96382}" uniqueName="11" name="Column11" queryTableFieldId="11" dataDxfId="19"/>
    <tableColumn id="12" xr3:uid="{C4D3CB32-4387-47FD-9B79-A702B69A7906}" uniqueName="12" name="Column12" queryTableFieldId="12" dataDxfId="18"/>
    <tableColumn id="13" xr3:uid="{AAD66682-AE9A-4410-A1BD-B32AA4FD27F9}" uniqueName="13" name="Column13" queryTableFieldId="13" dataDxfId="17"/>
    <tableColumn id="14" xr3:uid="{5641DE4A-F916-422A-A53D-0F4F85E84842}" uniqueName="14" name="Column14" queryTableFieldId="14" dataDxfId="16"/>
    <tableColumn id="15" xr3:uid="{29718494-F1FB-4BF1-8884-4CF737E82B4C}" uniqueName="15" name="Column15" queryTableFieldId="15" dataDxfId="15"/>
    <tableColumn id="16" xr3:uid="{5E15B49D-8638-445F-A25C-3E8AF39C530C}" uniqueName="16" name="Column16" queryTableFieldId="16" dataDxfId="14"/>
    <tableColumn id="17" xr3:uid="{07DD7E83-81B6-411A-B171-310F262EBB24}" uniqueName="17" name="Column17" queryTableFieldId="17" dataDxfId="13"/>
    <tableColumn id="18" xr3:uid="{9DF89175-B66F-4896-B133-18A1958B3D42}" uniqueName="18" name="Column18" queryTableFieldId="18" dataDxfId="12"/>
    <tableColumn id="19" xr3:uid="{72A1E02A-A72A-4223-8B24-013A7A860BE9}" uniqueName="19" name="Column19" queryTableFieldId="19" dataDxfId="11"/>
    <tableColumn id="20" xr3:uid="{FE1D5593-775D-411D-A275-5F03F3E11102}" uniqueName="20" name="Column20" queryTableFieldId="20" dataDxfId="10"/>
    <tableColumn id="21" xr3:uid="{B8A27C74-F559-47DB-ACDA-12DBA48D25AA}" uniqueName="21" name="Column21" queryTableFieldId="21" dataDxfId="9"/>
    <tableColumn id="22" xr3:uid="{8B52AE18-7730-414E-9092-4A34D1A3AA92}" uniqueName="22" name="Column22" queryTableFieldId="22" dataDxfId="8"/>
    <tableColumn id="23" xr3:uid="{0F895832-8BE4-4F3B-B612-FEA31F3FC46C}" uniqueName="23" name="Column23" queryTableFieldId="23" dataDxfId="7"/>
    <tableColumn id="24" xr3:uid="{8D0788C5-32CD-45C3-A426-05B6FD3AE3CD}" uniqueName="24" name="Column24" queryTableFieldId="24" dataDxfId="6"/>
    <tableColumn id="25" xr3:uid="{94D97242-23C8-419B-9F51-46CA922C4168}" uniqueName="25" name="Column25" queryTableFieldId="25" dataDxfId="5"/>
    <tableColumn id="26" xr3:uid="{5E998201-B182-4CB1-AFE7-ED8D647C0AEB}" uniqueName="26" name="Column26" queryTableFieldId="26" dataDxfId="4"/>
    <tableColumn id="27" xr3:uid="{CC74C321-A823-40A0-AEB8-FB3A694C3DD9}" uniqueName="27" name="Column27" queryTableFieldId="27" dataDxfId="3"/>
    <tableColumn id="28" xr3:uid="{1CD7937E-E619-4B52-98DE-8C8E62AB0920}" uniqueName="28" name="Column28" queryTableFieldId="28" dataDxfId="2"/>
    <tableColumn id="29" xr3:uid="{A1EE5B43-3D14-4A93-B16B-1C3F829FEA4B}" uniqueName="29" name="Column29" queryTableFieldId="29" dataDxfId="1"/>
    <tableColumn id="30" xr3:uid="{AFCF3B00-41D9-4F16-88FB-4E54E447502D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@codingninja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3E49-CDA5-4606-8C22-D87990C8A6A2}">
  <dimension ref="A1:AD374"/>
  <sheetViews>
    <sheetView topLeftCell="P1" workbookViewId="0">
      <selection activeCell="R12" sqref="R12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6BAA-D4CC-4172-85E4-0DBAAFC00379}">
  <dimension ref="B2:S72"/>
  <sheetViews>
    <sheetView topLeftCell="A36" workbookViewId="0">
      <selection activeCell="S49" sqref="S49"/>
    </sheetView>
  </sheetViews>
  <sheetFormatPr defaultRowHeight="15" x14ac:dyDescent="0.25"/>
  <cols>
    <col min="19" max="19" width="10.5703125" bestFit="1" customWidth="1"/>
  </cols>
  <sheetData>
    <row r="2" spans="2:19" x14ac:dyDescent="0.25">
      <c r="B2" s="3" t="s">
        <v>1232</v>
      </c>
    </row>
    <row r="4" spans="2:19" x14ac:dyDescent="0.25">
      <c r="B4" t="s">
        <v>1233</v>
      </c>
      <c r="O4" s="9"/>
      <c r="S4" s="9"/>
    </row>
    <row r="5" spans="2:19" x14ac:dyDescent="0.25">
      <c r="O5" s="9"/>
    </row>
    <row r="6" spans="2:19" x14ac:dyDescent="0.25">
      <c r="O6" s="9"/>
    </row>
    <row r="7" spans="2:19" x14ac:dyDescent="0.25">
      <c r="B7" t="s">
        <v>1234</v>
      </c>
      <c r="D7" t="s">
        <v>1237</v>
      </c>
      <c r="O7" s="9"/>
      <c r="P7" s="9"/>
    </row>
    <row r="8" spans="2:19" x14ac:dyDescent="0.25">
      <c r="B8" t="s">
        <v>1235</v>
      </c>
      <c r="D8" t="s">
        <v>1238</v>
      </c>
      <c r="O8" s="9"/>
      <c r="R8" s="9"/>
    </row>
    <row r="9" spans="2:19" x14ac:dyDescent="0.25">
      <c r="B9" t="s">
        <v>1236</v>
      </c>
      <c r="O9" s="9"/>
    </row>
    <row r="10" spans="2:19" x14ac:dyDescent="0.25">
      <c r="O10" s="9"/>
    </row>
    <row r="11" spans="2:19" x14ac:dyDescent="0.25">
      <c r="O11" s="9"/>
    </row>
    <row r="12" spans="2:19" x14ac:dyDescent="0.25">
      <c r="B12" s="6" t="s">
        <v>30</v>
      </c>
      <c r="C12" s="6" t="s">
        <v>31</v>
      </c>
      <c r="D12" s="6" t="s">
        <v>32</v>
      </c>
      <c r="E12" s="8" t="s">
        <v>33</v>
      </c>
      <c r="F12" s="6" t="s">
        <v>34</v>
      </c>
      <c r="G12" s="6" t="s">
        <v>35</v>
      </c>
      <c r="H12" s="6" t="s">
        <v>36</v>
      </c>
      <c r="I12" s="6" t="s">
        <v>37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42</v>
      </c>
      <c r="O12" s="6" t="s">
        <v>44</v>
      </c>
      <c r="P12" s="6" t="s">
        <v>45</v>
      </c>
      <c r="Q12" s="6" t="s">
        <v>51</v>
      </c>
      <c r="R12" s="6" t="s">
        <v>53</v>
      </c>
      <c r="S12" s="6" t="s">
        <v>54</v>
      </c>
    </row>
    <row r="13" spans="2:19" x14ac:dyDescent="0.25">
      <c r="B13" t="s">
        <v>60</v>
      </c>
      <c r="C13">
        <v>2017</v>
      </c>
      <c r="D13" t="s">
        <v>138</v>
      </c>
      <c r="E13" s="9">
        <v>133.6</v>
      </c>
      <c r="F13">
        <v>138.80000000000001</v>
      </c>
      <c r="G13">
        <v>128.80000000000001</v>
      </c>
      <c r="H13">
        <v>137.19999999999999</v>
      </c>
      <c r="I13">
        <v>121.6</v>
      </c>
      <c r="J13">
        <v>139.69999999999999</v>
      </c>
      <c r="K13">
        <v>119.7</v>
      </c>
      <c r="L13">
        <v>148</v>
      </c>
      <c r="M13">
        <v>116.9</v>
      </c>
      <c r="N13">
        <v>135.6</v>
      </c>
      <c r="O13">
        <v>145.4</v>
      </c>
      <c r="P13">
        <v>133.4</v>
      </c>
      <c r="Q13">
        <v>134.19999999999999</v>
      </c>
      <c r="R13">
        <v>130.6</v>
      </c>
      <c r="S13">
        <v>119.8</v>
      </c>
    </row>
    <row r="14" spans="2:19" x14ac:dyDescent="0.25">
      <c r="B14" t="s">
        <v>60</v>
      </c>
      <c r="C14">
        <v>2017</v>
      </c>
      <c r="D14" t="s">
        <v>154</v>
      </c>
      <c r="E14" s="9">
        <v>133.19999999999999</v>
      </c>
      <c r="F14">
        <v>138.69999999999999</v>
      </c>
      <c r="G14">
        <v>127.1</v>
      </c>
      <c r="H14">
        <v>137.69999999999999</v>
      </c>
      <c r="I14">
        <v>121.3</v>
      </c>
      <c r="J14">
        <v>141.80000000000001</v>
      </c>
      <c r="K14">
        <v>121.5</v>
      </c>
      <c r="L14">
        <v>144.5</v>
      </c>
      <c r="M14">
        <v>117.4</v>
      </c>
      <c r="N14">
        <v>134.1</v>
      </c>
      <c r="O14">
        <v>145.5</v>
      </c>
      <c r="P14">
        <v>133.5</v>
      </c>
      <c r="Q14">
        <v>135</v>
      </c>
      <c r="R14">
        <v>131</v>
      </c>
      <c r="S14">
        <v>119.2</v>
      </c>
    </row>
    <row r="15" spans="2:19" x14ac:dyDescent="0.25">
      <c r="B15" t="s">
        <v>60</v>
      </c>
      <c r="C15">
        <v>2017</v>
      </c>
      <c r="D15" t="s">
        <v>167</v>
      </c>
      <c r="E15" s="9">
        <v>133.1</v>
      </c>
      <c r="F15">
        <v>140.30000000000001</v>
      </c>
      <c r="G15">
        <v>126.8</v>
      </c>
      <c r="H15">
        <v>138.19999999999999</v>
      </c>
      <c r="I15">
        <v>120.8</v>
      </c>
      <c r="J15">
        <v>140.19999999999999</v>
      </c>
      <c r="K15">
        <v>123.8</v>
      </c>
      <c r="L15">
        <v>141.80000000000001</v>
      </c>
      <c r="M15">
        <v>118.6</v>
      </c>
      <c r="N15">
        <v>134</v>
      </c>
      <c r="O15">
        <v>145.80000000000001</v>
      </c>
      <c r="P15">
        <v>133.80000000000001</v>
      </c>
      <c r="Q15">
        <v>135</v>
      </c>
      <c r="R15">
        <v>131.4</v>
      </c>
      <c r="S15">
        <v>119.4</v>
      </c>
    </row>
    <row r="16" spans="2:19" x14ac:dyDescent="0.25">
      <c r="B16" t="s">
        <v>60</v>
      </c>
      <c r="C16">
        <v>2017</v>
      </c>
      <c r="D16" t="s">
        <v>177</v>
      </c>
      <c r="E16" s="9">
        <v>133.5</v>
      </c>
      <c r="F16">
        <v>143.69999999999999</v>
      </c>
      <c r="G16">
        <v>128</v>
      </c>
      <c r="H16">
        <v>138.6</v>
      </c>
      <c r="I16">
        <v>120.9</v>
      </c>
      <c r="J16">
        <v>140.9</v>
      </c>
      <c r="K16">
        <v>128.80000000000001</v>
      </c>
      <c r="L16">
        <v>140.19999999999999</v>
      </c>
      <c r="M16">
        <v>118.9</v>
      </c>
      <c r="N16">
        <v>133.5</v>
      </c>
      <c r="O16">
        <v>146.5</v>
      </c>
      <c r="P16">
        <v>134.9</v>
      </c>
      <c r="Q16">
        <v>134.80000000000001</v>
      </c>
      <c r="R16">
        <v>131.30000000000001</v>
      </c>
      <c r="S16">
        <v>119.4</v>
      </c>
    </row>
    <row r="17" spans="2:19" x14ac:dyDescent="0.25">
      <c r="B17" t="s">
        <v>60</v>
      </c>
      <c r="C17">
        <v>2017</v>
      </c>
      <c r="D17" t="s">
        <v>194</v>
      </c>
      <c r="E17" s="9">
        <v>134</v>
      </c>
      <c r="F17">
        <v>144.19999999999999</v>
      </c>
      <c r="G17">
        <v>129.80000000000001</v>
      </c>
      <c r="H17">
        <v>139</v>
      </c>
      <c r="I17">
        <v>120.9</v>
      </c>
      <c r="J17">
        <v>143.9</v>
      </c>
      <c r="K17">
        <v>151.5</v>
      </c>
      <c r="L17">
        <v>138.1</v>
      </c>
      <c r="M17">
        <v>120</v>
      </c>
      <c r="N17">
        <v>133.9</v>
      </c>
      <c r="O17">
        <v>147.69999999999999</v>
      </c>
      <c r="P17">
        <v>138.5</v>
      </c>
      <c r="Q17">
        <v>135.30000000000001</v>
      </c>
      <c r="R17">
        <v>132.1</v>
      </c>
      <c r="S17">
        <v>119.1</v>
      </c>
    </row>
    <row r="18" spans="2:19" x14ac:dyDescent="0.25">
      <c r="B18" t="s">
        <v>60</v>
      </c>
      <c r="C18">
        <v>2017</v>
      </c>
      <c r="D18" t="s">
        <v>213</v>
      </c>
      <c r="E18" s="9">
        <v>134.80000000000001</v>
      </c>
      <c r="F18">
        <v>143.1</v>
      </c>
      <c r="G18">
        <v>130</v>
      </c>
      <c r="H18">
        <v>139.4</v>
      </c>
      <c r="I18">
        <v>120.5</v>
      </c>
      <c r="J18">
        <v>148</v>
      </c>
      <c r="K18">
        <v>162.9</v>
      </c>
      <c r="L18">
        <v>137.4</v>
      </c>
      <c r="M18">
        <v>120.8</v>
      </c>
      <c r="N18">
        <v>134.69999999999999</v>
      </c>
      <c r="O18">
        <v>148.69999999999999</v>
      </c>
      <c r="P18">
        <v>140.6</v>
      </c>
      <c r="Q18">
        <v>136.4</v>
      </c>
      <c r="R18">
        <v>133</v>
      </c>
      <c r="S18">
        <v>120.3</v>
      </c>
    </row>
    <row r="19" spans="2:19" x14ac:dyDescent="0.25">
      <c r="B19" t="s">
        <v>60</v>
      </c>
      <c r="C19">
        <v>2017</v>
      </c>
      <c r="D19" t="s">
        <v>228</v>
      </c>
      <c r="E19" s="9">
        <v>135.19999999999999</v>
      </c>
      <c r="F19">
        <v>142</v>
      </c>
      <c r="G19">
        <v>130.5</v>
      </c>
      <c r="H19">
        <v>140.19999999999999</v>
      </c>
      <c r="I19">
        <v>120.7</v>
      </c>
      <c r="J19">
        <v>147.80000000000001</v>
      </c>
      <c r="K19">
        <v>154.5</v>
      </c>
      <c r="L19">
        <v>137.1</v>
      </c>
      <c r="M19">
        <v>121</v>
      </c>
      <c r="N19">
        <v>134.69999999999999</v>
      </c>
      <c r="O19">
        <v>149.30000000000001</v>
      </c>
      <c r="P19">
        <v>139.6</v>
      </c>
      <c r="Q19">
        <v>137.4</v>
      </c>
      <c r="R19">
        <v>133.4</v>
      </c>
      <c r="S19">
        <v>121.2</v>
      </c>
    </row>
    <row r="20" spans="2:19" x14ac:dyDescent="0.25">
      <c r="B20" t="s">
        <v>60</v>
      </c>
      <c r="C20">
        <v>2017</v>
      </c>
      <c r="D20" t="s">
        <v>238</v>
      </c>
      <c r="E20" s="9">
        <v>135.9</v>
      </c>
      <c r="F20">
        <v>141.9</v>
      </c>
      <c r="G20">
        <v>131</v>
      </c>
      <c r="H20">
        <v>141.5</v>
      </c>
      <c r="I20">
        <v>121.4</v>
      </c>
      <c r="J20">
        <v>146.69999999999999</v>
      </c>
      <c r="K20">
        <v>157.1</v>
      </c>
      <c r="L20">
        <v>136.4</v>
      </c>
      <c r="M20">
        <v>121.4</v>
      </c>
      <c r="N20">
        <v>135.6</v>
      </c>
      <c r="O20">
        <v>150.30000000000001</v>
      </c>
      <c r="P20">
        <v>140.4</v>
      </c>
      <c r="Q20">
        <v>138.1</v>
      </c>
      <c r="R20">
        <v>134.19999999999999</v>
      </c>
      <c r="S20">
        <v>121</v>
      </c>
    </row>
    <row r="21" spans="2:19" x14ac:dyDescent="0.25">
      <c r="B21" t="s">
        <v>60</v>
      </c>
      <c r="C21">
        <v>2017</v>
      </c>
      <c r="D21" t="s">
        <v>264</v>
      </c>
      <c r="E21" s="9">
        <v>136.30000000000001</v>
      </c>
      <c r="F21">
        <v>142.5</v>
      </c>
      <c r="G21">
        <v>140.5</v>
      </c>
      <c r="H21">
        <v>141.5</v>
      </c>
      <c r="I21">
        <v>121.6</v>
      </c>
      <c r="J21">
        <v>147.30000000000001</v>
      </c>
      <c r="K21">
        <v>168</v>
      </c>
      <c r="L21">
        <v>135.80000000000001</v>
      </c>
      <c r="M21">
        <v>122.5</v>
      </c>
      <c r="N21">
        <v>136</v>
      </c>
      <c r="O21">
        <v>151.4</v>
      </c>
      <c r="P21">
        <v>142.4</v>
      </c>
      <c r="Q21">
        <v>141.1</v>
      </c>
      <c r="R21">
        <v>135.80000000000001</v>
      </c>
      <c r="S21">
        <v>121.6</v>
      </c>
    </row>
    <row r="22" spans="2:19" x14ac:dyDescent="0.25">
      <c r="B22" t="s">
        <v>60</v>
      </c>
      <c r="C22">
        <v>2017</v>
      </c>
      <c r="D22" t="s">
        <v>273</v>
      </c>
      <c r="E22" s="9">
        <v>136.4</v>
      </c>
      <c r="F22">
        <v>143.69999999999999</v>
      </c>
      <c r="G22">
        <v>144.80000000000001</v>
      </c>
      <c r="H22">
        <v>141.9</v>
      </c>
      <c r="I22">
        <v>123.1</v>
      </c>
      <c r="J22">
        <v>147.19999999999999</v>
      </c>
      <c r="K22">
        <v>161</v>
      </c>
      <c r="L22">
        <v>133.80000000000001</v>
      </c>
      <c r="M22">
        <v>121.9</v>
      </c>
      <c r="N22">
        <v>135.80000000000001</v>
      </c>
      <c r="O22">
        <v>151.4</v>
      </c>
      <c r="P22">
        <v>141.5</v>
      </c>
      <c r="Q22">
        <v>142.6</v>
      </c>
      <c r="R22">
        <v>136.1</v>
      </c>
      <c r="S22">
        <v>122</v>
      </c>
    </row>
    <row r="23" spans="2:19" x14ac:dyDescent="0.25">
      <c r="B23" t="s">
        <v>60</v>
      </c>
      <c r="C23">
        <v>2018</v>
      </c>
      <c r="D23" t="s">
        <v>62</v>
      </c>
      <c r="E23" s="9">
        <v>136.6</v>
      </c>
      <c r="F23">
        <v>144.4</v>
      </c>
      <c r="G23">
        <v>143.80000000000001</v>
      </c>
      <c r="H23">
        <v>142</v>
      </c>
      <c r="I23">
        <v>123.2</v>
      </c>
      <c r="J23">
        <v>147.9</v>
      </c>
      <c r="K23">
        <v>152.1</v>
      </c>
      <c r="L23">
        <v>131.80000000000001</v>
      </c>
      <c r="M23">
        <v>119.5</v>
      </c>
      <c r="N23">
        <v>136</v>
      </c>
      <c r="O23">
        <v>151.80000000000001</v>
      </c>
      <c r="P23">
        <v>140.4</v>
      </c>
      <c r="Q23">
        <v>142.30000000000001</v>
      </c>
      <c r="R23">
        <v>136</v>
      </c>
      <c r="S23">
        <v>122.7</v>
      </c>
    </row>
    <row r="24" spans="2:19" x14ac:dyDescent="0.25">
      <c r="B24" t="s">
        <v>60</v>
      </c>
      <c r="C24">
        <v>2018</v>
      </c>
      <c r="D24" t="s">
        <v>116</v>
      </c>
      <c r="E24" s="9">
        <v>136.4</v>
      </c>
      <c r="F24">
        <v>143.69999999999999</v>
      </c>
      <c r="G24">
        <v>140.6</v>
      </c>
      <c r="H24">
        <v>141.5</v>
      </c>
      <c r="I24">
        <v>122.9</v>
      </c>
      <c r="J24">
        <v>149.4</v>
      </c>
      <c r="K24">
        <v>142.4</v>
      </c>
      <c r="L24">
        <v>130.19999999999999</v>
      </c>
      <c r="M24">
        <v>117.9</v>
      </c>
      <c r="N24">
        <v>135.6</v>
      </c>
      <c r="O24">
        <v>151.69999999999999</v>
      </c>
      <c r="P24">
        <v>138.69999999999999</v>
      </c>
      <c r="Q24">
        <v>142.4</v>
      </c>
      <c r="R24">
        <v>136.19999999999999</v>
      </c>
      <c r="S24">
        <v>123.3</v>
      </c>
    </row>
    <row r="25" spans="2:19" x14ac:dyDescent="0.25">
      <c r="B25" t="s">
        <v>60</v>
      </c>
      <c r="C25">
        <v>2018</v>
      </c>
      <c r="D25" t="s">
        <v>138</v>
      </c>
      <c r="E25" s="9">
        <v>136.80000000000001</v>
      </c>
      <c r="F25">
        <v>143.80000000000001</v>
      </c>
      <c r="G25">
        <v>140</v>
      </c>
      <c r="H25">
        <v>142</v>
      </c>
      <c r="I25">
        <v>123.2</v>
      </c>
      <c r="J25">
        <v>152.9</v>
      </c>
      <c r="K25">
        <v>138</v>
      </c>
      <c r="L25">
        <v>129.30000000000001</v>
      </c>
      <c r="M25">
        <v>117.1</v>
      </c>
      <c r="N25">
        <v>136.30000000000001</v>
      </c>
      <c r="O25">
        <v>152.80000000000001</v>
      </c>
      <c r="P25">
        <v>138.6</v>
      </c>
      <c r="Q25">
        <v>142.6</v>
      </c>
      <c r="R25">
        <v>136.69999999999999</v>
      </c>
      <c r="S25">
        <v>124.6</v>
      </c>
    </row>
    <row r="26" spans="2:19" x14ac:dyDescent="0.25">
      <c r="B26" t="s">
        <v>60</v>
      </c>
      <c r="C26">
        <v>2018</v>
      </c>
      <c r="D26" t="s">
        <v>154</v>
      </c>
      <c r="E26" s="9">
        <v>137.1</v>
      </c>
      <c r="F26">
        <v>144.5</v>
      </c>
      <c r="G26">
        <v>135.9</v>
      </c>
      <c r="H26">
        <v>142.4</v>
      </c>
      <c r="I26">
        <v>123.5</v>
      </c>
      <c r="J26">
        <v>156.4</v>
      </c>
      <c r="K26">
        <v>135.1</v>
      </c>
      <c r="L26">
        <v>128.4</v>
      </c>
      <c r="M26">
        <v>115.2</v>
      </c>
      <c r="N26">
        <v>137.19999999999999</v>
      </c>
      <c r="O26">
        <v>153.80000000000001</v>
      </c>
      <c r="P26">
        <v>138.6</v>
      </c>
      <c r="Q26">
        <v>143.80000000000001</v>
      </c>
      <c r="R26">
        <v>137.6</v>
      </c>
      <c r="S26">
        <v>125.3</v>
      </c>
    </row>
    <row r="27" spans="2:19" x14ac:dyDescent="0.25">
      <c r="B27" t="s">
        <v>60</v>
      </c>
      <c r="C27">
        <v>2018</v>
      </c>
      <c r="D27" t="s">
        <v>167</v>
      </c>
      <c r="E27" s="9">
        <v>137.4</v>
      </c>
      <c r="F27">
        <v>145.69999999999999</v>
      </c>
      <c r="G27">
        <v>135.5</v>
      </c>
      <c r="H27">
        <v>142.9</v>
      </c>
      <c r="I27">
        <v>123.6</v>
      </c>
      <c r="J27">
        <v>157.5</v>
      </c>
      <c r="K27">
        <v>137.80000000000001</v>
      </c>
      <c r="L27">
        <v>127.2</v>
      </c>
      <c r="M27">
        <v>111.8</v>
      </c>
      <c r="N27">
        <v>137.4</v>
      </c>
      <c r="O27">
        <v>154.30000000000001</v>
      </c>
      <c r="P27">
        <v>139.1</v>
      </c>
      <c r="Q27">
        <v>144.30000000000001</v>
      </c>
      <c r="R27">
        <v>138.4</v>
      </c>
      <c r="S27">
        <v>126.4</v>
      </c>
    </row>
    <row r="28" spans="2:19" x14ac:dyDescent="0.25">
      <c r="B28" t="s">
        <v>60</v>
      </c>
      <c r="C28">
        <v>2018</v>
      </c>
      <c r="D28" t="s">
        <v>177</v>
      </c>
      <c r="E28" s="9">
        <v>137.6</v>
      </c>
      <c r="F28">
        <v>148.1</v>
      </c>
      <c r="G28">
        <v>136.69999999999999</v>
      </c>
      <c r="H28">
        <v>143.19999999999999</v>
      </c>
      <c r="I28">
        <v>124</v>
      </c>
      <c r="J28">
        <v>154.1</v>
      </c>
      <c r="K28">
        <v>143.5</v>
      </c>
      <c r="L28">
        <v>126</v>
      </c>
      <c r="M28">
        <v>112.4</v>
      </c>
      <c r="N28">
        <v>137.6</v>
      </c>
      <c r="O28">
        <v>154.30000000000001</v>
      </c>
      <c r="P28">
        <v>140</v>
      </c>
      <c r="Q28">
        <v>145.1</v>
      </c>
      <c r="R28">
        <v>138.4</v>
      </c>
      <c r="S28">
        <v>127.4</v>
      </c>
    </row>
    <row r="29" spans="2:19" x14ac:dyDescent="0.25">
      <c r="B29" t="s">
        <v>60</v>
      </c>
      <c r="C29">
        <v>2018</v>
      </c>
      <c r="D29" t="s">
        <v>194</v>
      </c>
      <c r="E29" s="9">
        <v>138.4</v>
      </c>
      <c r="F29">
        <v>149.30000000000001</v>
      </c>
      <c r="G29">
        <v>139.30000000000001</v>
      </c>
      <c r="H29">
        <v>143.4</v>
      </c>
      <c r="I29">
        <v>124.1</v>
      </c>
      <c r="J29">
        <v>153.30000000000001</v>
      </c>
      <c r="K29">
        <v>154.19999999999999</v>
      </c>
      <c r="L29">
        <v>126.4</v>
      </c>
      <c r="M29">
        <v>114.3</v>
      </c>
      <c r="N29">
        <v>138.19999999999999</v>
      </c>
      <c r="O29">
        <v>154.80000000000001</v>
      </c>
      <c r="P29">
        <v>142</v>
      </c>
      <c r="Q29">
        <v>146.80000000000001</v>
      </c>
      <c r="R29">
        <v>139</v>
      </c>
      <c r="S29">
        <v>127.5</v>
      </c>
    </row>
    <row r="30" spans="2:19" x14ac:dyDescent="0.25">
      <c r="B30" t="s">
        <v>60</v>
      </c>
      <c r="C30">
        <v>2018</v>
      </c>
      <c r="D30" t="s">
        <v>213</v>
      </c>
      <c r="E30" s="9">
        <v>139.19999999999999</v>
      </c>
      <c r="F30">
        <v>148.80000000000001</v>
      </c>
      <c r="G30">
        <v>139.1</v>
      </c>
      <c r="H30">
        <v>143.5</v>
      </c>
      <c r="I30">
        <v>125</v>
      </c>
      <c r="J30">
        <v>154.4</v>
      </c>
      <c r="K30">
        <v>156.30000000000001</v>
      </c>
      <c r="L30">
        <v>126.8</v>
      </c>
      <c r="M30">
        <v>115.4</v>
      </c>
      <c r="N30">
        <v>138.6</v>
      </c>
      <c r="O30">
        <v>155.19999999999999</v>
      </c>
      <c r="P30">
        <v>142.69999999999999</v>
      </c>
      <c r="Q30">
        <v>147.69999999999999</v>
      </c>
      <c r="R30">
        <v>139.4</v>
      </c>
      <c r="S30">
        <v>128.30000000000001</v>
      </c>
    </row>
    <row r="31" spans="2:19" x14ac:dyDescent="0.25">
      <c r="B31" t="s">
        <v>60</v>
      </c>
      <c r="C31">
        <v>2018</v>
      </c>
      <c r="D31" t="s">
        <v>228</v>
      </c>
      <c r="E31" s="9">
        <v>139.4</v>
      </c>
      <c r="F31">
        <v>147.19999999999999</v>
      </c>
      <c r="G31">
        <v>136.6</v>
      </c>
      <c r="H31">
        <v>143.69999999999999</v>
      </c>
      <c r="I31">
        <v>124.6</v>
      </c>
      <c r="J31">
        <v>150.1</v>
      </c>
      <c r="K31">
        <v>149.4</v>
      </c>
      <c r="L31">
        <v>125.4</v>
      </c>
      <c r="M31">
        <v>114.4</v>
      </c>
      <c r="N31">
        <v>138.69999999999999</v>
      </c>
      <c r="O31">
        <v>155.9</v>
      </c>
      <c r="P31">
        <v>141.30000000000001</v>
      </c>
      <c r="Q31">
        <v>149</v>
      </c>
      <c r="R31">
        <v>140</v>
      </c>
      <c r="S31">
        <v>129.9</v>
      </c>
    </row>
    <row r="32" spans="2:19" x14ac:dyDescent="0.25">
      <c r="B32" t="s">
        <v>60</v>
      </c>
      <c r="C32">
        <v>2018</v>
      </c>
      <c r="D32" t="s">
        <v>238</v>
      </c>
      <c r="E32" s="9">
        <v>139.30000000000001</v>
      </c>
      <c r="F32">
        <v>147.6</v>
      </c>
      <c r="G32">
        <v>134.6</v>
      </c>
      <c r="H32">
        <v>141.9</v>
      </c>
      <c r="I32">
        <v>123.5</v>
      </c>
      <c r="J32">
        <v>144.5</v>
      </c>
      <c r="K32">
        <v>147.6</v>
      </c>
      <c r="L32">
        <v>121.4</v>
      </c>
      <c r="M32">
        <v>112.3</v>
      </c>
      <c r="N32">
        <v>139.5</v>
      </c>
      <c r="O32">
        <v>155.19999999999999</v>
      </c>
      <c r="P32">
        <v>140.19999999999999</v>
      </c>
      <c r="Q32">
        <v>149.69999999999999</v>
      </c>
      <c r="R32">
        <v>144.80000000000001</v>
      </c>
      <c r="S32">
        <v>130.80000000000001</v>
      </c>
    </row>
    <row r="33" spans="2:19" x14ac:dyDescent="0.25">
      <c r="B33" t="s">
        <v>60</v>
      </c>
      <c r="C33">
        <v>2018</v>
      </c>
      <c r="D33" t="s">
        <v>264</v>
      </c>
      <c r="E33" s="9">
        <v>137.1</v>
      </c>
      <c r="F33">
        <v>150.80000000000001</v>
      </c>
      <c r="G33">
        <v>136.69999999999999</v>
      </c>
      <c r="H33">
        <v>141.9</v>
      </c>
      <c r="I33">
        <v>122.8</v>
      </c>
      <c r="J33">
        <v>143.9</v>
      </c>
      <c r="K33">
        <v>147.5</v>
      </c>
      <c r="L33">
        <v>121</v>
      </c>
      <c r="M33">
        <v>111.6</v>
      </c>
      <c r="N33">
        <v>140.6</v>
      </c>
      <c r="O33">
        <v>156.1</v>
      </c>
      <c r="P33">
        <v>140</v>
      </c>
      <c r="Q33">
        <v>150.30000000000001</v>
      </c>
      <c r="R33">
        <v>145.4</v>
      </c>
      <c r="S33">
        <v>130.30000000000001</v>
      </c>
    </row>
    <row r="34" spans="2:19" x14ac:dyDescent="0.25">
      <c r="B34" t="s">
        <v>60</v>
      </c>
      <c r="C34">
        <v>2018</v>
      </c>
      <c r="D34" t="s">
        <v>273</v>
      </c>
      <c r="E34" s="9">
        <v>137.1</v>
      </c>
      <c r="F34">
        <v>151.9</v>
      </c>
      <c r="G34">
        <v>137.4</v>
      </c>
      <c r="H34">
        <v>142.4</v>
      </c>
      <c r="I34">
        <v>124.2</v>
      </c>
      <c r="J34">
        <v>140.19999999999999</v>
      </c>
      <c r="K34">
        <v>136.6</v>
      </c>
      <c r="L34">
        <v>120.9</v>
      </c>
      <c r="M34">
        <v>109.9</v>
      </c>
      <c r="N34">
        <v>140.19999999999999</v>
      </c>
      <c r="O34">
        <v>156</v>
      </c>
      <c r="P34">
        <v>138.5</v>
      </c>
      <c r="Q34">
        <v>149</v>
      </c>
      <c r="R34">
        <v>149.6</v>
      </c>
      <c r="S34">
        <v>128.9</v>
      </c>
    </row>
    <row r="35" spans="2:19" x14ac:dyDescent="0.25">
      <c r="B35" t="s">
        <v>60</v>
      </c>
      <c r="C35">
        <v>2019</v>
      </c>
      <c r="D35" t="s">
        <v>62</v>
      </c>
      <c r="E35" s="9">
        <v>136.6</v>
      </c>
      <c r="F35">
        <v>152.5</v>
      </c>
      <c r="G35">
        <v>138.19999999999999</v>
      </c>
      <c r="H35">
        <v>142.4</v>
      </c>
      <c r="I35">
        <v>123.9</v>
      </c>
      <c r="J35">
        <v>135.5</v>
      </c>
      <c r="K35">
        <v>131.69999999999999</v>
      </c>
      <c r="L35">
        <v>121.3</v>
      </c>
      <c r="M35">
        <v>108.4</v>
      </c>
      <c r="N35">
        <v>138.9</v>
      </c>
      <c r="O35">
        <v>155.80000000000001</v>
      </c>
      <c r="P35">
        <v>137.4</v>
      </c>
      <c r="Q35">
        <v>146.19999999999999</v>
      </c>
      <c r="R35">
        <v>149.6</v>
      </c>
      <c r="S35">
        <v>128.6</v>
      </c>
    </row>
    <row r="36" spans="2:19" x14ac:dyDescent="0.25">
      <c r="B36" t="s">
        <v>60</v>
      </c>
      <c r="C36">
        <v>2019</v>
      </c>
      <c r="D36" t="s">
        <v>116</v>
      </c>
      <c r="E36" s="9">
        <v>136.80000000000001</v>
      </c>
      <c r="F36">
        <v>153</v>
      </c>
      <c r="G36">
        <v>139.1</v>
      </c>
      <c r="H36">
        <v>142.5</v>
      </c>
      <c r="I36">
        <v>124.1</v>
      </c>
      <c r="J36">
        <v>135.80000000000001</v>
      </c>
      <c r="K36">
        <v>128.69999999999999</v>
      </c>
      <c r="L36">
        <v>121.5</v>
      </c>
      <c r="M36">
        <v>108.3</v>
      </c>
      <c r="N36">
        <v>139.19999999999999</v>
      </c>
      <c r="O36">
        <v>156.19999999999999</v>
      </c>
      <c r="P36">
        <v>137.19999999999999</v>
      </c>
      <c r="Q36">
        <v>145.30000000000001</v>
      </c>
      <c r="R36">
        <v>149.9</v>
      </c>
      <c r="S36">
        <v>129.19999999999999</v>
      </c>
    </row>
    <row r="37" spans="2:19" x14ac:dyDescent="0.25">
      <c r="B37" t="s">
        <v>60</v>
      </c>
      <c r="C37">
        <v>2019</v>
      </c>
      <c r="D37" t="s">
        <v>138</v>
      </c>
      <c r="E37" s="9">
        <v>136.9</v>
      </c>
      <c r="F37">
        <v>154.1</v>
      </c>
      <c r="G37">
        <v>138.69999999999999</v>
      </c>
      <c r="H37">
        <v>142.5</v>
      </c>
      <c r="I37">
        <v>124.1</v>
      </c>
      <c r="J37">
        <v>136.1</v>
      </c>
      <c r="K37">
        <v>128.19999999999999</v>
      </c>
      <c r="L37">
        <v>122.3</v>
      </c>
      <c r="M37">
        <v>108.3</v>
      </c>
      <c r="N37">
        <v>138.9</v>
      </c>
      <c r="O37">
        <v>156.4</v>
      </c>
      <c r="P37">
        <v>137.30000000000001</v>
      </c>
      <c r="Q37">
        <v>146.4</v>
      </c>
      <c r="R37">
        <v>150.4</v>
      </c>
      <c r="S37">
        <v>129.9</v>
      </c>
    </row>
    <row r="38" spans="2:19" x14ac:dyDescent="0.25">
      <c r="B38" t="s">
        <v>60</v>
      </c>
      <c r="C38">
        <v>2019</v>
      </c>
      <c r="D38" t="s">
        <v>167</v>
      </c>
      <c r="E38" s="9">
        <v>137.4</v>
      </c>
      <c r="F38">
        <v>159.5</v>
      </c>
      <c r="G38">
        <v>134.5</v>
      </c>
      <c r="H38">
        <v>142.6</v>
      </c>
      <c r="I38">
        <v>124</v>
      </c>
      <c r="J38">
        <v>143.69999999999999</v>
      </c>
      <c r="K38">
        <v>133.4</v>
      </c>
      <c r="L38">
        <v>125.1</v>
      </c>
      <c r="M38">
        <v>109.3</v>
      </c>
      <c r="N38">
        <v>139.30000000000001</v>
      </c>
      <c r="O38">
        <v>156.4</v>
      </c>
      <c r="P38">
        <v>139.19999999999999</v>
      </c>
      <c r="Q38">
        <v>146.9</v>
      </c>
      <c r="R38">
        <v>151.30000000000001</v>
      </c>
      <c r="S38">
        <v>130.19999999999999</v>
      </c>
    </row>
    <row r="39" spans="2:19" x14ac:dyDescent="0.25">
      <c r="B39" t="s">
        <v>60</v>
      </c>
      <c r="C39">
        <v>2019</v>
      </c>
      <c r="D39" t="s">
        <v>177</v>
      </c>
      <c r="E39" s="9">
        <v>137.80000000000001</v>
      </c>
      <c r="F39">
        <v>163.5</v>
      </c>
      <c r="G39">
        <v>136.19999999999999</v>
      </c>
      <c r="H39">
        <v>143.19999999999999</v>
      </c>
      <c r="I39">
        <v>124.3</v>
      </c>
      <c r="J39">
        <v>143.30000000000001</v>
      </c>
      <c r="K39">
        <v>140.6</v>
      </c>
      <c r="L39">
        <v>128.69999999999999</v>
      </c>
      <c r="M39">
        <v>110.6</v>
      </c>
      <c r="N39">
        <v>140.4</v>
      </c>
      <c r="O39">
        <v>156.6</v>
      </c>
      <c r="P39">
        <v>141</v>
      </c>
      <c r="Q39">
        <v>147.80000000000001</v>
      </c>
      <c r="R39">
        <v>151.69999999999999</v>
      </c>
      <c r="S39">
        <v>130.19999999999999</v>
      </c>
    </row>
    <row r="40" spans="2:19" x14ac:dyDescent="0.25">
      <c r="B40" t="s">
        <v>60</v>
      </c>
      <c r="C40">
        <v>2019</v>
      </c>
      <c r="D40" t="s">
        <v>194</v>
      </c>
      <c r="E40" s="9">
        <v>138.4</v>
      </c>
      <c r="F40">
        <v>164</v>
      </c>
      <c r="G40">
        <v>138.4</v>
      </c>
      <c r="H40">
        <v>143.9</v>
      </c>
      <c r="I40">
        <v>124.4</v>
      </c>
      <c r="J40">
        <v>146.4</v>
      </c>
      <c r="K40">
        <v>150.1</v>
      </c>
      <c r="L40">
        <v>130.6</v>
      </c>
      <c r="M40">
        <v>110.8</v>
      </c>
      <c r="N40">
        <v>141.69999999999999</v>
      </c>
      <c r="O40">
        <v>156.69999999999999</v>
      </c>
      <c r="P40">
        <v>143</v>
      </c>
      <c r="Q40">
        <v>146.80000000000001</v>
      </c>
      <c r="R40">
        <v>152.19999999999999</v>
      </c>
      <c r="S40">
        <v>131.19999999999999</v>
      </c>
    </row>
    <row r="41" spans="2:19" x14ac:dyDescent="0.25">
      <c r="B41" t="s">
        <v>60</v>
      </c>
      <c r="C41">
        <v>2019</v>
      </c>
      <c r="D41" t="s">
        <v>213</v>
      </c>
      <c r="E41" s="9">
        <v>139.19999999999999</v>
      </c>
      <c r="F41">
        <v>161.9</v>
      </c>
      <c r="G41">
        <v>137.1</v>
      </c>
      <c r="H41">
        <v>144.6</v>
      </c>
      <c r="I41">
        <v>124.7</v>
      </c>
      <c r="J41">
        <v>145.5</v>
      </c>
      <c r="K41">
        <v>156.19999999999999</v>
      </c>
      <c r="L41">
        <v>131.5</v>
      </c>
      <c r="M41">
        <v>111.7</v>
      </c>
      <c r="N41">
        <v>142.69999999999999</v>
      </c>
      <c r="O41">
        <v>156.9</v>
      </c>
      <c r="P41">
        <v>144</v>
      </c>
      <c r="Q41">
        <v>146.4</v>
      </c>
      <c r="R41">
        <v>152.69999999999999</v>
      </c>
      <c r="S41">
        <v>131.4</v>
      </c>
    </row>
    <row r="42" spans="2:19" x14ac:dyDescent="0.25">
      <c r="B42" t="s">
        <v>60</v>
      </c>
      <c r="C42">
        <v>2019</v>
      </c>
      <c r="D42" t="s">
        <v>228</v>
      </c>
      <c r="E42" s="9">
        <v>140.1</v>
      </c>
      <c r="F42">
        <v>161.9</v>
      </c>
      <c r="G42">
        <v>138.30000000000001</v>
      </c>
      <c r="H42">
        <v>145.69999999999999</v>
      </c>
      <c r="I42">
        <v>125.1</v>
      </c>
      <c r="J42">
        <v>143.80000000000001</v>
      </c>
      <c r="K42">
        <v>163.4</v>
      </c>
      <c r="L42">
        <v>132.19999999999999</v>
      </c>
      <c r="M42">
        <v>112.8</v>
      </c>
      <c r="N42">
        <v>144.19999999999999</v>
      </c>
      <c r="O42">
        <v>157.19999999999999</v>
      </c>
      <c r="P42">
        <v>145.5</v>
      </c>
      <c r="Q42">
        <v>146.9</v>
      </c>
      <c r="R42">
        <v>153.4</v>
      </c>
      <c r="S42">
        <v>131.6</v>
      </c>
    </row>
    <row r="43" spans="2:19" x14ac:dyDescent="0.25">
      <c r="B43" t="s">
        <v>60</v>
      </c>
      <c r="C43">
        <v>2019</v>
      </c>
      <c r="D43" t="s">
        <v>238</v>
      </c>
      <c r="E43" s="9">
        <v>141</v>
      </c>
      <c r="F43">
        <v>161.6</v>
      </c>
      <c r="G43">
        <v>141.19999999999999</v>
      </c>
      <c r="H43">
        <v>146.5</v>
      </c>
      <c r="I43">
        <v>125.6</v>
      </c>
      <c r="J43">
        <v>145.69999999999999</v>
      </c>
      <c r="K43">
        <v>178.8</v>
      </c>
      <c r="L43">
        <v>133.1</v>
      </c>
      <c r="M43">
        <v>113.6</v>
      </c>
      <c r="N43">
        <v>145.5</v>
      </c>
      <c r="O43">
        <v>157.4</v>
      </c>
      <c r="P43">
        <v>148.30000000000001</v>
      </c>
      <c r="Q43">
        <v>147.69999999999999</v>
      </c>
      <c r="R43">
        <v>153.69999999999999</v>
      </c>
      <c r="S43">
        <v>131.69999999999999</v>
      </c>
    </row>
    <row r="44" spans="2:19" x14ac:dyDescent="0.25">
      <c r="B44" t="s">
        <v>60</v>
      </c>
      <c r="C44">
        <v>2019</v>
      </c>
      <c r="D44" t="s">
        <v>264</v>
      </c>
      <c r="E44" s="9">
        <v>141.80000000000001</v>
      </c>
      <c r="F44">
        <v>163.69999999999999</v>
      </c>
      <c r="G44">
        <v>143.80000000000001</v>
      </c>
      <c r="H44">
        <v>147.1</v>
      </c>
      <c r="I44">
        <v>126</v>
      </c>
      <c r="J44">
        <v>146.19999999999999</v>
      </c>
      <c r="K44">
        <v>191.4</v>
      </c>
      <c r="L44">
        <v>136.19999999999999</v>
      </c>
      <c r="M44">
        <v>113.8</v>
      </c>
      <c r="N44">
        <v>147.30000000000001</v>
      </c>
      <c r="O44">
        <v>157.69999999999999</v>
      </c>
      <c r="P44">
        <v>150.9</v>
      </c>
      <c r="Q44">
        <v>148.4</v>
      </c>
      <c r="R44">
        <v>154.30000000000001</v>
      </c>
      <c r="S44">
        <v>132.1</v>
      </c>
    </row>
    <row r="45" spans="2:19" x14ac:dyDescent="0.25">
      <c r="B45" t="s">
        <v>60</v>
      </c>
      <c r="C45">
        <v>2019</v>
      </c>
      <c r="D45" t="s">
        <v>273</v>
      </c>
      <c r="E45" s="9">
        <v>142.80000000000001</v>
      </c>
      <c r="F45">
        <v>165.3</v>
      </c>
      <c r="G45">
        <v>149.5</v>
      </c>
      <c r="H45">
        <v>148.69999999999999</v>
      </c>
      <c r="I45">
        <v>127.5</v>
      </c>
      <c r="J45">
        <v>144.30000000000001</v>
      </c>
      <c r="K45">
        <v>209.5</v>
      </c>
      <c r="L45">
        <v>138.80000000000001</v>
      </c>
      <c r="M45">
        <v>113.6</v>
      </c>
      <c r="N45">
        <v>149.1</v>
      </c>
      <c r="O45">
        <v>158.30000000000001</v>
      </c>
      <c r="P45">
        <v>154.30000000000001</v>
      </c>
      <c r="Q45">
        <v>149.9</v>
      </c>
      <c r="R45">
        <v>154.80000000000001</v>
      </c>
      <c r="S45">
        <v>135</v>
      </c>
    </row>
    <row r="46" spans="2:19" x14ac:dyDescent="0.25">
      <c r="B46" t="s">
        <v>60</v>
      </c>
      <c r="C46">
        <v>2020</v>
      </c>
      <c r="D46" t="s">
        <v>62</v>
      </c>
      <c r="E46" s="9">
        <v>143.69999999999999</v>
      </c>
      <c r="F46">
        <v>167.3</v>
      </c>
      <c r="G46">
        <v>153.5</v>
      </c>
      <c r="H46">
        <v>150.5</v>
      </c>
      <c r="I46">
        <v>132</v>
      </c>
      <c r="J46">
        <v>142.19999999999999</v>
      </c>
      <c r="K46">
        <v>191.5</v>
      </c>
      <c r="L46">
        <v>141.1</v>
      </c>
      <c r="M46">
        <v>113.8</v>
      </c>
      <c r="N46">
        <v>151.6</v>
      </c>
      <c r="O46">
        <v>158.69999999999999</v>
      </c>
      <c r="P46">
        <v>153</v>
      </c>
      <c r="Q46">
        <v>150.4</v>
      </c>
      <c r="R46">
        <v>155.69999999999999</v>
      </c>
      <c r="S46">
        <v>136.30000000000001</v>
      </c>
    </row>
    <row r="47" spans="2:19" x14ac:dyDescent="0.25">
      <c r="B47" t="s">
        <v>60</v>
      </c>
      <c r="C47">
        <v>2020</v>
      </c>
      <c r="D47" t="s">
        <v>116</v>
      </c>
      <c r="E47" s="9">
        <v>144.19999999999999</v>
      </c>
      <c r="F47">
        <v>167.5</v>
      </c>
      <c r="G47">
        <v>150.9</v>
      </c>
      <c r="H47">
        <v>150.9</v>
      </c>
      <c r="I47">
        <v>133.69999999999999</v>
      </c>
      <c r="J47">
        <v>140.69999999999999</v>
      </c>
      <c r="K47">
        <v>165.1</v>
      </c>
      <c r="L47">
        <v>141.80000000000001</v>
      </c>
      <c r="M47">
        <v>113.1</v>
      </c>
      <c r="N47">
        <v>152.80000000000001</v>
      </c>
      <c r="O47">
        <v>159.19999999999999</v>
      </c>
      <c r="P47">
        <v>149.80000000000001</v>
      </c>
      <c r="Q47">
        <v>152.30000000000001</v>
      </c>
      <c r="R47">
        <v>156.19999999999999</v>
      </c>
      <c r="S47">
        <v>136</v>
      </c>
    </row>
    <row r="48" spans="2:19" x14ac:dyDescent="0.25">
      <c r="B48" t="s">
        <v>60</v>
      </c>
      <c r="C48">
        <v>2020</v>
      </c>
      <c r="D48" t="s">
        <v>138</v>
      </c>
      <c r="E48" s="9">
        <v>144.4</v>
      </c>
      <c r="F48">
        <v>166.8</v>
      </c>
      <c r="G48">
        <v>147.6</v>
      </c>
      <c r="H48">
        <v>151.69999999999999</v>
      </c>
      <c r="I48">
        <v>133.30000000000001</v>
      </c>
      <c r="J48">
        <v>141.80000000000001</v>
      </c>
      <c r="K48">
        <v>152.30000000000001</v>
      </c>
      <c r="L48">
        <v>141.80000000000001</v>
      </c>
      <c r="M48">
        <v>112.6</v>
      </c>
      <c r="N48">
        <v>154</v>
      </c>
      <c r="O48">
        <v>160</v>
      </c>
      <c r="P48">
        <v>148.19999999999999</v>
      </c>
      <c r="Q48">
        <v>153.4</v>
      </c>
      <c r="R48">
        <v>156.69999999999999</v>
      </c>
      <c r="S48">
        <v>135.80000000000001</v>
      </c>
    </row>
    <row r="49" spans="2:19" x14ac:dyDescent="0.25">
      <c r="B49" t="s">
        <v>60</v>
      </c>
      <c r="C49">
        <v>2020</v>
      </c>
      <c r="D49" t="s">
        <v>154</v>
      </c>
      <c r="E49" s="9">
        <v>147.19999999999999</v>
      </c>
      <c r="F49" s="145">
        <f>AVERAGE(F46:F48)</f>
        <v>167.20000000000002</v>
      </c>
      <c r="G49">
        <v>146.9</v>
      </c>
      <c r="H49">
        <v>155.6</v>
      </c>
      <c r="I49">
        <v>137.1</v>
      </c>
      <c r="J49">
        <v>147.30000000000001</v>
      </c>
      <c r="K49">
        <v>162.69999999999999</v>
      </c>
      <c r="L49">
        <v>150.19999999999999</v>
      </c>
      <c r="M49">
        <v>119.8</v>
      </c>
      <c r="N49">
        <v>158.69999999999999</v>
      </c>
      <c r="O49" s="144">
        <v>159.29999999999998</v>
      </c>
      <c r="P49">
        <v>150.1</v>
      </c>
      <c r="Q49">
        <v>148.4</v>
      </c>
      <c r="R49">
        <v>154.30000000000001</v>
      </c>
      <c r="S49" s="145">
        <v>136.03333333333333</v>
      </c>
    </row>
    <row r="50" spans="2:19" x14ac:dyDescent="0.25">
      <c r="B50" t="s">
        <v>60</v>
      </c>
      <c r="C50">
        <v>2020</v>
      </c>
      <c r="D50" t="s">
        <v>167</v>
      </c>
      <c r="E50" s="143">
        <v>147.69999999999999</v>
      </c>
      <c r="F50" s="145">
        <f>AVERAGE(F51:F53)</f>
        <v>189.26666666666665</v>
      </c>
      <c r="G50" s="145">
        <v>148.15</v>
      </c>
      <c r="H50" s="145">
        <v>154.44999999999999</v>
      </c>
      <c r="I50" s="145">
        <v>137.64999999999998</v>
      </c>
      <c r="J50" s="145">
        <v>145.25</v>
      </c>
      <c r="K50" s="145">
        <v>155.80000000000001</v>
      </c>
      <c r="L50" s="145">
        <v>150.25</v>
      </c>
      <c r="M50" s="145">
        <v>116.5</v>
      </c>
      <c r="N50" s="145">
        <v>159.25</v>
      </c>
      <c r="O50" s="145">
        <v>161.70000000000002</v>
      </c>
      <c r="P50" s="145">
        <v>151.19999999999999</v>
      </c>
      <c r="Q50" s="145">
        <v>146.65</v>
      </c>
      <c r="R50" s="145">
        <v>156.25</v>
      </c>
      <c r="S50" s="145">
        <v>142.13333333333333</v>
      </c>
    </row>
    <row r="51" spans="2:19" x14ac:dyDescent="0.25">
      <c r="B51" t="s">
        <v>60</v>
      </c>
      <c r="C51">
        <v>2020</v>
      </c>
      <c r="D51" t="s">
        <v>177</v>
      </c>
      <c r="E51" s="9">
        <v>148.19999999999999</v>
      </c>
      <c r="F51">
        <v>190.3</v>
      </c>
      <c r="G51">
        <v>149.4</v>
      </c>
      <c r="H51">
        <v>153.30000000000001</v>
      </c>
      <c r="I51">
        <v>138.19999999999999</v>
      </c>
      <c r="J51">
        <v>143.19999999999999</v>
      </c>
      <c r="K51">
        <v>148.9</v>
      </c>
      <c r="L51">
        <v>150.30000000000001</v>
      </c>
      <c r="M51">
        <v>113.2</v>
      </c>
      <c r="N51">
        <v>159.80000000000001</v>
      </c>
      <c r="O51">
        <v>161.80000000000001</v>
      </c>
      <c r="P51">
        <v>152.30000000000001</v>
      </c>
      <c r="Q51">
        <v>144.9</v>
      </c>
      <c r="R51">
        <v>158.19999999999999</v>
      </c>
      <c r="S51">
        <v>141.4</v>
      </c>
    </row>
    <row r="52" spans="2:19" x14ac:dyDescent="0.25">
      <c r="B52" t="s">
        <v>60</v>
      </c>
      <c r="C52">
        <v>2020</v>
      </c>
      <c r="D52" t="s">
        <v>194</v>
      </c>
      <c r="E52" s="9">
        <v>148.19999999999999</v>
      </c>
      <c r="F52">
        <v>190.3</v>
      </c>
      <c r="G52">
        <v>149.4</v>
      </c>
      <c r="H52">
        <v>153.30000000000001</v>
      </c>
      <c r="I52">
        <v>138.19999999999999</v>
      </c>
      <c r="J52">
        <v>143.19999999999999</v>
      </c>
      <c r="K52">
        <v>148.9</v>
      </c>
      <c r="L52">
        <v>150.30000000000001</v>
      </c>
      <c r="M52">
        <v>113.2</v>
      </c>
      <c r="N52">
        <v>159.80000000000001</v>
      </c>
      <c r="O52">
        <v>161.80000000000001</v>
      </c>
      <c r="P52">
        <v>152.30000000000001</v>
      </c>
      <c r="Q52">
        <v>144.9</v>
      </c>
      <c r="R52">
        <v>158.19999999999999</v>
      </c>
      <c r="S52">
        <v>141.4</v>
      </c>
    </row>
    <row r="53" spans="2:19" x14ac:dyDescent="0.25">
      <c r="B53" t="s">
        <v>60</v>
      </c>
      <c r="C53">
        <v>2020</v>
      </c>
      <c r="D53" t="s">
        <v>213</v>
      </c>
      <c r="E53" s="9">
        <v>147.6</v>
      </c>
      <c r="F53">
        <v>187.2</v>
      </c>
      <c r="G53">
        <v>148.4</v>
      </c>
      <c r="H53">
        <v>153.30000000000001</v>
      </c>
      <c r="I53">
        <v>139.80000000000001</v>
      </c>
      <c r="J53">
        <v>146.9</v>
      </c>
      <c r="K53">
        <v>171</v>
      </c>
      <c r="L53">
        <v>149.9</v>
      </c>
      <c r="M53">
        <v>114.2</v>
      </c>
      <c r="N53">
        <v>160</v>
      </c>
      <c r="O53">
        <v>161.5</v>
      </c>
      <c r="P53">
        <v>155.30000000000001</v>
      </c>
      <c r="Q53">
        <v>145.80000000000001</v>
      </c>
      <c r="R53">
        <v>158.80000000000001</v>
      </c>
      <c r="S53">
        <v>143.6</v>
      </c>
    </row>
    <row r="54" spans="2:19" x14ac:dyDescent="0.25">
      <c r="B54" t="s">
        <v>60</v>
      </c>
      <c r="C54">
        <v>2020</v>
      </c>
      <c r="D54" t="s">
        <v>228</v>
      </c>
      <c r="E54" s="9">
        <v>146.9</v>
      </c>
      <c r="F54">
        <v>183.9</v>
      </c>
      <c r="G54">
        <v>149.5</v>
      </c>
      <c r="H54">
        <v>153.4</v>
      </c>
      <c r="I54">
        <v>140.4</v>
      </c>
      <c r="J54">
        <v>147</v>
      </c>
      <c r="K54">
        <v>178.8</v>
      </c>
      <c r="L54">
        <v>149.30000000000001</v>
      </c>
      <c r="M54">
        <v>115.1</v>
      </c>
      <c r="N54">
        <v>160</v>
      </c>
      <c r="O54">
        <v>161.6</v>
      </c>
      <c r="P54">
        <v>156.1</v>
      </c>
      <c r="Q54">
        <v>146.4</v>
      </c>
      <c r="R54">
        <v>159.1</v>
      </c>
      <c r="S54">
        <v>144.6</v>
      </c>
    </row>
    <row r="55" spans="2:19" x14ac:dyDescent="0.25">
      <c r="B55" t="s">
        <v>60</v>
      </c>
      <c r="C55">
        <v>2020</v>
      </c>
      <c r="D55" t="s">
        <v>238</v>
      </c>
      <c r="E55" s="9">
        <v>146</v>
      </c>
      <c r="F55">
        <v>186.3</v>
      </c>
      <c r="G55">
        <v>159.19999999999999</v>
      </c>
      <c r="H55">
        <v>153.6</v>
      </c>
      <c r="I55">
        <v>142.6</v>
      </c>
      <c r="J55">
        <v>147.19999999999999</v>
      </c>
      <c r="K55">
        <v>200.6</v>
      </c>
      <c r="L55">
        <v>150.30000000000001</v>
      </c>
      <c r="M55">
        <v>115.3</v>
      </c>
      <c r="N55">
        <v>160.9</v>
      </c>
      <c r="O55">
        <v>161.9</v>
      </c>
      <c r="P55">
        <v>159.6</v>
      </c>
      <c r="Q55">
        <v>146.80000000000001</v>
      </c>
      <c r="R55">
        <v>159.5</v>
      </c>
      <c r="S55">
        <v>146.4</v>
      </c>
    </row>
    <row r="56" spans="2:19" x14ac:dyDescent="0.25">
      <c r="B56" t="s">
        <v>60</v>
      </c>
      <c r="C56">
        <v>2020</v>
      </c>
      <c r="D56" t="s">
        <v>264</v>
      </c>
      <c r="E56" s="9">
        <v>145.4</v>
      </c>
      <c r="F56">
        <v>188.6</v>
      </c>
      <c r="G56">
        <v>171.6</v>
      </c>
      <c r="H56">
        <v>153.80000000000001</v>
      </c>
      <c r="I56">
        <v>145.4</v>
      </c>
      <c r="J56">
        <v>146.5</v>
      </c>
      <c r="K56">
        <v>222.2</v>
      </c>
      <c r="L56">
        <v>155.9</v>
      </c>
      <c r="M56">
        <v>114.9</v>
      </c>
      <c r="N56">
        <v>162</v>
      </c>
      <c r="O56">
        <v>162.69999999999999</v>
      </c>
      <c r="P56">
        <v>163.4</v>
      </c>
      <c r="Q56">
        <v>147.5</v>
      </c>
      <c r="R56">
        <v>160.4</v>
      </c>
      <c r="S56">
        <v>146.1</v>
      </c>
    </row>
    <row r="57" spans="2:19" x14ac:dyDescent="0.25">
      <c r="B57" t="s">
        <v>60</v>
      </c>
      <c r="C57">
        <v>2020</v>
      </c>
      <c r="D57" t="s">
        <v>273</v>
      </c>
      <c r="E57" s="9">
        <v>144.6</v>
      </c>
      <c r="F57">
        <v>188.5</v>
      </c>
      <c r="G57">
        <v>173.4</v>
      </c>
      <c r="H57">
        <v>154</v>
      </c>
      <c r="I57">
        <v>150</v>
      </c>
      <c r="J57">
        <v>145.9</v>
      </c>
      <c r="K57">
        <v>225.2</v>
      </c>
      <c r="L57">
        <v>159.5</v>
      </c>
      <c r="M57">
        <v>114.4</v>
      </c>
      <c r="N57">
        <v>163.5</v>
      </c>
      <c r="O57">
        <v>163.6</v>
      </c>
      <c r="P57">
        <v>164.5</v>
      </c>
      <c r="Q57">
        <v>148.69999999999999</v>
      </c>
      <c r="R57">
        <v>161.6</v>
      </c>
      <c r="S57">
        <v>146.4</v>
      </c>
    </row>
    <row r="58" spans="2:19" x14ac:dyDescent="0.25">
      <c r="B58" t="s">
        <v>60</v>
      </c>
      <c r="C58">
        <v>2021</v>
      </c>
      <c r="D58" t="s">
        <v>62</v>
      </c>
      <c r="E58" s="9">
        <v>143.4</v>
      </c>
      <c r="F58">
        <v>187.5</v>
      </c>
      <c r="G58">
        <v>173.4</v>
      </c>
      <c r="H58">
        <v>154</v>
      </c>
      <c r="I58">
        <v>154.80000000000001</v>
      </c>
      <c r="J58">
        <v>147</v>
      </c>
      <c r="K58">
        <v>187.8</v>
      </c>
      <c r="L58">
        <v>159.5</v>
      </c>
      <c r="M58">
        <v>113.8</v>
      </c>
      <c r="N58">
        <v>164.5</v>
      </c>
      <c r="O58">
        <v>164.3</v>
      </c>
      <c r="P58">
        <v>159.6</v>
      </c>
      <c r="Q58">
        <v>150.9</v>
      </c>
      <c r="R58">
        <v>162.5</v>
      </c>
      <c r="S58">
        <v>147.5</v>
      </c>
    </row>
    <row r="59" spans="2:19" x14ac:dyDescent="0.25">
      <c r="B59" t="s">
        <v>60</v>
      </c>
      <c r="C59">
        <v>2021</v>
      </c>
      <c r="D59" t="s">
        <v>116</v>
      </c>
      <c r="E59" s="9">
        <v>142.80000000000001</v>
      </c>
      <c r="F59">
        <v>184</v>
      </c>
      <c r="G59">
        <v>168</v>
      </c>
      <c r="H59">
        <v>154.4</v>
      </c>
      <c r="I59">
        <v>163</v>
      </c>
      <c r="J59">
        <v>147.80000000000001</v>
      </c>
      <c r="K59">
        <v>149.69999999999999</v>
      </c>
      <c r="L59">
        <v>158.30000000000001</v>
      </c>
      <c r="M59">
        <v>111.8</v>
      </c>
      <c r="N59">
        <v>165</v>
      </c>
      <c r="O59">
        <v>165.8</v>
      </c>
      <c r="P59">
        <v>154.69999999999999</v>
      </c>
      <c r="Q59">
        <v>154.4</v>
      </c>
      <c r="R59">
        <v>164.3</v>
      </c>
      <c r="S59">
        <v>150.19999999999999</v>
      </c>
    </row>
    <row r="60" spans="2:19" x14ac:dyDescent="0.25">
      <c r="B60" t="s">
        <v>60</v>
      </c>
      <c r="C60">
        <v>2021</v>
      </c>
      <c r="D60" t="s">
        <v>138</v>
      </c>
      <c r="E60" s="9">
        <v>142.5</v>
      </c>
      <c r="F60">
        <v>189.4</v>
      </c>
      <c r="G60">
        <v>163.19999999999999</v>
      </c>
      <c r="H60">
        <v>154.5</v>
      </c>
      <c r="I60">
        <v>168.2</v>
      </c>
      <c r="J60">
        <v>150.5</v>
      </c>
      <c r="K60">
        <v>141</v>
      </c>
      <c r="L60">
        <v>159.19999999999999</v>
      </c>
      <c r="M60">
        <v>111.7</v>
      </c>
      <c r="N60">
        <v>164</v>
      </c>
      <c r="O60">
        <v>166.4</v>
      </c>
      <c r="P60">
        <v>154.5</v>
      </c>
      <c r="Q60">
        <v>156</v>
      </c>
      <c r="R60">
        <v>164.6</v>
      </c>
      <c r="S60">
        <v>151.30000000000001</v>
      </c>
    </row>
    <row r="61" spans="2:19" x14ac:dyDescent="0.25">
      <c r="B61" t="s">
        <v>60</v>
      </c>
      <c r="C61">
        <v>2021</v>
      </c>
      <c r="D61" t="s">
        <v>154</v>
      </c>
      <c r="E61" s="9">
        <v>142.69999999999999</v>
      </c>
      <c r="F61">
        <v>195.5</v>
      </c>
      <c r="G61">
        <v>163.4</v>
      </c>
      <c r="H61">
        <v>155</v>
      </c>
      <c r="I61">
        <v>175.2</v>
      </c>
      <c r="J61">
        <v>160.6</v>
      </c>
      <c r="K61">
        <v>135.1</v>
      </c>
      <c r="L61">
        <v>161.1</v>
      </c>
      <c r="M61">
        <v>112.2</v>
      </c>
      <c r="N61">
        <v>164.4</v>
      </c>
      <c r="O61">
        <v>166.8</v>
      </c>
      <c r="P61">
        <v>155.6</v>
      </c>
      <c r="Q61">
        <v>156</v>
      </c>
      <c r="R61">
        <v>165.3</v>
      </c>
      <c r="S61">
        <v>151.69999999999999</v>
      </c>
    </row>
    <row r="62" spans="2:19" x14ac:dyDescent="0.25">
      <c r="B62" t="s">
        <v>60</v>
      </c>
      <c r="C62">
        <v>2021</v>
      </c>
      <c r="D62" t="s">
        <v>167</v>
      </c>
      <c r="E62" s="9">
        <v>145.1</v>
      </c>
      <c r="F62">
        <v>198.5</v>
      </c>
      <c r="G62">
        <v>168.6</v>
      </c>
      <c r="H62">
        <v>155.80000000000001</v>
      </c>
      <c r="I62">
        <v>184.4</v>
      </c>
      <c r="J62">
        <v>162.30000000000001</v>
      </c>
      <c r="K62">
        <v>138.4</v>
      </c>
      <c r="L62">
        <v>165.1</v>
      </c>
      <c r="M62">
        <v>114.3</v>
      </c>
      <c r="N62">
        <v>169.7</v>
      </c>
      <c r="O62">
        <v>169.8</v>
      </c>
      <c r="P62">
        <v>158.69999999999999</v>
      </c>
      <c r="Q62">
        <v>161.69999999999999</v>
      </c>
      <c r="R62">
        <v>169.1</v>
      </c>
      <c r="S62">
        <v>153.19999999999999</v>
      </c>
    </row>
    <row r="63" spans="2:19" x14ac:dyDescent="0.25">
      <c r="B63" t="s">
        <v>60</v>
      </c>
      <c r="C63">
        <v>2021</v>
      </c>
      <c r="D63" t="s">
        <v>177</v>
      </c>
      <c r="E63" s="9">
        <v>145.6</v>
      </c>
      <c r="F63">
        <v>200.1</v>
      </c>
      <c r="G63">
        <v>179.3</v>
      </c>
      <c r="H63">
        <v>156.1</v>
      </c>
      <c r="I63">
        <v>190.4</v>
      </c>
      <c r="J63">
        <v>158.6</v>
      </c>
      <c r="K63">
        <v>144.69999999999999</v>
      </c>
      <c r="L63">
        <v>165.5</v>
      </c>
      <c r="M63">
        <v>114.6</v>
      </c>
      <c r="N63">
        <v>170</v>
      </c>
      <c r="O63">
        <v>171.7</v>
      </c>
      <c r="P63">
        <v>160.5</v>
      </c>
      <c r="Q63">
        <v>162.1</v>
      </c>
      <c r="R63">
        <v>169.7</v>
      </c>
      <c r="S63">
        <v>154.19999999999999</v>
      </c>
    </row>
    <row r="64" spans="2:19" x14ac:dyDescent="0.25">
      <c r="B64" t="s">
        <v>60</v>
      </c>
      <c r="C64">
        <v>2021</v>
      </c>
      <c r="D64" t="s">
        <v>194</v>
      </c>
      <c r="E64" s="9">
        <v>145.1</v>
      </c>
      <c r="F64">
        <v>204.5</v>
      </c>
      <c r="G64">
        <v>180.4</v>
      </c>
      <c r="H64">
        <v>157.1</v>
      </c>
      <c r="I64">
        <v>188.7</v>
      </c>
      <c r="J64">
        <v>157.69999999999999</v>
      </c>
      <c r="K64">
        <v>152.80000000000001</v>
      </c>
      <c r="L64">
        <v>163.6</v>
      </c>
      <c r="M64">
        <v>113.9</v>
      </c>
      <c r="N64">
        <v>169.7</v>
      </c>
      <c r="O64">
        <v>171</v>
      </c>
      <c r="P64">
        <v>161.69999999999999</v>
      </c>
      <c r="Q64">
        <v>162.5</v>
      </c>
      <c r="R64">
        <v>170.4</v>
      </c>
      <c r="S64">
        <v>157.1</v>
      </c>
    </row>
    <row r="65" spans="2:19" x14ac:dyDescent="0.25">
      <c r="B65" t="s">
        <v>60</v>
      </c>
      <c r="C65">
        <v>2021</v>
      </c>
      <c r="D65" t="s">
        <v>213</v>
      </c>
      <c r="E65" s="9">
        <v>144.9</v>
      </c>
      <c r="F65">
        <v>202.3</v>
      </c>
      <c r="G65">
        <v>176.5</v>
      </c>
      <c r="H65">
        <v>157.5</v>
      </c>
      <c r="I65">
        <v>190.9</v>
      </c>
      <c r="J65">
        <v>155.69999999999999</v>
      </c>
      <c r="K65">
        <v>153.9</v>
      </c>
      <c r="L65">
        <v>162.80000000000001</v>
      </c>
      <c r="M65">
        <v>115.2</v>
      </c>
      <c r="N65">
        <v>169.8</v>
      </c>
      <c r="O65">
        <v>171.9</v>
      </c>
      <c r="P65">
        <v>161.80000000000001</v>
      </c>
      <c r="Q65">
        <v>163.1</v>
      </c>
      <c r="R65">
        <v>171.1</v>
      </c>
      <c r="S65">
        <v>157.69999999999999</v>
      </c>
    </row>
    <row r="66" spans="2:19" x14ac:dyDescent="0.25">
      <c r="B66" t="s">
        <v>60</v>
      </c>
      <c r="C66">
        <v>2021</v>
      </c>
      <c r="D66" t="s">
        <v>228</v>
      </c>
      <c r="E66" s="9">
        <v>145.4</v>
      </c>
      <c r="F66">
        <v>202.1</v>
      </c>
      <c r="G66">
        <v>172</v>
      </c>
      <c r="H66">
        <v>158</v>
      </c>
      <c r="I66">
        <v>195.5</v>
      </c>
      <c r="J66">
        <v>152.69999999999999</v>
      </c>
      <c r="K66">
        <v>151.4</v>
      </c>
      <c r="L66">
        <v>163.9</v>
      </c>
      <c r="M66">
        <v>119.3</v>
      </c>
      <c r="N66">
        <v>170.1</v>
      </c>
      <c r="O66">
        <v>172.8</v>
      </c>
      <c r="P66">
        <v>162.1</v>
      </c>
      <c r="Q66">
        <v>163.69999999999999</v>
      </c>
      <c r="R66">
        <v>171.9</v>
      </c>
      <c r="S66">
        <v>157.80000000000001</v>
      </c>
    </row>
    <row r="67" spans="2:19" x14ac:dyDescent="0.25">
      <c r="B67" t="s">
        <v>60</v>
      </c>
      <c r="C67">
        <v>2021</v>
      </c>
      <c r="D67" t="s">
        <v>238</v>
      </c>
      <c r="E67" s="9">
        <v>146.1</v>
      </c>
      <c r="F67">
        <v>202.5</v>
      </c>
      <c r="G67">
        <v>170.1</v>
      </c>
      <c r="H67">
        <v>158.4</v>
      </c>
      <c r="I67">
        <v>198.8</v>
      </c>
      <c r="J67">
        <v>152.6</v>
      </c>
      <c r="K67">
        <v>170.4</v>
      </c>
      <c r="L67">
        <v>165.2</v>
      </c>
      <c r="M67">
        <v>121.6</v>
      </c>
      <c r="N67">
        <v>170.6</v>
      </c>
      <c r="O67">
        <v>173.6</v>
      </c>
      <c r="P67">
        <v>165.5</v>
      </c>
      <c r="Q67">
        <v>165.5</v>
      </c>
      <c r="R67">
        <v>172.5</v>
      </c>
      <c r="S67">
        <v>159.5</v>
      </c>
    </row>
    <row r="68" spans="2:19" x14ac:dyDescent="0.25">
      <c r="B68" t="s">
        <v>60</v>
      </c>
      <c r="C68">
        <v>2021</v>
      </c>
      <c r="D68" t="s">
        <v>264</v>
      </c>
      <c r="E68" s="9">
        <v>146.9</v>
      </c>
      <c r="F68">
        <v>199.8</v>
      </c>
      <c r="G68">
        <v>171.5</v>
      </c>
      <c r="H68">
        <v>159.1</v>
      </c>
      <c r="I68">
        <v>198.4</v>
      </c>
      <c r="J68">
        <v>153.19999999999999</v>
      </c>
      <c r="K68">
        <v>183.9</v>
      </c>
      <c r="L68">
        <v>165.4</v>
      </c>
      <c r="M68">
        <v>122.1</v>
      </c>
      <c r="N68">
        <v>170.8</v>
      </c>
      <c r="O68">
        <v>174.3</v>
      </c>
      <c r="P68">
        <v>167.5</v>
      </c>
      <c r="Q68">
        <v>165.3</v>
      </c>
      <c r="R68">
        <v>173.4</v>
      </c>
      <c r="S68">
        <v>158.9</v>
      </c>
    </row>
    <row r="69" spans="2:19" x14ac:dyDescent="0.25">
      <c r="B69" t="s">
        <v>60</v>
      </c>
      <c r="C69">
        <v>2021</v>
      </c>
      <c r="D69" t="s">
        <v>273</v>
      </c>
      <c r="E69" s="9">
        <v>147.4</v>
      </c>
      <c r="F69">
        <v>197</v>
      </c>
      <c r="G69">
        <v>176.5</v>
      </c>
      <c r="H69">
        <v>159.80000000000001</v>
      </c>
      <c r="I69">
        <v>195.8</v>
      </c>
      <c r="J69">
        <v>152</v>
      </c>
      <c r="K69">
        <v>172.3</v>
      </c>
      <c r="L69">
        <v>164.5</v>
      </c>
      <c r="M69">
        <v>120.6</v>
      </c>
      <c r="N69">
        <v>171.7</v>
      </c>
      <c r="O69">
        <v>175.1</v>
      </c>
      <c r="P69">
        <v>165.8</v>
      </c>
      <c r="Q69">
        <v>165.6</v>
      </c>
      <c r="R69">
        <v>174</v>
      </c>
      <c r="S69">
        <v>160.1</v>
      </c>
    </row>
    <row r="70" spans="2:19" x14ac:dyDescent="0.25">
      <c r="B70" t="s">
        <v>60</v>
      </c>
      <c r="C70">
        <v>2022</v>
      </c>
      <c r="D70" t="s">
        <v>62</v>
      </c>
      <c r="E70" s="9">
        <v>148.30000000000001</v>
      </c>
      <c r="F70">
        <v>196.9</v>
      </c>
      <c r="G70">
        <v>178</v>
      </c>
      <c r="H70">
        <v>160.5</v>
      </c>
      <c r="I70">
        <v>192.6</v>
      </c>
      <c r="J70">
        <v>151.19999999999999</v>
      </c>
      <c r="K70">
        <v>159.19999999999999</v>
      </c>
      <c r="L70">
        <v>164</v>
      </c>
      <c r="M70">
        <v>119.3</v>
      </c>
      <c r="N70">
        <v>173.3</v>
      </c>
      <c r="O70">
        <v>175.8</v>
      </c>
      <c r="P70">
        <v>164.1</v>
      </c>
      <c r="Q70">
        <v>165.8</v>
      </c>
      <c r="R70">
        <v>174.7</v>
      </c>
      <c r="S70">
        <v>160.80000000000001</v>
      </c>
    </row>
    <row r="71" spans="2:19" x14ac:dyDescent="0.25">
      <c r="B71" t="s">
        <v>60</v>
      </c>
      <c r="C71">
        <v>2022</v>
      </c>
      <c r="D71" t="s">
        <v>116</v>
      </c>
      <c r="E71" s="9">
        <v>148.80000000000001</v>
      </c>
      <c r="F71">
        <v>198.1</v>
      </c>
      <c r="G71">
        <v>175.5</v>
      </c>
      <c r="H71">
        <v>160.69999999999999</v>
      </c>
      <c r="I71">
        <v>192.6</v>
      </c>
      <c r="J71">
        <v>151.4</v>
      </c>
      <c r="K71">
        <v>155.19999999999999</v>
      </c>
      <c r="L71">
        <v>163.9</v>
      </c>
      <c r="M71">
        <v>118.1</v>
      </c>
      <c r="N71">
        <v>175.4</v>
      </c>
      <c r="O71">
        <v>176.3</v>
      </c>
      <c r="P71">
        <v>163.9</v>
      </c>
      <c r="Q71">
        <v>167.4</v>
      </c>
      <c r="R71">
        <v>175.3</v>
      </c>
      <c r="S71">
        <v>161.19999999999999</v>
      </c>
    </row>
    <row r="72" spans="2:19" x14ac:dyDescent="0.25">
      <c r="B72" t="s">
        <v>60</v>
      </c>
      <c r="C72">
        <v>2022</v>
      </c>
      <c r="D72" t="s">
        <v>138</v>
      </c>
      <c r="E72" s="9">
        <v>150.19999999999999</v>
      </c>
      <c r="F72">
        <v>208</v>
      </c>
      <c r="G72">
        <v>167.9</v>
      </c>
      <c r="H72">
        <v>162</v>
      </c>
      <c r="I72">
        <v>203.1</v>
      </c>
      <c r="J72">
        <v>155.9</v>
      </c>
      <c r="K72">
        <v>155.80000000000001</v>
      </c>
      <c r="L72">
        <v>164.2</v>
      </c>
      <c r="M72">
        <v>118.1</v>
      </c>
      <c r="N72">
        <v>178.7</v>
      </c>
      <c r="O72">
        <v>177.4</v>
      </c>
      <c r="P72">
        <v>166.6</v>
      </c>
      <c r="Q72">
        <v>168.9</v>
      </c>
      <c r="R72">
        <v>176</v>
      </c>
      <c r="S72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D227-8A98-4D40-8E1D-FE100CFD08DD}">
  <dimension ref="B2:S71"/>
  <sheetViews>
    <sheetView topLeftCell="C28" workbookViewId="0">
      <selection activeCell="O39" sqref="O39"/>
    </sheetView>
  </sheetViews>
  <sheetFormatPr defaultRowHeight="15" x14ac:dyDescent="0.25"/>
  <sheetData>
    <row r="2" spans="2:19" x14ac:dyDescent="0.25">
      <c r="B2" s="6" t="s">
        <v>30</v>
      </c>
      <c r="C2" s="6" t="s">
        <v>31</v>
      </c>
      <c r="D2" s="6" t="s">
        <v>32</v>
      </c>
      <c r="E2" s="8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44</v>
      </c>
      <c r="P2" s="6" t="s">
        <v>45</v>
      </c>
      <c r="Q2" s="6" t="s">
        <v>51</v>
      </c>
      <c r="R2" s="6" t="s">
        <v>53</v>
      </c>
      <c r="S2" s="6" t="s">
        <v>54</v>
      </c>
    </row>
    <row r="3" spans="2:19" x14ac:dyDescent="0.25">
      <c r="B3" t="s">
        <v>85</v>
      </c>
      <c r="C3">
        <v>2017</v>
      </c>
      <c r="D3" t="s">
        <v>138</v>
      </c>
      <c r="E3" s="9">
        <v>132.69999999999999</v>
      </c>
      <c r="F3">
        <v>139.4</v>
      </c>
      <c r="G3">
        <v>128.4</v>
      </c>
      <c r="H3">
        <v>134.9</v>
      </c>
      <c r="I3">
        <v>114</v>
      </c>
      <c r="J3">
        <v>136.80000000000001</v>
      </c>
      <c r="K3">
        <v>122.2</v>
      </c>
      <c r="L3">
        <v>135.80000000000001</v>
      </c>
      <c r="M3">
        <v>120.3</v>
      </c>
      <c r="N3">
        <v>142.6</v>
      </c>
      <c r="O3">
        <v>142.4</v>
      </c>
      <c r="P3">
        <v>132.6</v>
      </c>
      <c r="Q3">
        <v>120.8</v>
      </c>
      <c r="R3">
        <v>123.1</v>
      </c>
      <c r="S3">
        <v>115.6</v>
      </c>
    </row>
    <row r="4" spans="2:19" x14ac:dyDescent="0.25">
      <c r="B4" t="s">
        <v>85</v>
      </c>
      <c r="C4">
        <v>2017</v>
      </c>
      <c r="D4" t="s">
        <v>154</v>
      </c>
      <c r="E4" s="9">
        <v>132.69999999999999</v>
      </c>
      <c r="F4">
        <v>140.6</v>
      </c>
      <c r="G4">
        <v>124.5</v>
      </c>
      <c r="H4">
        <v>136.30000000000001</v>
      </c>
      <c r="I4">
        <v>113.5</v>
      </c>
      <c r="J4">
        <v>137.69999999999999</v>
      </c>
      <c r="K4">
        <v>127.1</v>
      </c>
      <c r="L4">
        <v>133.80000000000001</v>
      </c>
      <c r="M4">
        <v>120.8</v>
      </c>
      <c r="N4">
        <v>141.30000000000001</v>
      </c>
      <c r="O4">
        <v>142.6</v>
      </c>
      <c r="P4">
        <v>133.4</v>
      </c>
      <c r="Q4">
        <v>121.4</v>
      </c>
      <c r="R4">
        <v>123.4</v>
      </c>
      <c r="S4">
        <v>114.3</v>
      </c>
    </row>
    <row r="5" spans="2:19" x14ac:dyDescent="0.25">
      <c r="B5" t="s">
        <v>85</v>
      </c>
      <c r="C5">
        <v>2017</v>
      </c>
      <c r="D5" t="s">
        <v>167</v>
      </c>
      <c r="E5" s="9">
        <v>132.6</v>
      </c>
      <c r="F5">
        <v>144.1</v>
      </c>
      <c r="G5">
        <v>125.6</v>
      </c>
      <c r="H5">
        <v>136.80000000000001</v>
      </c>
      <c r="I5">
        <v>113.4</v>
      </c>
      <c r="J5">
        <v>135.19999999999999</v>
      </c>
      <c r="K5">
        <v>129.19999999999999</v>
      </c>
      <c r="L5">
        <v>131.5</v>
      </c>
      <c r="M5">
        <v>121</v>
      </c>
      <c r="N5">
        <v>139.9</v>
      </c>
      <c r="O5">
        <v>142.9</v>
      </c>
      <c r="P5">
        <v>133.6</v>
      </c>
      <c r="Q5">
        <v>120.1</v>
      </c>
      <c r="R5">
        <v>123.6</v>
      </c>
      <c r="S5">
        <v>114.3</v>
      </c>
    </row>
    <row r="6" spans="2:19" x14ac:dyDescent="0.25">
      <c r="B6" t="s">
        <v>85</v>
      </c>
      <c r="C6">
        <v>2017</v>
      </c>
      <c r="D6" t="s">
        <v>177</v>
      </c>
      <c r="E6" s="9">
        <v>132.9</v>
      </c>
      <c r="F6">
        <v>148.69999999999999</v>
      </c>
      <c r="G6">
        <v>128.30000000000001</v>
      </c>
      <c r="H6">
        <v>137.30000000000001</v>
      </c>
      <c r="I6">
        <v>113.5</v>
      </c>
      <c r="J6">
        <v>137.19999999999999</v>
      </c>
      <c r="K6">
        <v>142.19999999999999</v>
      </c>
      <c r="L6">
        <v>128.19999999999999</v>
      </c>
      <c r="M6">
        <v>120.9</v>
      </c>
      <c r="N6">
        <v>138.80000000000001</v>
      </c>
      <c r="O6">
        <v>143.1</v>
      </c>
      <c r="P6">
        <v>135.69999999999999</v>
      </c>
      <c r="Q6">
        <v>119</v>
      </c>
      <c r="R6">
        <v>123.8</v>
      </c>
      <c r="S6">
        <v>113.9</v>
      </c>
    </row>
    <row r="7" spans="2:19" x14ac:dyDescent="0.25">
      <c r="B7" t="s">
        <v>85</v>
      </c>
      <c r="C7">
        <v>2017</v>
      </c>
      <c r="D7" t="s">
        <v>194</v>
      </c>
      <c r="E7" s="9">
        <v>132.80000000000001</v>
      </c>
      <c r="F7">
        <v>148.4</v>
      </c>
      <c r="G7">
        <v>129.4</v>
      </c>
      <c r="H7">
        <v>137.69999999999999</v>
      </c>
      <c r="I7">
        <v>113.4</v>
      </c>
      <c r="J7">
        <v>139.4</v>
      </c>
      <c r="K7">
        <v>175.1</v>
      </c>
      <c r="L7">
        <v>124.7</v>
      </c>
      <c r="M7">
        <v>121.5</v>
      </c>
      <c r="N7">
        <v>137.80000000000001</v>
      </c>
      <c r="O7">
        <v>143.69999999999999</v>
      </c>
      <c r="P7">
        <v>139.80000000000001</v>
      </c>
      <c r="Q7">
        <v>119.7</v>
      </c>
      <c r="R7">
        <v>125</v>
      </c>
      <c r="S7">
        <v>113.2</v>
      </c>
    </row>
    <row r="8" spans="2:19" x14ac:dyDescent="0.25">
      <c r="B8" t="s">
        <v>85</v>
      </c>
      <c r="C8">
        <v>2017</v>
      </c>
      <c r="D8" t="s">
        <v>213</v>
      </c>
      <c r="E8" s="9">
        <v>133.19999999999999</v>
      </c>
      <c r="F8">
        <v>143.9</v>
      </c>
      <c r="G8">
        <v>128.30000000000001</v>
      </c>
      <c r="H8">
        <v>138.30000000000001</v>
      </c>
      <c r="I8">
        <v>114.1</v>
      </c>
      <c r="J8">
        <v>142.69999999999999</v>
      </c>
      <c r="K8">
        <v>179.8</v>
      </c>
      <c r="L8">
        <v>123.5</v>
      </c>
      <c r="M8">
        <v>122.1</v>
      </c>
      <c r="N8">
        <v>137.5</v>
      </c>
      <c r="O8">
        <v>144.5</v>
      </c>
      <c r="P8">
        <v>140.5</v>
      </c>
      <c r="Q8">
        <v>118.9</v>
      </c>
      <c r="R8">
        <v>125.7</v>
      </c>
      <c r="S8">
        <v>114.6</v>
      </c>
    </row>
    <row r="9" spans="2:19" x14ac:dyDescent="0.25">
      <c r="B9" t="s">
        <v>85</v>
      </c>
      <c r="C9">
        <v>2017</v>
      </c>
      <c r="D9" t="s">
        <v>228</v>
      </c>
      <c r="E9" s="9">
        <v>133.6</v>
      </c>
      <c r="F9">
        <v>143</v>
      </c>
      <c r="G9">
        <v>129.69999999999999</v>
      </c>
      <c r="H9">
        <v>138.69999999999999</v>
      </c>
      <c r="I9">
        <v>114.5</v>
      </c>
      <c r="J9">
        <v>137.5</v>
      </c>
      <c r="K9">
        <v>160.69999999999999</v>
      </c>
      <c r="L9">
        <v>124.5</v>
      </c>
      <c r="M9">
        <v>122.4</v>
      </c>
      <c r="N9">
        <v>137.30000000000001</v>
      </c>
      <c r="O9">
        <v>145</v>
      </c>
      <c r="P9">
        <v>138</v>
      </c>
      <c r="Q9">
        <v>120.6</v>
      </c>
      <c r="R9">
        <v>126.1</v>
      </c>
      <c r="S9">
        <v>115.7</v>
      </c>
    </row>
    <row r="10" spans="2:19" x14ac:dyDescent="0.25">
      <c r="B10" t="s">
        <v>85</v>
      </c>
      <c r="C10">
        <v>2017</v>
      </c>
      <c r="D10" t="s">
        <v>238</v>
      </c>
      <c r="E10" s="9">
        <v>133.9</v>
      </c>
      <c r="F10">
        <v>142.80000000000001</v>
      </c>
      <c r="G10">
        <v>131.4</v>
      </c>
      <c r="H10">
        <v>139.1</v>
      </c>
      <c r="I10">
        <v>114.9</v>
      </c>
      <c r="J10">
        <v>135.6</v>
      </c>
      <c r="K10">
        <v>173.2</v>
      </c>
      <c r="L10">
        <v>124.1</v>
      </c>
      <c r="M10">
        <v>122.6</v>
      </c>
      <c r="N10">
        <v>137.80000000000001</v>
      </c>
      <c r="O10">
        <v>145.5</v>
      </c>
      <c r="P10">
        <v>139.69999999999999</v>
      </c>
      <c r="Q10">
        <v>122.6</v>
      </c>
      <c r="R10">
        <v>126.6</v>
      </c>
      <c r="S10">
        <v>115</v>
      </c>
    </row>
    <row r="11" spans="2:19" x14ac:dyDescent="0.25">
      <c r="B11" t="s">
        <v>85</v>
      </c>
      <c r="C11">
        <v>2017</v>
      </c>
      <c r="D11" t="s">
        <v>264</v>
      </c>
      <c r="E11" s="9">
        <v>134.30000000000001</v>
      </c>
      <c r="F11">
        <v>142.1</v>
      </c>
      <c r="G11">
        <v>146.69999999999999</v>
      </c>
      <c r="H11">
        <v>139.5</v>
      </c>
      <c r="I11">
        <v>115.2</v>
      </c>
      <c r="J11">
        <v>136.4</v>
      </c>
      <c r="K11">
        <v>185.2</v>
      </c>
      <c r="L11">
        <v>122.2</v>
      </c>
      <c r="M11">
        <v>123.9</v>
      </c>
      <c r="N11">
        <v>138.30000000000001</v>
      </c>
      <c r="O11">
        <v>146</v>
      </c>
      <c r="P11">
        <v>141.5</v>
      </c>
      <c r="Q11">
        <v>125.7</v>
      </c>
      <c r="R11">
        <v>127.4</v>
      </c>
      <c r="S11">
        <v>115.3</v>
      </c>
    </row>
    <row r="12" spans="2:19" x14ac:dyDescent="0.25">
      <c r="B12" t="s">
        <v>85</v>
      </c>
      <c r="C12">
        <v>2017</v>
      </c>
      <c r="D12" t="s">
        <v>273</v>
      </c>
      <c r="E12" s="9">
        <v>134.4</v>
      </c>
      <c r="F12">
        <v>142.6</v>
      </c>
      <c r="G12">
        <v>145.9</v>
      </c>
      <c r="H12">
        <v>139.5</v>
      </c>
      <c r="I12">
        <v>115.9</v>
      </c>
      <c r="J12">
        <v>135</v>
      </c>
      <c r="K12">
        <v>163.19999999999999</v>
      </c>
      <c r="L12">
        <v>119.8</v>
      </c>
      <c r="M12">
        <v>120.7</v>
      </c>
      <c r="N12">
        <v>139.69999999999999</v>
      </c>
      <c r="O12">
        <v>146.30000000000001</v>
      </c>
      <c r="P12">
        <v>138.80000000000001</v>
      </c>
      <c r="Q12">
        <v>126.8</v>
      </c>
      <c r="R12">
        <v>128.19999999999999</v>
      </c>
      <c r="S12">
        <v>115.3</v>
      </c>
    </row>
    <row r="13" spans="2:19" x14ac:dyDescent="0.25">
      <c r="B13" t="s">
        <v>85</v>
      </c>
      <c r="C13">
        <v>2018</v>
      </c>
      <c r="D13" t="s">
        <v>62</v>
      </c>
      <c r="E13" s="9">
        <v>134.6</v>
      </c>
      <c r="F13">
        <v>143.69999999999999</v>
      </c>
      <c r="G13">
        <v>143.6</v>
      </c>
      <c r="H13">
        <v>139.6</v>
      </c>
      <c r="I13">
        <v>116.4</v>
      </c>
      <c r="J13">
        <v>133.80000000000001</v>
      </c>
      <c r="K13">
        <v>150.5</v>
      </c>
      <c r="L13">
        <v>118.4</v>
      </c>
      <c r="M13">
        <v>117.3</v>
      </c>
      <c r="N13">
        <v>140.5</v>
      </c>
      <c r="O13">
        <v>146.80000000000001</v>
      </c>
      <c r="P13">
        <v>137.19999999999999</v>
      </c>
      <c r="Q13">
        <v>127.3</v>
      </c>
      <c r="R13">
        <v>129</v>
      </c>
      <c r="S13">
        <v>116.3</v>
      </c>
    </row>
    <row r="14" spans="2:19" x14ac:dyDescent="0.25">
      <c r="B14" t="s">
        <v>85</v>
      </c>
      <c r="C14">
        <v>2018</v>
      </c>
      <c r="D14" t="s">
        <v>116</v>
      </c>
      <c r="E14" s="9">
        <v>134.80000000000001</v>
      </c>
      <c r="F14">
        <v>143</v>
      </c>
      <c r="G14">
        <v>139.9</v>
      </c>
      <c r="H14">
        <v>139.9</v>
      </c>
      <c r="I14">
        <v>116.2</v>
      </c>
      <c r="J14">
        <v>135.5</v>
      </c>
      <c r="K14">
        <v>136.9</v>
      </c>
      <c r="L14">
        <v>117</v>
      </c>
      <c r="M14">
        <v>115.4</v>
      </c>
      <c r="N14">
        <v>140.69999999999999</v>
      </c>
      <c r="O14">
        <v>147.1</v>
      </c>
      <c r="P14">
        <v>135.6</v>
      </c>
      <c r="Q14">
        <v>127.3</v>
      </c>
      <c r="R14">
        <v>129.80000000000001</v>
      </c>
      <c r="S14">
        <v>117.4</v>
      </c>
    </row>
    <row r="15" spans="2:19" x14ac:dyDescent="0.25">
      <c r="B15" t="s">
        <v>85</v>
      </c>
      <c r="C15">
        <v>2018</v>
      </c>
      <c r="D15" t="s">
        <v>138</v>
      </c>
      <c r="E15" s="9">
        <v>135</v>
      </c>
      <c r="F15">
        <v>143.1</v>
      </c>
      <c r="G15">
        <v>135.5</v>
      </c>
      <c r="H15">
        <v>139.9</v>
      </c>
      <c r="I15">
        <v>116.5</v>
      </c>
      <c r="J15">
        <v>138.5</v>
      </c>
      <c r="K15">
        <v>128</v>
      </c>
      <c r="L15">
        <v>115.5</v>
      </c>
      <c r="M15">
        <v>114.2</v>
      </c>
      <c r="N15">
        <v>140.69999999999999</v>
      </c>
      <c r="O15">
        <v>147.6</v>
      </c>
      <c r="P15">
        <v>134.80000000000001</v>
      </c>
      <c r="Q15">
        <v>126.4</v>
      </c>
      <c r="R15">
        <v>130.5</v>
      </c>
      <c r="S15">
        <v>117.8</v>
      </c>
    </row>
    <row r="16" spans="2:19" x14ac:dyDescent="0.25">
      <c r="B16" t="s">
        <v>85</v>
      </c>
      <c r="C16">
        <v>2018</v>
      </c>
      <c r="D16" t="s">
        <v>154</v>
      </c>
      <c r="E16" s="9">
        <v>135</v>
      </c>
      <c r="F16">
        <v>144.30000000000001</v>
      </c>
      <c r="G16">
        <v>130.80000000000001</v>
      </c>
      <c r="H16">
        <v>140.30000000000001</v>
      </c>
      <c r="I16">
        <v>116.6</v>
      </c>
      <c r="J16">
        <v>150.1</v>
      </c>
      <c r="K16">
        <v>127.6</v>
      </c>
      <c r="L16">
        <v>114</v>
      </c>
      <c r="M16">
        <v>110.6</v>
      </c>
      <c r="N16">
        <v>140.19999999999999</v>
      </c>
      <c r="O16">
        <v>148.30000000000001</v>
      </c>
      <c r="P16">
        <v>135.69999999999999</v>
      </c>
      <c r="Q16">
        <v>124.6</v>
      </c>
      <c r="R16">
        <v>131.30000000000001</v>
      </c>
      <c r="S16">
        <v>118.9</v>
      </c>
    </row>
    <row r="17" spans="2:19" x14ac:dyDescent="0.25">
      <c r="B17" t="s">
        <v>85</v>
      </c>
      <c r="C17">
        <v>2018</v>
      </c>
      <c r="D17" t="s">
        <v>167</v>
      </c>
      <c r="E17" s="9">
        <v>135</v>
      </c>
      <c r="F17">
        <v>148.19999999999999</v>
      </c>
      <c r="G17">
        <v>130.5</v>
      </c>
      <c r="H17">
        <v>140.69999999999999</v>
      </c>
      <c r="I17">
        <v>116.4</v>
      </c>
      <c r="J17">
        <v>151.30000000000001</v>
      </c>
      <c r="K17">
        <v>131.4</v>
      </c>
      <c r="L17">
        <v>112.8</v>
      </c>
      <c r="M17">
        <v>105.3</v>
      </c>
      <c r="N17">
        <v>139.6</v>
      </c>
      <c r="O17">
        <v>148.69999999999999</v>
      </c>
      <c r="P17">
        <v>136.4</v>
      </c>
      <c r="Q17">
        <v>124.7</v>
      </c>
      <c r="R17">
        <v>132</v>
      </c>
      <c r="S17">
        <v>119.8</v>
      </c>
    </row>
    <row r="18" spans="2:19" x14ac:dyDescent="0.25">
      <c r="B18" t="s">
        <v>85</v>
      </c>
      <c r="C18">
        <v>2018</v>
      </c>
      <c r="D18" t="s">
        <v>177</v>
      </c>
      <c r="E18" s="9">
        <v>135.30000000000001</v>
      </c>
      <c r="F18">
        <v>149.69999999999999</v>
      </c>
      <c r="G18">
        <v>133.9</v>
      </c>
      <c r="H18">
        <v>140.80000000000001</v>
      </c>
      <c r="I18">
        <v>116.6</v>
      </c>
      <c r="J18">
        <v>152.19999999999999</v>
      </c>
      <c r="K18">
        <v>144</v>
      </c>
      <c r="L18">
        <v>112.3</v>
      </c>
      <c r="M18">
        <v>108.4</v>
      </c>
      <c r="N18">
        <v>140</v>
      </c>
      <c r="O18">
        <v>149</v>
      </c>
      <c r="P18">
        <v>138.4</v>
      </c>
      <c r="Q18">
        <v>126.5</v>
      </c>
      <c r="R18">
        <v>132.6</v>
      </c>
      <c r="S18">
        <v>120.4</v>
      </c>
    </row>
    <row r="19" spans="2:19" x14ac:dyDescent="0.25">
      <c r="B19" t="s">
        <v>85</v>
      </c>
      <c r="C19">
        <v>2018</v>
      </c>
      <c r="D19" t="s">
        <v>194</v>
      </c>
      <c r="E19" s="9">
        <v>135.6</v>
      </c>
      <c r="F19">
        <v>148.6</v>
      </c>
      <c r="G19">
        <v>139.1</v>
      </c>
      <c r="H19">
        <v>141</v>
      </c>
      <c r="I19">
        <v>116.7</v>
      </c>
      <c r="J19">
        <v>149.69999999999999</v>
      </c>
      <c r="K19">
        <v>159.19999999999999</v>
      </c>
      <c r="L19">
        <v>112.6</v>
      </c>
      <c r="M19">
        <v>111.8</v>
      </c>
      <c r="N19">
        <v>140.30000000000001</v>
      </c>
      <c r="O19">
        <v>149.4</v>
      </c>
      <c r="P19">
        <v>140.30000000000001</v>
      </c>
      <c r="Q19">
        <v>128.1</v>
      </c>
      <c r="R19">
        <v>133.6</v>
      </c>
      <c r="S19">
        <v>120.1</v>
      </c>
    </row>
    <row r="20" spans="2:19" x14ac:dyDescent="0.25">
      <c r="B20" t="s">
        <v>85</v>
      </c>
      <c r="C20">
        <v>2018</v>
      </c>
      <c r="D20" t="s">
        <v>213</v>
      </c>
      <c r="E20" s="9">
        <v>136.5</v>
      </c>
      <c r="F20">
        <v>146.4</v>
      </c>
      <c r="G20">
        <v>136.6</v>
      </c>
      <c r="H20">
        <v>141.19999999999999</v>
      </c>
      <c r="I20">
        <v>117.4</v>
      </c>
      <c r="J20">
        <v>146.30000000000001</v>
      </c>
      <c r="K20">
        <v>157.30000000000001</v>
      </c>
      <c r="L20">
        <v>113.6</v>
      </c>
      <c r="M20">
        <v>113.3</v>
      </c>
      <c r="N20">
        <v>141.1</v>
      </c>
      <c r="O20">
        <v>150.4</v>
      </c>
      <c r="P20">
        <v>140.1</v>
      </c>
      <c r="Q20">
        <v>129.80000000000001</v>
      </c>
      <c r="R20">
        <v>134.9</v>
      </c>
      <c r="S20">
        <v>120.7</v>
      </c>
    </row>
    <row r="21" spans="2:19" x14ac:dyDescent="0.25">
      <c r="B21" t="s">
        <v>85</v>
      </c>
      <c r="C21">
        <v>2018</v>
      </c>
      <c r="D21" t="s">
        <v>228</v>
      </c>
      <c r="E21" s="9">
        <v>137</v>
      </c>
      <c r="F21">
        <v>143.1</v>
      </c>
      <c r="G21">
        <v>132.80000000000001</v>
      </c>
      <c r="H21">
        <v>141.5</v>
      </c>
      <c r="I21">
        <v>117.8</v>
      </c>
      <c r="J21">
        <v>140</v>
      </c>
      <c r="K21">
        <v>151.30000000000001</v>
      </c>
      <c r="L21">
        <v>113.5</v>
      </c>
      <c r="M21">
        <v>112.3</v>
      </c>
      <c r="N21">
        <v>141.19999999999999</v>
      </c>
      <c r="O21">
        <v>151.30000000000001</v>
      </c>
      <c r="P21">
        <v>138.9</v>
      </c>
      <c r="Q21">
        <v>131.19999999999999</v>
      </c>
      <c r="R21">
        <v>135.69999999999999</v>
      </c>
      <c r="S21">
        <v>122.5</v>
      </c>
    </row>
    <row r="22" spans="2:19" x14ac:dyDescent="0.25">
      <c r="B22" t="s">
        <v>85</v>
      </c>
      <c r="C22">
        <v>2018</v>
      </c>
      <c r="D22" t="s">
        <v>238</v>
      </c>
      <c r="E22" s="9">
        <v>137.6</v>
      </c>
      <c r="F22">
        <v>144.9</v>
      </c>
      <c r="G22">
        <v>133.5</v>
      </c>
      <c r="H22">
        <v>141.5</v>
      </c>
      <c r="I22">
        <v>118</v>
      </c>
      <c r="J22">
        <v>139.5</v>
      </c>
      <c r="K22">
        <v>153</v>
      </c>
      <c r="L22">
        <v>113.2</v>
      </c>
      <c r="M22">
        <v>112.8</v>
      </c>
      <c r="N22">
        <v>141.1</v>
      </c>
      <c r="O22">
        <v>152</v>
      </c>
      <c r="P22">
        <v>139.4</v>
      </c>
      <c r="Q22">
        <v>133.4</v>
      </c>
      <c r="R22">
        <v>136.19999999999999</v>
      </c>
      <c r="S22">
        <v>123.3</v>
      </c>
    </row>
    <row r="23" spans="2:19" x14ac:dyDescent="0.25">
      <c r="B23" t="s">
        <v>85</v>
      </c>
      <c r="C23">
        <v>2018</v>
      </c>
      <c r="D23" t="s">
        <v>264</v>
      </c>
      <c r="E23" s="9">
        <v>138.1</v>
      </c>
      <c r="F23">
        <v>146.30000000000001</v>
      </c>
      <c r="G23">
        <v>137.80000000000001</v>
      </c>
      <c r="H23">
        <v>141.6</v>
      </c>
      <c r="I23">
        <v>118.1</v>
      </c>
      <c r="J23">
        <v>141.5</v>
      </c>
      <c r="K23">
        <v>145.19999999999999</v>
      </c>
      <c r="L23">
        <v>115.3</v>
      </c>
      <c r="M23">
        <v>112.5</v>
      </c>
      <c r="N23">
        <v>141.4</v>
      </c>
      <c r="O23">
        <v>152.6</v>
      </c>
      <c r="P23">
        <v>139.1</v>
      </c>
      <c r="Q23">
        <v>136.69999999999999</v>
      </c>
      <c r="R23">
        <v>136.80000000000001</v>
      </c>
      <c r="S23">
        <v>121.2</v>
      </c>
    </row>
    <row r="24" spans="2:19" x14ac:dyDescent="0.25">
      <c r="B24" t="s">
        <v>85</v>
      </c>
      <c r="C24">
        <v>2018</v>
      </c>
      <c r="D24" t="s">
        <v>273</v>
      </c>
      <c r="E24" s="9">
        <v>138.5</v>
      </c>
      <c r="F24">
        <v>147.80000000000001</v>
      </c>
      <c r="G24">
        <v>141.1</v>
      </c>
      <c r="H24">
        <v>141.6</v>
      </c>
      <c r="I24">
        <v>118.1</v>
      </c>
      <c r="J24">
        <v>138.5</v>
      </c>
      <c r="K24">
        <v>132.4</v>
      </c>
      <c r="L24">
        <v>117.5</v>
      </c>
      <c r="M24">
        <v>111</v>
      </c>
      <c r="N24">
        <v>141.5</v>
      </c>
      <c r="O24">
        <v>152.9</v>
      </c>
      <c r="P24">
        <v>137.6</v>
      </c>
      <c r="Q24">
        <v>132.4</v>
      </c>
      <c r="R24">
        <v>137.30000000000001</v>
      </c>
      <c r="S24">
        <v>118.8</v>
      </c>
    </row>
    <row r="25" spans="2:19" x14ac:dyDescent="0.25">
      <c r="B25" t="s">
        <v>85</v>
      </c>
      <c r="C25">
        <v>2019</v>
      </c>
      <c r="D25" t="s">
        <v>62</v>
      </c>
      <c r="E25" s="9">
        <v>138.30000000000001</v>
      </c>
      <c r="F25">
        <v>149.4</v>
      </c>
      <c r="G25">
        <v>143.5</v>
      </c>
      <c r="H25">
        <v>141.69999999999999</v>
      </c>
      <c r="I25">
        <v>118.1</v>
      </c>
      <c r="J25">
        <v>135.19999999999999</v>
      </c>
      <c r="K25">
        <v>130.5</v>
      </c>
      <c r="L25">
        <v>118.2</v>
      </c>
      <c r="M25">
        <v>110.4</v>
      </c>
      <c r="N25">
        <v>140.4</v>
      </c>
      <c r="O25">
        <v>153.19999999999999</v>
      </c>
      <c r="P25">
        <v>137.30000000000001</v>
      </c>
      <c r="Q25">
        <v>128.6</v>
      </c>
      <c r="R25">
        <v>137.80000000000001</v>
      </c>
      <c r="S25">
        <v>118.6</v>
      </c>
    </row>
    <row r="26" spans="2:19" x14ac:dyDescent="0.25">
      <c r="B26" t="s">
        <v>85</v>
      </c>
      <c r="C26">
        <v>2019</v>
      </c>
      <c r="D26" t="s">
        <v>116</v>
      </c>
      <c r="E26" s="9">
        <v>139.4</v>
      </c>
      <c r="F26">
        <v>150.1</v>
      </c>
      <c r="G26">
        <v>145.30000000000001</v>
      </c>
      <c r="H26">
        <v>141.69999999999999</v>
      </c>
      <c r="I26">
        <v>118.4</v>
      </c>
      <c r="J26">
        <v>137</v>
      </c>
      <c r="K26">
        <v>131.6</v>
      </c>
      <c r="L26">
        <v>119.9</v>
      </c>
      <c r="M26">
        <v>110.4</v>
      </c>
      <c r="N26">
        <v>140.80000000000001</v>
      </c>
      <c r="O26">
        <v>153.5</v>
      </c>
      <c r="P26">
        <v>138</v>
      </c>
      <c r="Q26">
        <v>127.1</v>
      </c>
      <c r="R26">
        <v>138.5</v>
      </c>
      <c r="S26">
        <v>119.2</v>
      </c>
    </row>
    <row r="27" spans="2:19" x14ac:dyDescent="0.25">
      <c r="B27" t="s">
        <v>85</v>
      </c>
      <c r="C27">
        <v>2019</v>
      </c>
      <c r="D27" t="s">
        <v>138</v>
      </c>
      <c r="E27" s="9">
        <v>139.69999999999999</v>
      </c>
      <c r="F27">
        <v>151.1</v>
      </c>
      <c r="G27">
        <v>142.9</v>
      </c>
      <c r="H27">
        <v>141.9</v>
      </c>
      <c r="I27">
        <v>118.4</v>
      </c>
      <c r="J27">
        <v>139.4</v>
      </c>
      <c r="K27">
        <v>141.19999999999999</v>
      </c>
      <c r="L27">
        <v>120.7</v>
      </c>
      <c r="M27">
        <v>110.4</v>
      </c>
      <c r="N27">
        <v>140.69999999999999</v>
      </c>
      <c r="O27">
        <v>153.9</v>
      </c>
      <c r="P27">
        <v>139.6</v>
      </c>
      <c r="Q27">
        <v>128.80000000000001</v>
      </c>
      <c r="R27">
        <v>139.19999999999999</v>
      </c>
      <c r="S27">
        <v>119.9</v>
      </c>
    </row>
    <row r="28" spans="2:19" x14ac:dyDescent="0.25">
      <c r="B28" t="s">
        <v>85</v>
      </c>
      <c r="C28">
        <v>2019</v>
      </c>
      <c r="D28" t="s">
        <v>167</v>
      </c>
      <c r="E28" s="9">
        <v>140.4</v>
      </c>
      <c r="F28">
        <v>156.69999999999999</v>
      </c>
      <c r="G28">
        <v>138.30000000000001</v>
      </c>
      <c r="H28">
        <v>142.4</v>
      </c>
      <c r="I28">
        <v>118.6</v>
      </c>
      <c r="J28">
        <v>149.69999999999999</v>
      </c>
      <c r="K28">
        <v>161.6</v>
      </c>
      <c r="L28">
        <v>124.4</v>
      </c>
      <c r="M28">
        <v>111.2</v>
      </c>
      <c r="N28">
        <v>141</v>
      </c>
      <c r="O28">
        <v>154.5</v>
      </c>
      <c r="P28">
        <v>143.80000000000001</v>
      </c>
      <c r="Q28">
        <v>129.4</v>
      </c>
      <c r="R28">
        <v>139.80000000000001</v>
      </c>
      <c r="S28">
        <v>120.1</v>
      </c>
    </row>
    <row r="29" spans="2:19" x14ac:dyDescent="0.25">
      <c r="B29" t="s">
        <v>85</v>
      </c>
      <c r="C29">
        <v>2019</v>
      </c>
      <c r="D29" t="s">
        <v>177</v>
      </c>
      <c r="E29" s="9">
        <v>140.69999999999999</v>
      </c>
      <c r="F29">
        <v>159.6</v>
      </c>
      <c r="G29">
        <v>140.4</v>
      </c>
      <c r="H29">
        <v>143.4</v>
      </c>
      <c r="I29">
        <v>118.6</v>
      </c>
      <c r="J29">
        <v>150.9</v>
      </c>
      <c r="K29">
        <v>169.8</v>
      </c>
      <c r="L29">
        <v>127.4</v>
      </c>
      <c r="M29">
        <v>111.8</v>
      </c>
      <c r="N29">
        <v>141</v>
      </c>
      <c r="O29">
        <v>155.1</v>
      </c>
      <c r="P29">
        <v>145.6</v>
      </c>
      <c r="Q29">
        <v>130.5</v>
      </c>
      <c r="R29">
        <v>140.30000000000001</v>
      </c>
      <c r="S29">
        <v>119.6</v>
      </c>
    </row>
    <row r="30" spans="2:19" x14ac:dyDescent="0.25">
      <c r="B30" t="s">
        <v>85</v>
      </c>
      <c r="C30">
        <v>2019</v>
      </c>
      <c r="D30" t="s">
        <v>194</v>
      </c>
      <c r="E30" s="9">
        <v>141.4</v>
      </c>
      <c r="F30">
        <v>160.19999999999999</v>
      </c>
      <c r="G30">
        <v>142.5</v>
      </c>
      <c r="H30">
        <v>144.1</v>
      </c>
      <c r="I30">
        <v>119.3</v>
      </c>
      <c r="J30">
        <v>154.69999999999999</v>
      </c>
      <c r="K30">
        <v>180.1</v>
      </c>
      <c r="L30">
        <v>128.9</v>
      </c>
      <c r="M30">
        <v>111.8</v>
      </c>
      <c r="N30">
        <v>141.6</v>
      </c>
      <c r="O30">
        <v>155.6</v>
      </c>
      <c r="P30">
        <v>147.69999999999999</v>
      </c>
      <c r="Q30">
        <v>127</v>
      </c>
      <c r="R30">
        <v>140.80000000000001</v>
      </c>
      <c r="S30">
        <v>120.6</v>
      </c>
    </row>
    <row r="31" spans="2:19" x14ac:dyDescent="0.25">
      <c r="B31" t="s">
        <v>85</v>
      </c>
      <c r="C31">
        <v>2019</v>
      </c>
      <c r="D31" t="s">
        <v>213</v>
      </c>
      <c r="E31" s="9">
        <v>142.1</v>
      </c>
      <c r="F31">
        <v>158.30000000000001</v>
      </c>
      <c r="G31">
        <v>140.80000000000001</v>
      </c>
      <c r="H31">
        <v>144.9</v>
      </c>
      <c r="I31">
        <v>119.9</v>
      </c>
      <c r="J31">
        <v>153.9</v>
      </c>
      <c r="K31">
        <v>189.1</v>
      </c>
      <c r="L31">
        <v>129.80000000000001</v>
      </c>
      <c r="M31">
        <v>112.7</v>
      </c>
      <c r="N31">
        <v>142.5</v>
      </c>
      <c r="O31">
        <v>156.19999999999999</v>
      </c>
      <c r="P31">
        <v>149.1</v>
      </c>
      <c r="Q31">
        <v>125.5</v>
      </c>
      <c r="R31">
        <v>141.5</v>
      </c>
      <c r="S31">
        <v>120.8</v>
      </c>
    </row>
    <row r="32" spans="2:19" x14ac:dyDescent="0.25">
      <c r="B32" t="s">
        <v>85</v>
      </c>
      <c r="C32">
        <v>2019</v>
      </c>
      <c r="D32" t="s">
        <v>228</v>
      </c>
      <c r="E32" s="9">
        <v>142.69999999999999</v>
      </c>
      <c r="F32">
        <v>158.69999999999999</v>
      </c>
      <c r="G32">
        <v>141.6</v>
      </c>
      <c r="H32">
        <v>144.9</v>
      </c>
      <c r="I32">
        <v>120.8</v>
      </c>
      <c r="J32">
        <v>149.80000000000001</v>
      </c>
      <c r="K32">
        <v>192.4</v>
      </c>
      <c r="L32">
        <v>130.30000000000001</v>
      </c>
      <c r="M32">
        <v>114</v>
      </c>
      <c r="N32">
        <v>143.80000000000001</v>
      </c>
      <c r="O32">
        <v>156.4</v>
      </c>
      <c r="P32">
        <v>149.5</v>
      </c>
      <c r="Q32">
        <v>126.6</v>
      </c>
      <c r="R32">
        <v>141.9</v>
      </c>
      <c r="S32">
        <v>121.2</v>
      </c>
    </row>
    <row r="33" spans="2:19" x14ac:dyDescent="0.25">
      <c r="B33" t="s">
        <v>85</v>
      </c>
      <c r="C33">
        <v>2019</v>
      </c>
      <c r="D33" t="s">
        <v>238</v>
      </c>
      <c r="E33" s="9">
        <v>143.5</v>
      </c>
      <c r="F33">
        <v>159.80000000000001</v>
      </c>
      <c r="G33">
        <v>144.69999999999999</v>
      </c>
      <c r="H33">
        <v>145.6</v>
      </c>
      <c r="I33">
        <v>121.1</v>
      </c>
      <c r="J33">
        <v>150.6</v>
      </c>
      <c r="K33">
        <v>207.2</v>
      </c>
      <c r="L33">
        <v>131.19999999999999</v>
      </c>
      <c r="M33">
        <v>114.8</v>
      </c>
      <c r="N33">
        <v>145.19999999999999</v>
      </c>
      <c r="O33">
        <v>156.80000000000001</v>
      </c>
      <c r="P33">
        <v>151.9</v>
      </c>
      <c r="Q33">
        <v>128.9</v>
      </c>
      <c r="R33">
        <v>142.4</v>
      </c>
      <c r="S33">
        <v>121.5</v>
      </c>
    </row>
    <row r="34" spans="2:19" x14ac:dyDescent="0.25">
      <c r="B34" t="s">
        <v>85</v>
      </c>
      <c r="C34">
        <v>2019</v>
      </c>
      <c r="D34" t="s">
        <v>264</v>
      </c>
      <c r="E34" s="9">
        <v>144.1</v>
      </c>
      <c r="F34">
        <v>162.4</v>
      </c>
      <c r="G34">
        <v>148.4</v>
      </c>
      <c r="H34">
        <v>145.9</v>
      </c>
      <c r="I34">
        <v>121.5</v>
      </c>
      <c r="J34">
        <v>148.80000000000001</v>
      </c>
      <c r="K34">
        <v>215.7</v>
      </c>
      <c r="L34">
        <v>134.6</v>
      </c>
      <c r="M34">
        <v>115</v>
      </c>
      <c r="N34">
        <v>146.30000000000001</v>
      </c>
      <c r="O34">
        <v>157.19999999999999</v>
      </c>
      <c r="P34">
        <v>153.6</v>
      </c>
      <c r="Q34">
        <v>132.19999999999999</v>
      </c>
      <c r="R34">
        <v>142.80000000000001</v>
      </c>
      <c r="S34">
        <v>121.7</v>
      </c>
    </row>
    <row r="35" spans="2:19" x14ac:dyDescent="0.25">
      <c r="B35" t="s">
        <v>85</v>
      </c>
      <c r="C35">
        <v>2019</v>
      </c>
      <c r="D35" t="s">
        <v>273</v>
      </c>
      <c r="E35" s="9">
        <v>144.9</v>
      </c>
      <c r="F35">
        <v>164.5</v>
      </c>
      <c r="G35">
        <v>153.69999999999999</v>
      </c>
      <c r="H35">
        <v>147.5</v>
      </c>
      <c r="I35">
        <v>122.7</v>
      </c>
      <c r="J35">
        <v>147.19999999999999</v>
      </c>
      <c r="K35">
        <v>231.5</v>
      </c>
      <c r="L35">
        <v>137.19999999999999</v>
      </c>
      <c r="M35">
        <v>114.7</v>
      </c>
      <c r="N35">
        <v>148</v>
      </c>
      <c r="O35">
        <v>157.69999999999999</v>
      </c>
      <c r="P35">
        <v>156.30000000000001</v>
      </c>
      <c r="Q35">
        <v>133.6</v>
      </c>
      <c r="R35">
        <v>143.19999999999999</v>
      </c>
      <c r="S35">
        <v>125.2</v>
      </c>
    </row>
    <row r="36" spans="2:19" x14ac:dyDescent="0.25">
      <c r="B36" t="s">
        <v>85</v>
      </c>
      <c r="C36">
        <v>2020</v>
      </c>
      <c r="D36" t="s">
        <v>62</v>
      </c>
      <c r="E36" s="9">
        <v>145.6</v>
      </c>
      <c r="F36">
        <v>167.6</v>
      </c>
      <c r="G36">
        <v>157</v>
      </c>
      <c r="H36">
        <v>149.30000000000001</v>
      </c>
      <c r="I36">
        <v>126.3</v>
      </c>
      <c r="J36">
        <v>144.4</v>
      </c>
      <c r="K36">
        <v>207.8</v>
      </c>
      <c r="L36">
        <v>139.1</v>
      </c>
      <c r="M36">
        <v>114.8</v>
      </c>
      <c r="N36">
        <v>149.5</v>
      </c>
      <c r="O36">
        <v>158.5</v>
      </c>
      <c r="P36">
        <v>154.4</v>
      </c>
      <c r="Q36">
        <v>135.1</v>
      </c>
      <c r="R36">
        <v>143.80000000000001</v>
      </c>
      <c r="S36">
        <v>126.1</v>
      </c>
    </row>
    <row r="37" spans="2:19" x14ac:dyDescent="0.25">
      <c r="B37" t="s">
        <v>85</v>
      </c>
      <c r="C37">
        <v>2020</v>
      </c>
      <c r="D37" t="s">
        <v>116</v>
      </c>
      <c r="E37" s="9">
        <v>146.19999999999999</v>
      </c>
      <c r="F37">
        <v>167.6</v>
      </c>
      <c r="G37">
        <v>153.1</v>
      </c>
      <c r="H37">
        <v>150.69999999999999</v>
      </c>
      <c r="I37">
        <v>127.4</v>
      </c>
      <c r="J37">
        <v>143.1</v>
      </c>
      <c r="K37">
        <v>181.7</v>
      </c>
      <c r="L37">
        <v>139.6</v>
      </c>
      <c r="M37">
        <v>114.6</v>
      </c>
      <c r="N37">
        <v>150.4</v>
      </c>
      <c r="O37">
        <v>159</v>
      </c>
      <c r="P37">
        <v>151.69999999999999</v>
      </c>
      <c r="Q37">
        <v>138.9</v>
      </c>
      <c r="R37">
        <v>144.4</v>
      </c>
      <c r="S37">
        <v>125.2</v>
      </c>
    </row>
    <row r="38" spans="2:19" x14ac:dyDescent="0.25">
      <c r="B38" t="s">
        <v>85</v>
      </c>
      <c r="C38">
        <v>2020</v>
      </c>
      <c r="D38" t="s">
        <v>138</v>
      </c>
      <c r="E38" s="9">
        <v>146.5</v>
      </c>
      <c r="F38">
        <v>167.5</v>
      </c>
      <c r="G38">
        <v>148.9</v>
      </c>
      <c r="H38">
        <v>151.1</v>
      </c>
      <c r="I38">
        <v>127.5</v>
      </c>
      <c r="J38">
        <v>143.30000000000001</v>
      </c>
      <c r="K38">
        <v>167</v>
      </c>
      <c r="L38">
        <v>139.69999999999999</v>
      </c>
      <c r="M38">
        <v>114.4</v>
      </c>
      <c r="N38">
        <v>151.5</v>
      </c>
      <c r="O38">
        <v>159.1</v>
      </c>
      <c r="P38">
        <v>150.1</v>
      </c>
      <c r="Q38">
        <v>141.4</v>
      </c>
      <c r="R38">
        <v>145</v>
      </c>
      <c r="S38">
        <v>124.6</v>
      </c>
    </row>
    <row r="39" spans="2:19" x14ac:dyDescent="0.25">
      <c r="B39" t="s">
        <v>85</v>
      </c>
      <c r="C39">
        <v>2020</v>
      </c>
      <c r="D39" t="s">
        <v>154</v>
      </c>
      <c r="E39" s="9">
        <v>151.80000000000001</v>
      </c>
      <c r="F39" s="145">
        <f>AVERAGE(F36:F38)</f>
        <v>167.56666666666666</v>
      </c>
      <c r="G39">
        <v>151.9</v>
      </c>
      <c r="H39">
        <v>155.5</v>
      </c>
      <c r="I39">
        <v>131.6</v>
      </c>
      <c r="J39">
        <v>152.9</v>
      </c>
      <c r="K39">
        <v>180</v>
      </c>
      <c r="L39">
        <v>150.80000000000001</v>
      </c>
      <c r="M39">
        <v>121.2</v>
      </c>
      <c r="N39">
        <v>154</v>
      </c>
      <c r="O39" s="145">
        <f>AVERAGE(O36:O38)</f>
        <v>158.86666666666667</v>
      </c>
      <c r="P39">
        <v>153.5</v>
      </c>
      <c r="Q39">
        <v>137.1</v>
      </c>
      <c r="R39">
        <v>144.80000000000001</v>
      </c>
      <c r="S39" s="144">
        <f>AVERAGE(S36:S38)</f>
        <v>125.3</v>
      </c>
    </row>
    <row r="40" spans="2:19" x14ac:dyDescent="0.25">
      <c r="B40" t="s">
        <v>85</v>
      </c>
      <c r="C40">
        <v>2020</v>
      </c>
      <c r="D40" t="s">
        <v>167</v>
      </c>
      <c r="E40" s="145">
        <f>AVERAGE(E39,E41)</f>
        <v>152.25</v>
      </c>
      <c r="F40" s="145">
        <f>AVERAGE(F41:F43)</f>
        <v>197.26666666666665</v>
      </c>
      <c r="G40" s="145">
        <f>AVERAGE(G39,G41)</f>
        <v>153.25</v>
      </c>
      <c r="H40" s="145">
        <f>AVERAGE(H39,H41)</f>
        <v>154.44999999999999</v>
      </c>
      <c r="I40" s="145">
        <f>AVERAGE(I39,I41)</f>
        <v>132.25</v>
      </c>
      <c r="J40" s="145">
        <f>AVERAGE(J39,J41)</f>
        <v>152.35000000000002</v>
      </c>
      <c r="K40" s="145">
        <f>AVERAGE(K39,K41)</f>
        <v>175.6</v>
      </c>
      <c r="L40" s="145">
        <f>AVERAGE(L39,L41)</f>
        <v>151.4</v>
      </c>
      <c r="M40" s="145">
        <f>AVERAGE(M39,M41)</f>
        <v>118.75</v>
      </c>
      <c r="N40" s="145">
        <f>AVERAGE(N39,N41)</f>
        <v>156.4</v>
      </c>
      <c r="O40" s="145">
        <f>AVERAGE(O41:O43)</f>
        <v>162.23333333333332</v>
      </c>
      <c r="P40" s="145">
        <f>AVERAGE(P39,P41)</f>
        <v>155.25</v>
      </c>
      <c r="Q40" s="145">
        <f>AVERAGE(Q39,Q41)</f>
        <v>137.1</v>
      </c>
      <c r="R40" s="145">
        <f>AVERAGE(R39,R41)</f>
        <v>146.44999999999999</v>
      </c>
      <c r="S40" s="145">
        <f>AVERAGE(S41:S43)</f>
        <v>130.83333333333334</v>
      </c>
    </row>
    <row r="41" spans="2:19" x14ac:dyDescent="0.25">
      <c r="B41" t="s">
        <v>85</v>
      </c>
      <c r="C41">
        <v>2020</v>
      </c>
      <c r="D41" t="s">
        <v>177</v>
      </c>
      <c r="E41" s="9">
        <v>152.69999999999999</v>
      </c>
      <c r="F41">
        <v>197</v>
      </c>
      <c r="G41">
        <v>154.6</v>
      </c>
      <c r="H41">
        <v>153.4</v>
      </c>
      <c r="I41">
        <v>132.9</v>
      </c>
      <c r="J41">
        <v>151.80000000000001</v>
      </c>
      <c r="K41">
        <v>171.2</v>
      </c>
      <c r="L41">
        <v>152</v>
      </c>
      <c r="M41">
        <v>116.3</v>
      </c>
      <c r="N41">
        <v>158.80000000000001</v>
      </c>
      <c r="O41">
        <v>161.69999999999999</v>
      </c>
      <c r="P41">
        <v>157</v>
      </c>
      <c r="Q41">
        <v>137.1</v>
      </c>
      <c r="R41">
        <v>148.1</v>
      </c>
      <c r="S41">
        <v>129.30000000000001</v>
      </c>
    </row>
    <row r="42" spans="2:19" x14ac:dyDescent="0.25">
      <c r="B42" t="s">
        <v>85</v>
      </c>
      <c r="C42">
        <v>2020</v>
      </c>
      <c r="D42" t="s">
        <v>194</v>
      </c>
      <c r="E42" s="9">
        <v>152.69999999999999</v>
      </c>
      <c r="F42">
        <v>197</v>
      </c>
      <c r="G42">
        <v>154.6</v>
      </c>
      <c r="H42">
        <v>153.4</v>
      </c>
      <c r="I42">
        <v>132.9</v>
      </c>
      <c r="J42">
        <v>151.80000000000001</v>
      </c>
      <c r="K42">
        <v>171.2</v>
      </c>
      <c r="L42">
        <v>152</v>
      </c>
      <c r="M42">
        <v>116.3</v>
      </c>
      <c r="N42">
        <v>158.80000000000001</v>
      </c>
      <c r="O42">
        <v>161.69999999999999</v>
      </c>
      <c r="P42">
        <v>157</v>
      </c>
      <c r="Q42">
        <v>137.1</v>
      </c>
      <c r="R42">
        <v>148.1</v>
      </c>
      <c r="S42">
        <v>129.30000000000001</v>
      </c>
    </row>
    <row r="43" spans="2:19" x14ac:dyDescent="0.25">
      <c r="B43" t="s">
        <v>85</v>
      </c>
      <c r="C43">
        <v>2020</v>
      </c>
      <c r="D43" t="s">
        <v>213</v>
      </c>
      <c r="E43" s="9">
        <v>151.6</v>
      </c>
      <c r="F43">
        <v>197.8</v>
      </c>
      <c r="G43">
        <v>154.5</v>
      </c>
      <c r="H43">
        <v>153.4</v>
      </c>
      <c r="I43">
        <v>133.4</v>
      </c>
      <c r="J43">
        <v>154.5</v>
      </c>
      <c r="K43">
        <v>191.9</v>
      </c>
      <c r="L43">
        <v>151.30000000000001</v>
      </c>
      <c r="M43">
        <v>116.8</v>
      </c>
      <c r="N43">
        <v>160</v>
      </c>
      <c r="O43">
        <v>163.30000000000001</v>
      </c>
      <c r="P43">
        <v>159.9</v>
      </c>
      <c r="Q43">
        <v>138.30000000000001</v>
      </c>
      <c r="R43">
        <v>148.69999999999999</v>
      </c>
      <c r="S43">
        <v>133.9</v>
      </c>
    </row>
    <row r="44" spans="2:19" x14ac:dyDescent="0.25">
      <c r="B44" t="s">
        <v>85</v>
      </c>
      <c r="C44">
        <v>2020</v>
      </c>
      <c r="D44" t="s">
        <v>228</v>
      </c>
      <c r="E44" s="9">
        <v>151.5</v>
      </c>
      <c r="F44">
        <v>193.1</v>
      </c>
      <c r="G44">
        <v>157.30000000000001</v>
      </c>
      <c r="H44">
        <v>153.9</v>
      </c>
      <c r="I44">
        <v>134.4</v>
      </c>
      <c r="J44">
        <v>155.4</v>
      </c>
      <c r="K44">
        <v>202</v>
      </c>
      <c r="L44">
        <v>150.80000000000001</v>
      </c>
      <c r="M44">
        <v>118.9</v>
      </c>
      <c r="N44">
        <v>160.9</v>
      </c>
      <c r="O44">
        <v>164.4</v>
      </c>
      <c r="P44">
        <v>161.30000000000001</v>
      </c>
      <c r="Q44">
        <v>137.19999999999999</v>
      </c>
      <c r="R44">
        <v>150</v>
      </c>
      <c r="S44">
        <v>135.1</v>
      </c>
    </row>
    <row r="45" spans="2:19" x14ac:dyDescent="0.25">
      <c r="B45" t="s">
        <v>85</v>
      </c>
      <c r="C45">
        <v>2020</v>
      </c>
      <c r="D45" t="s">
        <v>238</v>
      </c>
      <c r="E45" s="9">
        <v>150.6</v>
      </c>
      <c r="F45">
        <v>193.7</v>
      </c>
      <c r="G45">
        <v>164.8</v>
      </c>
      <c r="H45">
        <v>153.69999999999999</v>
      </c>
      <c r="I45">
        <v>135.69999999999999</v>
      </c>
      <c r="J45">
        <v>155.69999999999999</v>
      </c>
      <c r="K45">
        <v>226</v>
      </c>
      <c r="L45">
        <v>152.19999999999999</v>
      </c>
      <c r="M45">
        <v>118.1</v>
      </c>
      <c r="N45">
        <v>161.30000000000001</v>
      </c>
      <c r="O45">
        <v>164.8</v>
      </c>
      <c r="P45">
        <v>164.4</v>
      </c>
      <c r="Q45">
        <v>137.1</v>
      </c>
      <c r="R45">
        <v>151</v>
      </c>
      <c r="S45">
        <v>135.4</v>
      </c>
    </row>
    <row r="46" spans="2:19" x14ac:dyDescent="0.25">
      <c r="B46" t="s">
        <v>85</v>
      </c>
      <c r="C46">
        <v>2020</v>
      </c>
      <c r="D46" t="s">
        <v>264</v>
      </c>
      <c r="E46" s="9">
        <v>149.69999999999999</v>
      </c>
      <c r="F46">
        <v>195.5</v>
      </c>
      <c r="G46">
        <v>176.9</v>
      </c>
      <c r="H46">
        <v>153.9</v>
      </c>
      <c r="I46">
        <v>138</v>
      </c>
      <c r="J46">
        <v>150.5</v>
      </c>
      <c r="K46">
        <v>245.3</v>
      </c>
      <c r="L46">
        <v>158.69999999999999</v>
      </c>
      <c r="M46">
        <v>117.2</v>
      </c>
      <c r="N46">
        <v>161.4</v>
      </c>
      <c r="O46">
        <v>165.1</v>
      </c>
      <c r="P46">
        <v>167</v>
      </c>
      <c r="Q46">
        <v>137.30000000000001</v>
      </c>
      <c r="R46">
        <v>152</v>
      </c>
      <c r="S46">
        <v>135.19999999999999</v>
      </c>
    </row>
    <row r="47" spans="2:19" x14ac:dyDescent="0.25">
      <c r="B47" t="s">
        <v>85</v>
      </c>
      <c r="C47">
        <v>2020</v>
      </c>
      <c r="D47" t="s">
        <v>273</v>
      </c>
      <c r="E47" s="9">
        <v>149</v>
      </c>
      <c r="F47">
        <v>195.7</v>
      </c>
      <c r="G47">
        <v>178.3</v>
      </c>
      <c r="H47">
        <v>154.19999999999999</v>
      </c>
      <c r="I47">
        <v>140.69999999999999</v>
      </c>
      <c r="J47">
        <v>149.69999999999999</v>
      </c>
      <c r="K47">
        <v>240.9</v>
      </c>
      <c r="L47">
        <v>161.5</v>
      </c>
      <c r="M47">
        <v>117.1</v>
      </c>
      <c r="N47">
        <v>161.9</v>
      </c>
      <c r="O47">
        <v>166.1</v>
      </c>
      <c r="P47">
        <v>167</v>
      </c>
      <c r="Q47">
        <v>137.9</v>
      </c>
      <c r="R47">
        <v>152.9</v>
      </c>
      <c r="S47">
        <v>135.5</v>
      </c>
    </row>
    <row r="48" spans="2:19" x14ac:dyDescent="0.25">
      <c r="B48" t="s">
        <v>85</v>
      </c>
      <c r="C48">
        <v>2021</v>
      </c>
      <c r="D48" t="s">
        <v>62</v>
      </c>
      <c r="E48" s="9">
        <v>148</v>
      </c>
      <c r="F48">
        <v>194.8</v>
      </c>
      <c r="G48">
        <v>178.4</v>
      </c>
      <c r="H48">
        <v>154.4</v>
      </c>
      <c r="I48">
        <v>144.1</v>
      </c>
      <c r="J48">
        <v>152.6</v>
      </c>
      <c r="K48">
        <v>206.8</v>
      </c>
      <c r="L48">
        <v>162.1</v>
      </c>
      <c r="M48">
        <v>116.3</v>
      </c>
      <c r="N48">
        <v>163</v>
      </c>
      <c r="O48">
        <v>167.2</v>
      </c>
      <c r="P48">
        <v>163.4</v>
      </c>
      <c r="Q48">
        <v>142.9</v>
      </c>
      <c r="R48">
        <v>154.1</v>
      </c>
      <c r="S48">
        <v>136.9</v>
      </c>
    </row>
    <row r="49" spans="2:19" x14ac:dyDescent="0.25">
      <c r="B49" t="s">
        <v>85</v>
      </c>
      <c r="C49">
        <v>2021</v>
      </c>
      <c r="D49" t="s">
        <v>116</v>
      </c>
      <c r="E49" s="9">
        <v>147.6</v>
      </c>
      <c r="F49">
        <v>191.2</v>
      </c>
      <c r="G49">
        <v>169.9</v>
      </c>
      <c r="H49">
        <v>155.1</v>
      </c>
      <c r="I49">
        <v>151.4</v>
      </c>
      <c r="J49">
        <v>154</v>
      </c>
      <c r="K49">
        <v>180.2</v>
      </c>
      <c r="L49">
        <v>159.80000000000001</v>
      </c>
      <c r="M49">
        <v>114.9</v>
      </c>
      <c r="N49">
        <v>162.5</v>
      </c>
      <c r="O49">
        <v>169.4</v>
      </c>
      <c r="P49">
        <v>160.80000000000001</v>
      </c>
      <c r="Q49">
        <v>149.1</v>
      </c>
      <c r="R49">
        <v>156.30000000000001</v>
      </c>
      <c r="S49">
        <v>140.5</v>
      </c>
    </row>
    <row r="50" spans="2:19" x14ac:dyDescent="0.25">
      <c r="B50" t="s">
        <v>85</v>
      </c>
      <c r="C50">
        <v>2021</v>
      </c>
      <c r="D50" t="s">
        <v>138</v>
      </c>
      <c r="E50" s="9">
        <v>147.5</v>
      </c>
      <c r="F50">
        <v>197.5</v>
      </c>
      <c r="G50">
        <v>164.7</v>
      </c>
      <c r="H50">
        <v>155.6</v>
      </c>
      <c r="I50">
        <v>156.4</v>
      </c>
      <c r="J50">
        <v>157.30000000000001</v>
      </c>
      <c r="K50">
        <v>166.1</v>
      </c>
      <c r="L50">
        <v>161.1</v>
      </c>
      <c r="M50">
        <v>114.3</v>
      </c>
      <c r="N50">
        <v>162.6</v>
      </c>
      <c r="O50">
        <v>170.3</v>
      </c>
      <c r="P50">
        <v>160.4</v>
      </c>
      <c r="Q50">
        <v>154.80000000000001</v>
      </c>
      <c r="R50">
        <v>156.9</v>
      </c>
      <c r="S50">
        <v>141.69999999999999</v>
      </c>
    </row>
    <row r="51" spans="2:19" x14ac:dyDescent="0.25">
      <c r="B51" t="s">
        <v>85</v>
      </c>
      <c r="C51">
        <v>2021</v>
      </c>
      <c r="D51" t="s">
        <v>154</v>
      </c>
      <c r="E51" s="9">
        <v>147.6</v>
      </c>
      <c r="F51">
        <v>202.5</v>
      </c>
      <c r="G51">
        <v>166.4</v>
      </c>
      <c r="H51">
        <v>156</v>
      </c>
      <c r="I51">
        <v>161.4</v>
      </c>
      <c r="J51">
        <v>168.8</v>
      </c>
      <c r="K51">
        <v>161.6</v>
      </c>
      <c r="L51">
        <v>162.80000000000001</v>
      </c>
      <c r="M51">
        <v>114.8</v>
      </c>
      <c r="N51">
        <v>162.80000000000001</v>
      </c>
      <c r="O51">
        <v>171.4</v>
      </c>
      <c r="P51">
        <v>162</v>
      </c>
      <c r="Q51">
        <v>154.9</v>
      </c>
      <c r="R51">
        <v>157.5</v>
      </c>
      <c r="S51">
        <v>142.1</v>
      </c>
    </row>
    <row r="52" spans="2:19" x14ac:dyDescent="0.25">
      <c r="B52" t="s">
        <v>85</v>
      </c>
      <c r="C52">
        <v>2021</v>
      </c>
      <c r="D52" t="s">
        <v>167</v>
      </c>
      <c r="E52" s="9">
        <v>148.80000000000001</v>
      </c>
      <c r="F52">
        <v>204.3</v>
      </c>
      <c r="G52">
        <v>173</v>
      </c>
      <c r="H52">
        <v>156.5</v>
      </c>
      <c r="I52">
        <v>168.8</v>
      </c>
      <c r="J52">
        <v>172.5</v>
      </c>
      <c r="K52">
        <v>166.5</v>
      </c>
      <c r="L52">
        <v>165.9</v>
      </c>
      <c r="M52">
        <v>115.9</v>
      </c>
      <c r="N52">
        <v>165.2</v>
      </c>
      <c r="O52">
        <v>171.1</v>
      </c>
      <c r="P52">
        <v>164.2</v>
      </c>
      <c r="Q52">
        <v>155.5</v>
      </c>
      <c r="R52">
        <v>160.4</v>
      </c>
      <c r="S52">
        <v>145</v>
      </c>
    </row>
    <row r="53" spans="2:19" x14ac:dyDescent="0.25">
      <c r="B53" t="s">
        <v>85</v>
      </c>
      <c r="C53">
        <v>2021</v>
      </c>
      <c r="D53" t="s">
        <v>177</v>
      </c>
      <c r="E53" s="9">
        <v>149.19999999999999</v>
      </c>
      <c r="F53">
        <v>205.5</v>
      </c>
      <c r="G53">
        <v>182.8</v>
      </c>
      <c r="H53">
        <v>156.5</v>
      </c>
      <c r="I53">
        <v>172.2</v>
      </c>
      <c r="J53">
        <v>171.5</v>
      </c>
      <c r="K53">
        <v>176.2</v>
      </c>
      <c r="L53">
        <v>166.9</v>
      </c>
      <c r="M53">
        <v>116.1</v>
      </c>
      <c r="N53">
        <v>165.5</v>
      </c>
      <c r="O53">
        <v>173.3</v>
      </c>
      <c r="P53">
        <v>166.2</v>
      </c>
      <c r="Q53">
        <v>156.1</v>
      </c>
      <c r="R53">
        <v>160.80000000000001</v>
      </c>
      <c r="S53">
        <v>147.5</v>
      </c>
    </row>
    <row r="54" spans="2:19" x14ac:dyDescent="0.25">
      <c r="B54" t="s">
        <v>85</v>
      </c>
      <c r="C54">
        <v>2021</v>
      </c>
      <c r="D54" t="s">
        <v>194</v>
      </c>
      <c r="E54" s="9">
        <v>149.1</v>
      </c>
      <c r="F54">
        <v>210.9</v>
      </c>
      <c r="G54">
        <v>185</v>
      </c>
      <c r="H54">
        <v>158.19999999999999</v>
      </c>
      <c r="I54">
        <v>170.6</v>
      </c>
      <c r="J54">
        <v>170.9</v>
      </c>
      <c r="K54">
        <v>186.4</v>
      </c>
      <c r="L54">
        <v>164.7</v>
      </c>
      <c r="M54">
        <v>115.7</v>
      </c>
      <c r="N54">
        <v>165.5</v>
      </c>
      <c r="O54">
        <v>173.5</v>
      </c>
      <c r="P54">
        <v>167.9</v>
      </c>
      <c r="Q54">
        <v>157.69999999999999</v>
      </c>
      <c r="R54">
        <v>161.5</v>
      </c>
      <c r="S54">
        <v>149.5</v>
      </c>
    </row>
    <row r="55" spans="2:19" x14ac:dyDescent="0.25">
      <c r="B55" t="s">
        <v>85</v>
      </c>
      <c r="C55">
        <v>2021</v>
      </c>
      <c r="D55" t="s">
        <v>213</v>
      </c>
      <c r="E55" s="9">
        <v>149.30000000000001</v>
      </c>
      <c r="F55">
        <v>207.4</v>
      </c>
      <c r="G55">
        <v>174.1</v>
      </c>
      <c r="H55">
        <v>159.19999999999999</v>
      </c>
      <c r="I55">
        <v>175</v>
      </c>
      <c r="J55">
        <v>161.30000000000001</v>
      </c>
      <c r="K55">
        <v>183.3</v>
      </c>
      <c r="L55">
        <v>164.5</v>
      </c>
      <c r="M55">
        <v>120.4</v>
      </c>
      <c r="N55">
        <v>166.2</v>
      </c>
      <c r="O55">
        <v>175.1</v>
      </c>
      <c r="P55">
        <v>167.3</v>
      </c>
      <c r="Q55">
        <v>160.69999999999999</v>
      </c>
      <c r="R55">
        <v>162.80000000000001</v>
      </c>
      <c r="S55">
        <v>150.4</v>
      </c>
    </row>
    <row r="56" spans="2:19" x14ac:dyDescent="0.25">
      <c r="B56" t="s">
        <v>85</v>
      </c>
      <c r="C56">
        <v>2021</v>
      </c>
      <c r="D56" t="s">
        <v>228</v>
      </c>
      <c r="E56" s="9">
        <v>149.30000000000001</v>
      </c>
      <c r="F56">
        <v>207.4</v>
      </c>
      <c r="G56">
        <v>174.1</v>
      </c>
      <c r="H56">
        <v>159.1</v>
      </c>
      <c r="I56">
        <v>175</v>
      </c>
      <c r="J56">
        <v>161.19999999999999</v>
      </c>
      <c r="K56">
        <v>183.5</v>
      </c>
      <c r="L56">
        <v>164.5</v>
      </c>
      <c r="M56">
        <v>120.4</v>
      </c>
      <c r="N56">
        <v>166.2</v>
      </c>
      <c r="O56">
        <v>175.1</v>
      </c>
      <c r="P56">
        <v>167.3</v>
      </c>
      <c r="Q56">
        <v>160.80000000000001</v>
      </c>
      <c r="R56">
        <v>162.80000000000001</v>
      </c>
      <c r="S56">
        <v>150.5</v>
      </c>
    </row>
    <row r="57" spans="2:19" x14ac:dyDescent="0.25">
      <c r="B57" t="s">
        <v>85</v>
      </c>
      <c r="C57">
        <v>2021</v>
      </c>
      <c r="D57" t="s">
        <v>238</v>
      </c>
      <c r="E57" s="9">
        <v>150.1</v>
      </c>
      <c r="F57">
        <v>208.4</v>
      </c>
      <c r="G57">
        <v>173</v>
      </c>
      <c r="H57">
        <v>159.19999999999999</v>
      </c>
      <c r="I57">
        <v>176.6</v>
      </c>
      <c r="J57">
        <v>159.30000000000001</v>
      </c>
      <c r="K57">
        <v>214.4</v>
      </c>
      <c r="L57">
        <v>165.3</v>
      </c>
      <c r="M57">
        <v>122.5</v>
      </c>
      <c r="N57">
        <v>166.8</v>
      </c>
      <c r="O57">
        <v>175.9</v>
      </c>
      <c r="P57">
        <v>171.5</v>
      </c>
      <c r="Q57">
        <v>162.19999999999999</v>
      </c>
      <c r="R57">
        <v>163.5</v>
      </c>
      <c r="S57">
        <v>152.19999999999999</v>
      </c>
    </row>
    <row r="58" spans="2:19" x14ac:dyDescent="0.25">
      <c r="B58" t="s">
        <v>85</v>
      </c>
      <c r="C58">
        <v>2021</v>
      </c>
      <c r="D58" t="s">
        <v>264</v>
      </c>
      <c r="E58" s="9">
        <v>151</v>
      </c>
      <c r="F58">
        <v>204.9</v>
      </c>
      <c r="G58">
        <v>175.4</v>
      </c>
      <c r="H58">
        <v>159.6</v>
      </c>
      <c r="I58">
        <v>175.8</v>
      </c>
      <c r="J58">
        <v>160.30000000000001</v>
      </c>
      <c r="K58">
        <v>229.1</v>
      </c>
      <c r="L58">
        <v>165.1</v>
      </c>
      <c r="M58">
        <v>123.1</v>
      </c>
      <c r="N58">
        <v>167.2</v>
      </c>
      <c r="O58">
        <v>176.8</v>
      </c>
      <c r="P58">
        <v>173.5</v>
      </c>
      <c r="Q58">
        <v>161.6</v>
      </c>
      <c r="R58">
        <v>164.2</v>
      </c>
      <c r="S58">
        <v>151.19999999999999</v>
      </c>
    </row>
    <row r="59" spans="2:19" x14ac:dyDescent="0.25">
      <c r="B59" t="s">
        <v>85</v>
      </c>
      <c r="C59">
        <v>2021</v>
      </c>
      <c r="D59" t="s">
        <v>273</v>
      </c>
      <c r="E59" s="9">
        <v>151.6</v>
      </c>
      <c r="F59">
        <v>202.2</v>
      </c>
      <c r="G59">
        <v>180</v>
      </c>
      <c r="H59">
        <v>160</v>
      </c>
      <c r="I59">
        <v>173.5</v>
      </c>
      <c r="J59">
        <v>158.30000000000001</v>
      </c>
      <c r="K59">
        <v>219.5</v>
      </c>
      <c r="L59">
        <v>164.2</v>
      </c>
      <c r="M59">
        <v>121.9</v>
      </c>
      <c r="N59">
        <v>168.2</v>
      </c>
      <c r="O59">
        <v>178.2</v>
      </c>
      <c r="P59">
        <v>172.2</v>
      </c>
      <c r="Q59">
        <v>161.69999999999999</v>
      </c>
      <c r="R59">
        <v>165.1</v>
      </c>
      <c r="S59">
        <v>151.80000000000001</v>
      </c>
    </row>
    <row r="60" spans="2:19" x14ac:dyDescent="0.25">
      <c r="B60" t="s">
        <v>85</v>
      </c>
      <c r="C60">
        <v>2022</v>
      </c>
      <c r="D60" t="s">
        <v>62</v>
      </c>
      <c r="E60" s="9">
        <v>152.19999999999999</v>
      </c>
      <c r="F60">
        <v>202.1</v>
      </c>
      <c r="G60">
        <v>180.1</v>
      </c>
      <c r="H60">
        <v>160.4</v>
      </c>
      <c r="I60">
        <v>171</v>
      </c>
      <c r="J60">
        <v>156.5</v>
      </c>
      <c r="K60">
        <v>203.6</v>
      </c>
      <c r="L60">
        <v>163.80000000000001</v>
      </c>
      <c r="M60">
        <v>121.3</v>
      </c>
      <c r="N60">
        <v>169.8</v>
      </c>
      <c r="O60">
        <v>179</v>
      </c>
      <c r="P60">
        <v>170.3</v>
      </c>
      <c r="Q60">
        <v>161.6</v>
      </c>
      <c r="R60">
        <v>166.1</v>
      </c>
      <c r="S60">
        <v>152.69999999999999</v>
      </c>
    </row>
    <row r="61" spans="2:19" x14ac:dyDescent="0.25">
      <c r="B61" t="s">
        <v>85</v>
      </c>
      <c r="C61">
        <v>2022</v>
      </c>
      <c r="D61" t="s">
        <v>116</v>
      </c>
      <c r="E61" s="9">
        <v>152.5</v>
      </c>
      <c r="F61">
        <v>205.2</v>
      </c>
      <c r="G61">
        <v>176.4</v>
      </c>
      <c r="H61">
        <v>160.6</v>
      </c>
      <c r="I61">
        <v>171.5</v>
      </c>
      <c r="J61">
        <v>156.4</v>
      </c>
      <c r="K61">
        <v>198</v>
      </c>
      <c r="L61">
        <v>163.19999999999999</v>
      </c>
      <c r="M61">
        <v>120.6</v>
      </c>
      <c r="N61">
        <v>172.2</v>
      </c>
      <c r="O61">
        <v>180</v>
      </c>
      <c r="P61">
        <v>170.2</v>
      </c>
      <c r="Q61">
        <v>163</v>
      </c>
      <c r="R61">
        <v>167.2</v>
      </c>
      <c r="S61">
        <v>153.1</v>
      </c>
    </row>
    <row r="62" spans="2:19" x14ac:dyDescent="0.25">
      <c r="B62" t="s">
        <v>85</v>
      </c>
      <c r="C62">
        <v>2022</v>
      </c>
      <c r="D62" t="s">
        <v>138</v>
      </c>
      <c r="E62" s="9">
        <v>153.69999999999999</v>
      </c>
      <c r="F62">
        <v>215.8</v>
      </c>
      <c r="G62">
        <v>167.7</v>
      </c>
      <c r="H62">
        <v>162.6</v>
      </c>
      <c r="I62">
        <v>180</v>
      </c>
      <c r="J62">
        <v>159.6</v>
      </c>
      <c r="K62">
        <v>188.4</v>
      </c>
      <c r="L62">
        <v>163.4</v>
      </c>
      <c r="M62">
        <v>120.3</v>
      </c>
      <c r="N62">
        <v>174.7</v>
      </c>
      <c r="O62">
        <v>181.5</v>
      </c>
      <c r="P62">
        <v>171.5</v>
      </c>
      <c r="Q62">
        <v>164.5</v>
      </c>
      <c r="R62">
        <v>168.2</v>
      </c>
      <c r="S62">
        <v>154.19999999999999</v>
      </c>
    </row>
    <row r="63" spans="2:19" x14ac:dyDescent="0.25">
      <c r="B63" t="s">
        <v>85</v>
      </c>
      <c r="C63">
        <v>2022</v>
      </c>
      <c r="D63" t="s">
        <v>154</v>
      </c>
      <c r="E63" s="9">
        <v>155.4</v>
      </c>
      <c r="F63">
        <v>215.8</v>
      </c>
      <c r="G63">
        <v>164.6</v>
      </c>
      <c r="H63">
        <v>164.2</v>
      </c>
      <c r="I63">
        <v>186</v>
      </c>
      <c r="J63">
        <v>175.9</v>
      </c>
      <c r="K63">
        <v>190.7</v>
      </c>
      <c r="L63">
        <v>164</v>
      </c>
      <c r="M63">
        <v>120.5</v>
      </c>
      <c r="N63">
        <v>178</v>
      </c>
      <c r="O63">
        <v>183.3</v>
      </c>
      <c r="P63">
        <v>174.5</v>
      </c>
      <c r="Q63">
        <v>170.5</v>
      </c>
      <c r="R63">
        <v>169</v>
      </c>
      <c r="S63">
        <v>159.30000000000001</v>
      </c>
    </row>
    <row r="64" spans="2:19" x14ac:dyDescent="0.25">
      <c r="B64" t="s">
        <v>85</v>
      </c>
      <c r="C64">
        <v>2022</v>
      </c>
      <c r="D64" t="s">
        <v>167</v>
      </c>
      <c r="E64" s="9">
        <v>156.69999999999999</v>
      </c>
      <c r="F64">
        <v>221.2</v>
      </c>
      <c r="G64">
        <v>164.1</v>
      </c>
      <c r="H64">
        <v>165.4</v>
      </c>
      <c r="I64">
        <v>189.5</v>
      </c>
      <c r="J64">
        <v>174.5</v>
      </c>
      <c r="K64">
        <v>203.2</v>
      </c>
      <c r="L64">
        <v>164.1</v>
      </c>
      <c r="M64">
        <v>121.2</v>
      </c>
      <c r="N64">
        <v>181.4</v>
      </c>
      <c r="O64">
        <v>184.9</v>
      </c>
      <c r="P64">
        <v>177.5</v>
      </c>
      <c r="Q64">
        <v>173.5</v>
      </c>
      <c r="R64">
        <v>170.1</v>
      </c>
      <c r="S64">
        <v>159.4</v>
      </c>
    </row>
    <row r="65" spans="2:19" x14ac:dyDescent="0.25">
      <c r="B65" t="s">
        <v>85</v>
      </c>
      <c r="C65">
        <v>2022</v>
      </c>
      <c r="D65" t="s">
        <v>177</v>
      </c>
      <c r="E65" s="9">
        <v>157.5</v>
      </c>
      <c r="F65">
        <v>223.4</v>
      </c>
      <c r="G65">
        <v>172.8</v>
      </c>
      <c r="H65">
        <v>166.4</v>
      </c>
      <c r="I65">
        <v>188.6</v>
      </c>
      <c r="J65">
        <v>174.1</v>
      </c>
      <c r="K65">
        <v>211.5</v>
      </c>
      <c r="L65">
        <v>163.6</v>
      </c>
      <c r="M65">
        <v>121.4</v>
      </c>
      <c r="N65">
        <v>183.5</v>
      </c>
      <c r="O65">
        <v>186.3</v>
      </c>
      <c r="P65">
        <v>179.3</v>
      </c>
      <c r="Q65">
        <v>174.9</v>
      </c>
      <c r="R65">
        <v>170.9</v>
      </c>
      <c r="S65">
        <v>157.19999999999999</v>
      </c>
    </row>
    <row r="66" spans="2:19" x14ac:dyDescent="0.25">
      <c r="B66" t="s">
        <v>85</v>
      </c>
      <c r="C66">
        <v>2022</v>
      </c>
      <c r="D66" t="s">
        <v>194</v>
      </c>
      <c r="E66" s="9">
        <v>159.30000000000001</v>
      </c>
      <c r="F66">
        <v>217.1</v>
      </c>
      <c r="G66">
        <v>176.6</v>
      </c>
      <c r="H66">
        <v>167.1</v>
      </c>
      <c r="I66">
        <v>184.8</v>
      </c>
      <c r="J66">
        <v>179.5</v>
      </c>
      <c r="K66">
        <v>208.5</v>
      </c>
      <c r="L66">
        <v>164</v>
      </c>
      <c r="M66">
        <v>121.5</v>
      </c>
      <c r="N66">
        <v>186.3</v>
      </c>
      <c r="O66">
        <v>187.7</v>
      </c>
      <c r="P66">
        <v>179.4</v>
      </c>
      <c r="Q66">
        <v>179.5</v>
      </c>
      <c r="R66">
        <v>171.7</v>
      </c>
      <c r="S66">
        <v>157.4</v>
      </c>
    </row>
    <row r="67" spans="2:19" x14ac:dyDescent="0.25">
      <c r="B67" t="s">
        <v>85</v>
      </c>
      <c r="C67">
        <v>2022</v>
      </c>
      <c r="D67" t="s">
        <v>213</v>
      </c>
      <c r="E67" s="9">
        <v>162.1</v>
      </c>
      <c r="F67">
        <v>210.9</v>
      </c>
      <c r="G67">
        <v>170.6</v>
      </c>
      <c r="H67">
        <v>168.4</v>
      </c>
      <c r="I67">
        <v>182.5</v>
      </c>
      <c r="J67">
        <v>177.1</v>
      </c>
      <c r="K67">
        <v>213.1</v>
      </c>
      <c r="L67">
        <v>167.3</v>
      </c>
      <c r="M67">
        <v>122.2</v>
      </c>
      <c r="N67">
        <v>189.7</v>
      </c>
      <c r="O67">
        <v>188.9</v>
      </c>
      <c r="P67">
        <v>180.4</v>
      </c>
      <c r="Q67">
        <v>178.4</v>
      </c>
      <c r="R67">
        <v>172.6</v>
      </c>
      <c r="S67">
        <v>157.69999999999999</v>
      </c>
    </row>
    <row r="68" spans="2:19" x14ac:dyDescent="0.25">
      <c r="B68" t="s">
        <v>85</v>
      </c>
      <c r="C68">
        <v>2022</v>
      </c>
      <c r="D68" t="s">
        <v>228</v>
      </c>
      <c r="E68" s="9">
        <v>164.9</v>
      </c>
      <c r="F68">
        <v>213.7</v>
      </c>
      <c r="G68">
        <v>170.9</v>
      </c>
      <c r="H68">
        <v>170.1</v>
      </c>
      <c r="I68">
        <v>179.3</v>
      </c>
      <c r="J68">
        <v>167.5</v>
      </c>
      <c r="K68">
        <v>220.8</v>
      </c>
      <c r="L68">
        <v>169.2</v>
      </c>
      <c r="M68">
        <v>123.1</v>
      </c>
      <c r="N68">
        <v>193.6</v>
      </c>
      <c r="O68">
        <v>190.4</v>
      </c>
      <c r="P68">
        <v>181.8</v>
      </c>
      <c r="Q68">
        <v>179.2</v>
      </c>
      <c r="R68">
        <v>173.8</v>
      </c>
      <c r="S68">
        <v>158.19999999999999</v>
      </c>
    </row>
    <row r="69" spans="2:19" x14ac:dyDescent="0.25">
      <c r="B69" t="s">
        <v>85</v>
      </c>
      <c r="C69">
        <v>2022</v>
      </c>
      <c r="D69" t="s">
        <v>238</v>
      </c>
      <c r="E69" s="9">
        <v>166.4</v>
      </c>
      <c r="F69">
        <v>214.9</v>
      </c>
      <c r="G69">
        <v>171.9</v>
      </c>
      <c r="H69">
        <v>171</v>
      </c>
      <c r="I69">
        <v>177.7</v>
      </c>
      <c r="J69">
        <v>165.7</v>
      </c>
      <c r="K69">
        <v>228.6</v>
      </c>
      <c r="L69">
        <v>169.9</v>
      </c>
      <c r="M69">
        <v>123.4</v>
      </c>
      <c r="N69">
        <v>196.4</v>
      </c>
      <c r="O69">
        <v>191.5</v>
      </c>
      <c r="P69">
        <v>183.3</v>
      </c>
      <c r="Q69">
        <v>180</v>
      </c>
      <c r="R69">
        <v>174.7</v>
      </c>
      <c r="S69">
        <v>158.80000000000001</v>
      </c>
    </row>
    <row r="70" spans="2:19" x14ac:dyDescent="0.25">
      <c r="B70" t="s">
        <v>85</v>
      </c>
      <c r="C70">
        <v>2022</v>
      </c>
      <c r="D70" t="s">
        <v>264</v>
      </c>
      <c r="E70" s="9">
        <v>168.4</v>
      </c>
      <c r="F70">
        <v>213.4</v>
      </c>
      <c r="G70">
        <v>183.2</v>
      </c>
      <c r="H70">
        <v>172.3</v>
      </c>
      <c r="I70">
        <v>180</v>
      </c>
      <c r="J70">
        <v>162.6</v>
      </c>
      <c r="K70">
        <v>205.5</v>
      </c>
      <c r="L70">
        <v>171</v>
      </c>
      <c r="M70">
        <v>123.4</v>
      </c>
      <c r="N70">
        <v>198.8</v>
      </c>
      <c r="O70">
        <v>192.4</v>
      </c>
      <c r="P70">
        <v>181.3</v>
      </c>
      <c r="Q70">
        <v>180.3</v>
      </c>
      <c r="R70">
        <v>175.8</v>
      </c>
      <c r="S70">
        <v>158.9</v>
      </c>
    </row>
    <row r="71" spans="2:19" x14ac:dyDescent="0.25">
      <c r="B71" t="s">
        <v>85</v>
      </c>
      <c r="C71">
        <v>2022</v>
      </c>
      <c r="D71" t="s">
        <v>273</v>
      </c>
      <c r="E71" s="9">
        <v>170.2</v>
      </c>
      <c r="F71">
        <v>212.9</v>
      </c>
      <c r="G71">
        <v>191.9</v>
      </c>
      <c r="H71">
        <v>173.9</v>
      </c>
      <c r="I71">
        <v>179.1</v>
      </c>
      <c r="J71">
        <v>159.5</v>
      </c>
      <c r="K71">
        <v>178.7</v>
      </c>
      <c r="L71">
        <v>171.3</v>
      </c>
      <c r="M71">
        <v>123.1</v>
      </c>
      <c r="N71">
        <v>200.5</v>
      </c>
      <c r="O71">
        <v>193.3</v>
      </c>
      <c r="P71">
        <v>178.6</v>
      </c>
      <c r="Q71">
        <v>180.6</v>
      </c>
      <c r="R71">
        <v>177.2</v>
      </c>
      <c r="S71">
        <v>159.4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86EB-34FE-4919-A23B-467BA329FDC5}">
  <dimension ref="B2:S71"/>
  <sheetViews>
    <sheetView topLeftCell="B25" workbookViewId="0">
      <selection activeCell="S39" sqref="S39"/>
    </sheetView>
  </sheetViews>
  <sheetFormatPr defaultRowHeight="15" x14ac:dyDescent="0.25"/>
  <cols>
    <col min="19" max="19" width="9.5703125" bestFit="1" customWidth="1"/>
  </cols>
  <sheetData>
    <row r="2" spans="2:19" x14ac:dyDescent="0.25">
      <c r="B2" s="6" t="s">
        <v>30</v>
      </c>
      <c r="C2" s="6" t="s">
        <v>31</v>
      </c>
      <c r="D2" s="6" t="s">
        <v>32</v>
      </c>
      <c r="E2" s="8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44</v>
      </c>
      <c r="P2" s="6" t="s">
        <v>45</v>
      </c>
      <c r="Q2" s="6" t="s">
        <v>51</v>
      </c>
      <c r="R2" s="6" t="s">
        <v>53</v>
      </c>
      <c r="S2" s="6" t="s">
        <v>54</v>
      </c>
    </row>
    <row r="3" spans="2:19" x14ac:dyDescent="0.25">
      <c r="B3" t="s">
        <v>104</v>
      </c>
      <c r="C3">
        <v>2017</v>
      </c>
      <c r="D3" t="s">
        <v>138</v>
      </c>
      <c r="E3" s="9">
        <v>133.30000000000001</v>
      </c>
      <c r="F3">
        <v>139</v>
      </c>
      <c r="G3">
        <v>128.6</v>
      </c>
      <c r="H3">
        <v>136.30000000000001</v>
      </c>
      <c r="I3">
        <v>118.8</v>
      </c>
      <c r="J3">
        <v>138.30000000000001</v>
      </c>
      <c r="K3">
        <v>120.5</v>
      </c>
      <c r="L3">
        <v>143.9</v>
      </c>
      <c r="M3">
        <v>118</v>
      </c>
      <c r="N3">
        <v>137.9</v>
      </c>
      <c r="O3">
        <v>144</v>
      </c>
      <c r="P3">
        <v>133.1</v>
      </c>
      <c r="Q3">
        <v>129.1</v>
      </c>
      <c r="R3">
        <v>127.8</v>
      </c>
      <c r="S3">
        <v>117.6</v>
      </c>
    </row>
    <row r="4" spans="2:19" x14ac:dyDescent="0.25">
      <c r="B4" t="s">
        <v>104</v>
      </c>
      <c r="C4">
        <v>2017</v>
      </c>
      <c r="D4" t="s">
        <v>154</v>
      </c>
      <c r="E4" s="9">
        <v>133</v>
      </c>
      <c r="F4">
        <v>139.4</v>
      </c>
      <c r="G4">
        <v>126.1</v>
      </c>
      <c r="H4">
        <v>137.19999999999999</v>
      </c>
      <c r="I4">
        <v>118.4</v>
      </c>
      <c r="J4">
        <v>139.9</v>
      </c>
      <c r="K4">
        <v>123.4</v>
      </c>
      <c r="L4">
        <v>140.9</v>
      </c>
      <c r="M4">
        <v>118.5</v>
      </c>
      <c r="N4">
        <v>136.5</v>
      </c>
      <c r="O4">
        <v>144.19999999999999</v>
      </c>
      <c r="P4">
        <v>133.5</v>
      </c>
      <c r="Q4">
        <v>129.80000000000001</v>
      </c>
      <c r="R4">
        <v>128.1</v>
      </c>
      <c r="S4">
        <v>116.6</v>
      </c>
    </row>
    <row r="5" spans="2:19" x14ac:dyDescent="0.25">
      <c r="B5" t="s">
        <v>104</v>
      </c>
      <c r="C5">
        <v>2017</v>
      </c>
      <c r="D5" t="s">
        <v>167</v>
      </c>
      <c r="E5" s="9">
        <v>132.9</v>
      </c>
      <c r="F5">
        <v>141.6</v>
      </c>
      <c r="G5">
        <v>126.3</v>
      </c>
      <c r="H5">
        <v>137.69999999999999</v>
      </c>
      <c r="I5">
        <v>118.1</v>
      </c>
      <c r="J5">
        <v>137.9</v>
      </c>
      <c r="K5">
        <v>125.6</v>
      </c>
      <c r="L5">
        <v>138.30000000000001</v>
      </c>
      <c r="M5">
        <v>119.4</v>
      </c>
      <c r="N5">
        <v>136</v>
      </c>
      <c r="O5">
        <v>144.5</v>
      </c>
      <c r="P5">
        <v>133.69999999999999</v>
      </c>
      <c r="Q5">
        <v>129.4</v>
      </c>
      <c r="R5">
        <v>128.4</v>
      </c>
      <c r="S5">
        <v>116.7</v>
      </c>
    </row>
    <row r="6" spans="2:19" x14ac:dyDescent="0.25">
      <c r="B6" t="s">
        <v>104</v>
      </c>
      <c r="C6">
        <v>2017</v>
      </c>
      <c r="D6" t="s">
        <v>177</v>
      </c>
      <c r="E6" s="9">
        <v>133.30000000000001</v>
      </c>
      <c r="F6">
        <v>145.5</v>
      </c>
      <c r="G6">
        <v>128.1</v>
      </c>
      <c r="H6">
        <v>138.1</v>
      </c>
      <c r="I6">
        <v>118.2</v>
      </c>
      <c r="J6">
        <v>139.19999999999999</v>
      </c>
      <c r="K6">
        <v>133.30000000000001</v>
      </c>
      <c r="L6">
        <v>136.19999999999999</v>
      </c>
      <c r="M6">
        <v>119.6</v>
      </c>
      <c r="N6">
        <v>135.30000000000001</v>
      </c>
      <c r="O6">
        <v>144.9</v>
      </c>
      <c r="P6">
        <v>135.19999999999999</v>
      </c>
      <c r="Q6">
        <v>128.80000000000001</v>
      </c>
      <c r="R6">
        <v>128.5</v>
      </c>
      <c r="S6">
        <v>116.5</v>
      </c>
    </row>
    <row r="7" spans="2:19" x14ac:dyDescent="0.25">
      <c r="B7" t="s">
        <v>104</v>
      </c>
      <c r="C7">
        <v>2017</v>
      </c>
      <c r="D7" t="s">
        <v>194</v>
      </c>
      <c r="E7" s="9">
        <v>133.6</v>
      </c>
      <c r="F7">
        <v>145.69999999999999</v>
      </c>
      <c r="G7">
        <v>129.6</v>
      </c>
      <c r="H7">
        <v>138.5</v>
      </c>
      <c r="I7">
        <v>118.1</v>
      </c>
      <c r="J7">
        <v>141.80000000000001</v>
      </c>
      <c r="K7">
        <v>159.5</v>
      </c>
      <c r="L7">
        <v>133.6</v>
      </c>
      <c r="M7">
        <v>120.5</v>
      </c>
      <c r="N7">
        <v>135.19999999999999</v>
      </c>
      <c r="O7">
        <v>145.80000000000001</v>
      </c>
      <c r="P7">
        <v>139</v>
      </c>
      <c r="Q7">
        <v>129.4</v>
      </c>
      <c r="R7">
        <v>129.4</v>
      </c>
      <c r="S7">
        <v>116</v>
      </c>
    </row>
    <row r="8" spans="2:19" x14ac:dyDescent="0.25">
      <c r="B8" t="s">
        <v>104</v>
      </c>
      <c r="C8">
        <v>2017</v>
      </c>
      <c r="D8" t="s">
        <v>213</v>
      </c>
      <c r="E8" s="9">
        <v>134.30000000000001</v>
      </c>
      <c r="F8">
        <v>143.4</v>
      </c>
      <c r="G8">
        <v>129.30000000000001</v>
      </c>
      <c r="H8">
        <v>139</v>
      </c>
      <c r="I8">
        <v>118.1</v>
      </c>
      <c r="J8">
        <v>145.5</v>
      </c>
      <c r="K8">
        <v>168.6</v>
      </c>
      <c r="L8">
        <v>132.69999999999999</v>
      </c>
      <c r="M8">
        <v>121.2</v>
      </c>
      <c r="N8">
        <v>135.6</v>
      </c>
      <c r="O8">
        <v>146.80000000000001</v>
      </c>
      <c r="P8">
        <v>140.6</v>
      </c>
      <c r="Q8">
        <v>129.80000000000001</v>
      </c>
      <c r="R8">
        <v>130.19999999999999</v>
      </c>
      <c r="S8">
        <v>117.3</v>
      </c>
    </row>
    <row r="9" spans="2:19" x14ac:dyDescent="0.25">
      <c r="B9" t="s">
        <v>104</v>
      </c>
      <c r="C9">
        <v>2017</v>
      </c>
      <c r="D9" t="s">
        <v>228</v>
      </c>
      <c r="E9" s="9">
        <v>134.69999999999999</v>
      </c>
      <c r="F9">
        <v>142.4</v>
      </c>
      <c r="G9">
        <v>130.19999999999999</v>
      </c>
      <c r="H9">
        <v>139.6</v>
      </c>
      <c r="I9">
        <v>118.4</v>
      </c>
      <c r="J9">
        <v>143</v>
      </c>
      <c r="K9">
        <v>156.6</v>
      </c>
      <c r="L9">
        <v>132.9</v>
      </c>
      <c r="M9">
        <v>121.5</v>
      </c>
      <c r="N9">
        <v>135.6</v>
      </c>
      <c r="O9">
        <v>147.30000000000001</v>
      </c>
      <c r="P9">
        <v>139</v>
      </c>
      <c r="Q9">
        <v>131</v>
      </c>
      <c r="R9">
        <v>130.6</v>
      </c>
      <c r="S9">
        <v>118.3</v>
      </c>
    </row>
    <row r="10" spans="2:19" x14ac:dyDescent="0.25">
      <c r="B10" t="s">
        <v>104</v>
      </c>
      <c r="C10">
        <v>2017</v>
      </c>
      <c r="D10" t="s">
        <v>238</v>
      </c>
      <c r="E10" s="9">
        <v>135.30000000000001</v>
      </c>
      <c r="F10">
        <v>142.19999999999999</v>
      </c>
      <c r="G10">
        <v>131.19999999999999</v>
      </c>
      <c r="H10">
        <v>140.6</v>
      </c>
      <c r="I10">
        <v>119</v>
      </c>
      <c r="J10">
        <v>141.5</v>
      </c>
      <c r="K10">
        <v>162.6</v>
      </c>
      <c r="L10">
        <v>132.30000000000001</v>
      </c>
      <c r="M10">
        <v>121.8</v>
      </c>
      <c r="N10">
        <v>136.30000000000001</v>
      </c>
      <c r="O10">
        <v>148.1</v>
      </c>
      <c r="P10">
        <v>140.1</v>
      </c>
      <c r="Q10">
        <v>132.19999999999999</v>
      </c>
      <c r="R10">
        <v>131.30000000000001</v>
      </c>
      <c r="S10">
        <v>117.8</v>
      </c>
    </row>
    <row r="11" spans="2:19" x14ac:dyDescent="0.25">
      <c r="B11" t="s">
        <v>104</v>
      </c>
      <c r="C11">
        <v>2017</v>
      </c>
      <c r="D11" t="s">
        <v>264</v>
      </c>
      <c r="E11" s="9">
        <v>135.69999999999999</v>
      </c>
      <c r="F11">
        <v>142.4</v>
      </c>
      <c r="G11">
        <v>142.9</v>
      </c>
      <c r="H11">
        <v>140.80000000000001</v>
      </c>
      <c r="I11">
        <v>119.2</v>
      </c>
      <c r="J11">
        <v>142.19999999999999</v>
      </c>
      <c r="K11">
        <v>173.8</v>
      </c>
      <c r="L11">
        <v>131.19999999999999</v>
      </c>
      <c r="M11">
        <v>123</v>
      </c>
      <c r="N11">
        <v>136.80000000000001</v>
      </c>
      <c r="O11">
        <v>148.9</v>
      </c>
      <c r="P11">
        <v>142.1</v>
      </c>
      <c r="Q11">
        <v>135.30000000000001</v>
      </c>
      <c r="R11">
        <v>132.6</v>
      </c>
      <c r="S11">
        <v>118.3</v>
      </c>
    </row>
    <row r="12" spans="2:19" x14ac:dyDescent="0.25">
      <c r="B12" t="s">
        <v>104</v>
      </c>
      <c r="C12">
        <v>2017</v>
      </c>
      <c r="D12" t="s">
        <v>273</v>
      </c>
      <c r="E12" s="9">
        <v>135.80000000000001</v>
      </c>
      <c r="F12">
        <v>143.30000000000001</v>
      </c>
      <c r="G12">
        <v>145.19999999999999</v>
      </c>
      <c r="H12">
        <v>141</v>
      </c>
      <c r="I12">
        <v>120.5</v>
      </c>
      <c r="J12">
        <v>141.5</v>
      </c>
      <c r="K12">
        <v>161.69999999999999</v>
      </c>
      <c r="L12">
        <v>129.1</v>
      </c>
      <c r="M12">
        <v>121.5</v>
      </c>
      <c r="N12">
        <v>137.1</v>
      </c>
      <c r="O12">
        <v>149</v>
      </c>
      <c r="P12">
        <v>140.5</v>
      </c>
      <c r="Q12">
        <v>136.6</v>
      </c>
      <c r="R12">
        <v>133.1</v>
      </c>
      <c r="S12">
        <v>118.5</v>
      </c>
    </row>
    <row r="13" spans="2:19" x14ac:dyDescent="0.25">
      <c r="B13" t="s">
        <v>104</v>
      </c>
      <c r="C13">
        <v>2018</v>
      </c>
      <c r="D13" t="s">
        <v>62</v>
      </c>
      <c r="E13" s="9">
        <v>136</v>
      </c>
      <c r="F13">
        <v>144.19999999999999</v>
      </c>
      <c r="G13">
        <v>143.69999999999999</v>
      </c>
      <c r="H13">
        <v>141.1</v>
      </c>
      <c r="I13">
        <v>120.7</v>
      </c>
      <c r="J13">
        <v>141.30000000000001</v>
      </c>
      <c r="K13">
        <v>151.6</v>
      </c>
      <c r="L13">
        <v>127.3</v>
      </c>
      <c r="M13">
        <v>118.8</v>
      </c>
      <c r="N13">
        <v>137.5</v>
      </c>
      <c r="O13">
        <v>149.5</v>
      </c>
      <c r="P13">
        <v>139.19999999999999</v>
      </c>
      <c r="Q13">
        <v>136.6</v>
      </c>
      <c r="R13">
        <v>133.30000000000001</v>
      </c>
      <c r="S13">
        <v>119.3</v>
      </c>
    </row>
    <row r="14" spans="2:19" x14ac:dyDescent="0.25">
      <c r="B14" t="s">
        <v>104</v>
      </c>
      <c r="C14">
        <v>2018</v>
      </c>
      <c r="D14" t="s">
        <v>116</v>
      </c>
      <c r="E14" s="9">
        <v>135.9</v>
      </c>
      <c r="F14">
        <v>143.5</v>
      </c>
      <c r="G14">
        <v>140.30000000000001</v>
      </c>
      <c r="H14">
        <v>140.9</v>
      </c>
      <c r="I14">
        <v>120.4</v>
      </c>
      <c r="J14">
        <v>142.9</v>
      </c>
      <c r="K14">
        <v>140.5</v>
      </c>
      <c r="L14">
        <v>125.8</v>
      </c>
      <c r="M14">
        <v>117.1</v>
      </c>
      <c r="N14">
        <v>137.30000000000001</v>
      </c>
      <c r="O14">
        <v>149.6</v>
      </c>
      <c r="P14">
        <v>137.6</v>
      </c>
      <c r="Q14">
        <v>136.69999999999999</v>
      </c>
      <c r="R14">
        <v>133.80000000000001</v>
      </c>
      <c r="S14">
        <v>120.2</v>
      </c>
    </row>
    <row r="15" spans="2:19" x14ac:dyDescent="0.25">
      <c r="B15" t="s">
        <v>104</v>
      </c>
      <c r="C15">
        <v>2018</v>
      </c>
      <c r="D15" t="s">
        <v>138</v>
      </c>
      <c r="E15" s="9">
        <v>136.19999999999999</v>
      </c>
      <c r="F15">
        <v>143.6</v>
      </c>
      <c r="G15">
        <v>138.30000000000001</v>
      </c>
      <c r="H15">
        <v>141.19999999999999</v>
      </c>
      <c r="I15">
        <v>120.7</v>
      </c>
      <c r="J15">
        <v>146.19999999999999</v>
      </c>
      <c r="K15">
        <v>134.6</v>
      </c>
      <c r="L15">
        <v>124.6</v>
      </c>
      <c r="M15">
        <v>116.1</v>
      </c>
      <c r="N15">
        <v>137.80000000000001</v>
      </c>
      <c r="O15">
        <v>150.4</v>
      </c>
      <c r="P15">
        <v>137.19999999999999</v>
      </c>
      <c r="Q15">
        <v>136.5</v>
      </c>
      <c r="R15">
        <v>134.30000000000001</v>
      </c>
      <c r="S15">
        <v>121</v>
      </c>
    </row>
    <row r="16" spans="2:19" x14ac:dyDescent="0.25">
      <c r="B16" t="s">
        <v>104</v>
      </c>
      <c r="C16">
        <v>2018</v>
      </c>
      <c r="D16" t="s">
        <v>154</v>
      </c>
      <c r="E16" s="9">
        <v>136.4</v>
      </c>
      <c r="F16">
        <v>144.4</v>
      </c>
      <c r="G16">
        <v>133.9</v>
      </c>
      <c r="H16">
        <v>141.6</v>
      </c>
      <c r="I16">
        <v>121</v>
      </c>
      <c r="J16">
        <v>153.5</v>
      </c>
      <c r="K16">
        <v>132.6</v>
      </c>
      <c r="L16">
        <v>123.5</v>
      </c>
      <c r="M16">
        <v>113.7</v>
      </c>
      <c r="N16">
        <v>138.19999999999999</v>
      </c>
      <c r="O16">
        <v>151.19999999999999</v>
      </c>
      <c r="P16">
        <v>137.5</v>
      </c>
      <c r="Q16">
        <v>136.5</v>
      </c>
      <c r="R16">
        <v>135.19999999999999</v>
      </c>
      <c r="S16">
        <v>121.9</v>
      </c>
    </row>
    <row r="17" spans="2:19" x14ac:dyDescent="0.25">
      <c r="B17" t="s">
        <v>104</v>
      </c>
      <c r="C17">
        <v>2018</v>
      </c>
      <c r="D17" t="s">
        <v>167</v>
      </c>
      <c r="E17" s="9">
        <v>136.6</v>
      </c>
      <c r="F17">
        <v>146.6</v>
      </c>
      <c r="G17">
        <v>133.6</v>
      </c>
      <c r="H17">
        <v>142.1</v>
      </c>
      <c r="I17">
        <v>121</v>
      </c>
      <c r="J17">
        <v>154.6</v>
      </c>
      <c r="K17">
        <v>135.6</v>
      </c>
      <c r="L17">
        <v>122.3</v>
      </c>
      <c r="M17">
        <v>109.6</v>
      </c>
      <c r="N17">
        <v>138.1</v>
      </c>
      <c r="O17">
        <v>151.69999999999999</v>
      </c>
      <c r="P17">
        <v>138.1</v>
      </c>
      <c r="Q17">
        <v>136.9</v>
      </c>
      <c r="R17">
        <v>136</v>
      </c>
      <c r="S17">
        <v>122.9</v>
      </c>
    </row>
    <row r="18" spans="2:19" x14ac:dyDescent="0.25">
      <c r="B18" t="s">
        <v>104</v>
      </c>
      <c r="C18">
        <v>2018</v>
      </c>
      <c r="D18" t="s">
        <v>177</v>
      </c>
      <c r="E18" s="9">
        <v>136.9</v>
      </c>
      <c r="F18">
        <v>148.69999999999999</v>
      </c>
      <c r="G18">
        <v>135.6</v>
      </c>
      <c r="H18">
        <v>142.30000000000001</v>
      </c>
      <c r="I18">
        <v>121.3</v>
      </c>
      <c r="J18">
        <v>153.19999999999999</v>
      </c>
      <c r="K18">
        <v>143.69999999999999</v>
      </c>
      <c r="L18">
        <v>121.4</v>
      </c>
      <c r="M18">
        <v>111.1</v>
      </c>
      <c r="N18">
        <v>138.4</v>
      </c>
      <c r="O18">
        <v>151.80000000000001</v>
      </c>
      <c r="P18">
        <v>139.4</v>
      </c>
      <c r="Q18">
        <v>138.1</v>
      </c>
      <c r="R18">
        <v>136.19999999999999</v>
      </c>
      <c r="S18">
        <v>123.7</v>
      </c>
    </row>
    <row r="19" spans="2:19" x14ac:dyDescent="0.25">
      <c r="B19" t="s">
        <v>104</v>
      </c>
      <c r="C19">
        <v>2018</v>
      </c>
      <c r="D19" t="s">
        <v>194</v>
      </c>
      <c r="E19" s="9">
        <v>137.5</v>
      </c>
      <c r="F19">
        <v>149.1</v>
      </c>
      <c r="G19">
        <v>139.19999999999999</v>
      </c>
      <c r="H19">
        <v>142.5</v>
      </c>
      <c r="I19">
        <v>121.4</v>
      </c>
      <c r="J19">
        <v>151.6</v>
      </c>
      <c r="K19">
        <v>155.9</v>
      </c>
      <c r="L19">
        <v>121.7</v>
      </c>
      <c r="M19">
        <v>113.5</v>
      </c>
      <c r="N19">
        <v>138.9</v>
      </c>
      <c r="O19">
        <v>152.30000000000001</v>
      </c>
      <c r="P19">
        <v>141.4</v>
      </c>
      <c r="Q19">
        <v>139.69999999999999</v>
      </c>
      <c r="R19">
        <v>137</v>
      </c>
      <c r="S19">
        <v>123.6</v>
      </c>
    </row>
    <row r="20" spans="2:19" x14ac:dyDescent="0.25">
      <c r="B20" t="s">
        <v>104</v>
      </c>
      <c r="C20">
        <v>2018</v>
      </c>
      <c r="D20" t="s">
        <v>213</v>
      </c>
      <c r="E20" s="9">
        <v>138.30000000000001</v>
      </c>
      <c r="F20">
        <v>148</v>
      </c>
      <c r="G20">
        <v>138.1</v>
      </c>
      <c r="H20">
        <v>142.6</v>
      </c>
      <c r="I20">
        <v>122.2</v>
      </c>
      <c r="J20">
        <v>150.6</v>
      </c>
      <c r="K20">
        <v>156.6</v>
      </c>
      <c r="L20">
        <v>122.4</v>
      </c>
      <c r="M20">
        <v>114.7</v>
      </c>
      <c r="N20">
        <v>139.4</v>
      </c>
      <c r="O20">
        <v>153</v>
      </c>
      <c r="P20">
        <v>141.69999999999999</v>
      </c>
      <c r="Q20">
        <v>140.9</v>
      </c>
      <c r="R20">
        <v>137.69999999999999</v>
      </c>
      <c r="S20">
        <v>124.3</v>
      </c>
    </row>
    <row r="21" spans="2:19" x14ac:dyDescent="0.25">
      <c r="B21" t="s">
        <v>104</v>
      </c>
      <c r="C21">
        <v>2018</v>
      </c>
      <c r="D21" t="s">
        <v>228</v>
      </c>
      <c r="E21" s="9">
        <v>138.6</v>
      </c>
      <c r="F21">
        <v>145.80000000000001</v>
      </c>
      <c r="G21">
        <v>135.1</v>
      </c>
      <c r="H21">
        <v>142.9</v>
      </c>
      <c r="I21">
        <v>122.1</v>
      </c>
      <c r="J21">
        <v>145.4</v>
      </c>
      <c r="K21">
        <v>150</v>
      </c>
      <c r="L21">
        <v>121.4</v>
      </c>
      <c r="M21">
        <v>113.7</v>
      </c>
      <c r="N21">
        <v>139.5</v>
      </c>
      <c r="O21">
        <v>153.80000000000001</v>
      </c>
      <c r="P21">
        <v>140.4</v>
      </c>
      <c r="Q21">
        <v>142.30000000000001</v>
      </c>
      <c r="R21">
        <v>138.4</v>
      </c>
      <c r="S21">
        <v>126</v>
      </c>
    </row>
    <row r="22" spans="2:19" x14ac:dyDescent="0.25">
      <c r="B22" t="s">
        <v>104</v>
      </c>
      <c r="C22">
        <v>2018</v>
      </c>
      <c r="D22" t="s">
        <v>238</v>
      </c>
      <c r="E22" s="9">
        <v>137.4</v>
      </c>
      <c r="F22">
        <v>149.5</v>
      </c>
      <c r="G22">
        <v>137.30000000000001</v>
      </c>
      <c r="H22">
        <v>141.9</v>
      </c>
      <c r="I22">
        <v>121.1</v>
      </c>
      <c r="J22">
        <v>142.5</v>
      </c>
      <c r="K22">
        <v>146.69999999999999</v>
      </c>
      <c r="L22">
        <v>119.1</v>
      </c>
      <c r="M22">
        <v>111.9</v>
      </c>
      <c r="N22">
        <v>141</v>
      </c>
      <c r="O22">
        <v>154.5</v>
      </c>
      <c r="P22">
        <v>139.69999999999999</v>
      </c>
      <c r="Q22">
        <v>145.30000000000001</v>
      </c>
      <c r="R22">
        <v>142.1</v>
      </c>
      <c r="S22">
        <v>125.5</v>
      </c>
    </row>
    <row r="23" spans="2:19" x14ac:dyDescent="0.25">
      <c r="B23" t="s">
        <v>104</v>
      </c>
      <c r="C23">
        <v>2018</v>
      </c>
      <c r="D23" t="s">
        <v>264</v>
      </c>
      <c r="E23" s="9">
        <v>137.4</v>
      </c>
      <c r="F23">
        <v>149.19999999999999</v>
      </c>
      <c r="G23">
        <v>137.1</v>
      </c>
      <c r="H23">
        <v>141.80000000000001</v>
      </c>
      <c r="I23">
        <v>121.1</v>
      </c>
      <c r="J23">
        <v>142.80000000000001</v>
      </c>
      <c r="K23">
        <v>146.69999999999999</v>
      </c>
      <c r="L23">
        <v>119.1</v>
      </c>
      <c r="M23">
        <v>111.9</v>
      </c>
      <c r="N23">
        <v>140.9</v>
      </c>
      <c r="O23">
        <v>154.5</v>
      </c>
      <c r="P23">
        <v>139.69999999999999</v>
      </c>
      <c r="Q23">
        <v>145.1</v>
      </c>
      <c r="R23">
        <v>142.1</v>
      </c>
      <c r="S23">
        <v>125.5</v>
      </c>
    </row>
    <row r="24" spans="2:19" x14ac:dyDescent="0.25">
      <c r="B24" t="s">
        <v>104</v>
      </c>
      <c r="C24">
        <v>2018</v>
      </c>
      <c r="D24" t="s">
        <v>273</v>
      </c>
      <c r="E24" s="9">
        <v>137.5</v>
      </c>
      <c r="F24">
        <v>150.5</v>
      </c>
      <c r="G24">
        <v>138.80000000000001</v>
      </c>
      <c r="H24">
        <v>142.1</v>
      </c>
      <c r="I24">
        <v>122</v>
      </c>
      <c r="J24">
        <v>139.4</v>
      </c>
      <c r="K24">
        <v>135.19999999999999</v>
      </c>
      <c r="L24">
        <v>119.8</v>
      </c>
      <c r="M24">
        <v>110.3</v>
      </c>
      <c r="N24">
        <v>140.6</v>
      </c>
      <c r="O24">
        <v>154.6</v>
      </c>
      <c r="P24">
        <v>138.19999999999999</v>
      </c>
      <c r="Q24">
        <v>142.69999999999999</v>
      </c>
      <c r="R24">
        <v>144.9</v>
      </c>
      <c r="S24">
        <v>123.6</v>
      </c>
    </row>
    <row r="25" spans="2:19" x14ac:dyDescent="0.25">
      <c r="B25" t="s">
        <v>104</v>
      </c>
      <c r="C25">
        <v>2019</v>
      </c>
      <c r="D25" t="s">
        <v>62</v>
      </c>
      <c r="E25" s="9">
        <v>137.1</v>
      </c>
      <c r="F25">
        <v>151.4</v>
      </c>
      <c r="G25">
        <v>140.19999999999999</v>
      </c>
      <c r="H25">
        <v>142.1</v>
      </c>
      <c r="I25">
        <v>121.8</v>
      </c>
      <c r="J25">
        <v>135.4</v>
      </c>
      <c r="K25">
        <v>131.30000000000001</v>
      </c>
      <c r="L25">
        <v>120.3</v>
      </c>
      <c r="M25">
        <v>109.1</v>
      </c>
      <c r="N25">
        <v>139.4</v>
      </c>
      <c r="O25">
        <v>154.6</v>
      </c>
      <c r="P25">
        <v>137.4</v>
      </c>
      <c r="Q25">
        <v>139.5</v>
      </c>
      <c r="R25">
        <v>145.1</v>
      </c>
      <c r="S25">
        <v>123.3</v>
      </c>
    </row>
    <row r="26" spans="2:19" x14ac:dyDescent="0.25">
      <c r="B26" t="s">
        <v>104</v>
      </c>
      <c r="C26">
        <v>2019</v>
      </c>
      <c r="D26" t="s">
        <v>116</v>
      </c>
      <c r="E26" s="9">
        <v>137.6</v>
      </c>
      <c r="F26">
        <v>152</v>
      </c>
      <c r="G26">
        <v>141.5</v>
      </c>
      <c r="H26">
        <v>142.19999999999999</v>
      </c>
      <c r="I26">
        <v>122</v>
      </c>
      <c r="J26">
        <v>136.4</v>
      </c>
      <c r="K26">
        <v>129.69999999999999</v>
      </c>
      <c r="L26">
        <v>121</v>
      </c>
      <c r="M26">
        <v>109</v>
      </c>
      <c r="N26">
        <v>139.69999999999999</v>
      </c>
      <c r="O26">
        <v>154.9</v>
      </c>
      <c r="P26">
        <v>137.5</v>
      </c>
      <c r="Q26">
        <v>138.4</v>
      </c>
      <c r="R26">
        <v>145.6</v>
      </c>
      <c r="S26">
        <v>123.9</v>
      </c>
    </row>
    <row r="27" spans="2:19" x14ac:dyDescent="0.25">
      <c r="B27" t="s">
        <v>104</v>
      </c>
      <c r="C27">
        <v>2019</v>
      </c>
      <c r="D27" t="s">
        <v>138</v>
      </c>
      <c r="E27" s="9">
        <v>137.80000000000001</v>
      </c>
      <c r="F27">
        <v>153</v>
      </c>
      <c r="G27">
        <v>140.30000000000001</v>
      </c>
      <c r="H27">
        <v>142.30000000000001</v>
      </c>
      <c r="I27">
        <v>122</v>
      </c>
      <c r="J27">
        <v>137.6</v>
      </c>
      <c r="K27">
        <v>132.6</v>
      </c>
      <c r="L27">
        <v>121.8</v>
      </c>
      <c r="M27">
        <v>109</v>
      </c>
      <c r="N27">
        <v>139.5</v>
      </c>
      <c r="O27">
        <v>155.19999999999999</v>
      </c>
      <c r="P27">
        <v>138.1</v>
      </c>
      <c r="Q27">
        <v>139.69999999999999</v>
      </c>
      <c r="R27">
        <v>146.19999999999999</v>
      </c>
      <c r="S27">
        <v>124.6</v>
      </c>
    </row>
    <row r="28" spans="2:19" x14ac:dyDescent="0.25">
      <c r="B28" t="s">
        <v>104</v>
      </c>
      <c r="C28">
        <v>2019</v>
      </c>
      <c r="D28" t="s">
        <v>167</v>
      </c>
      <c r="E28" s="9">
        <v>138.30000000000001</v>
      </c>
      <c r="F28">
        <v>158.5</v>
      </c>
      <c r="G28">
        <v>136</v>
      </c>
      <c r="H28">
        <v>142.5</v>
      </c>
      <c r="I28">
        <v>122</v>
      </c>
      <c r="J28">
        <v>146.5</v>
      </c>
      <c r="K28">
        <v>143</v>
      </c>
      <c r="L28">
        <v>124.9</v>
      </c>
      <c r="M28">
        <v>109.9</v>
      </c>
      <c r="N28">
        <v>139.9</v>
      </c>
      <c r="O28">
        <v>155.5</v>
      </c>
      <c r="P28">
        <v>140.9</v>
      </c>
      <c r="Q28">
        <v>140.30000000000001</v>
      </c>
      <c r="R28">
        <v>146.9</v>
      </c>
      <c r="S28">
        <v>124.9</v>
      </c>
    </row>
    <row r="29" spans="2:19" x14ac:dyDescent="0.25">
      <c r="B29" t="s">
        <v>104</v>
      </c>
      <c r="C29">
        <v>2019</v>
      </c>
      <c r="D29" t="s">
        <v>177</v>
      </c>
      <c r="E29" s="9">
        <v>138.69999999999999</v>
      </c>
      <c r="F29">
        <v>162.1</v>
      </c>
      <c r="G29">
        <v>137.80000000000001</v>
      </c>
      <c r="H29">
        <v>143.30000000000001</v>
      </c>
      <c r="I29">
        <v>122.2</v>
      </c>
      <c r="J29">
        <v>146.80000000000001</v>
      </c>
      <c r="K29">
        <v>150.5</v>
      </c>
      <c r="L29">
        <v>128.30000000000001</v>
      </c>
      <c r="M29">
        <v>111</v>
      </c>
      <c r="N29">
        <v>140.6</v>
      </c>
      <c r="O29">
        <v>155.9</v>
      </c>
      <c r="P29">
        <v>142.69999999999999</v>
      </c>
      <c r="Q29">
        <v>141.19999999999999</v>
      </c>
      <c r="R29">
        <v>147.4</v>
      </c>
      <c r="S29">
        <v>124.6</v>
      </c>
    </row>
    <row r="30" spans="2:19" x14ac:dyDescent="0.25">
      <c r="B30" t="s">
        <v>104</v>
      </c>
      <c r="C30">
        <v>2019</v>
      </c>
      <c r="D30" t="s">
        <v>194</v>
      </c>
      <c r="E30" s="9">
        <v>139.30000000000001</v>
      </c>
      <c r="F30">
        <v>162.69999999999999</v>
      </c>
      <c r="G30">
        <v>140</v>
      </c>
      <c r="H30">
        <v>144</v>
      </c>
      <c r="I30">
        <v>122.5</v>
      </c>
      <c r="J30">
        <v>150.30000000000001</v>
      </c>
      <c r="K30">
        <v>160.30000000000001</v>
      </c>
      <c r="L30">
        <v>130</v>
      </c>
      <c r="M30">
        <v>111.1</v>
      </c>
      <c r="N30">
        <v>141.69999999999999</v>
      </c>
      <c r="O30">
        <v>156.19999999999999</v>
      </c>
      <c r="P30">
        <v>144.69999999999999</v>
      </c>
      <c r="Q30">
        <v>139.30000000000001</v>
      </c>
      <c r="R30">
        <v>147.9</v>
      </c>
      <c r="S30">
        <v>125.6</v>
      </c>
    </row>
    <row r="31" spans="2:19" x14ac:dyDescent="0.25">
      <c r="B31" t="s">
        <v>104</v>
      </c>
      <c r="C31">
        <v>2019</v>
      </c>
      <c r="D31" t="s">
        <v>213</v>
      </c>
      <c r="E31" s="9">
        <v>140.1</v>
      </c>
      <c r="F31">
        <v>160.6</v>
      </c>
      <c r="G31">
        <v>138.5</v>
      </c>
      <c r="H31">
        <v>144.69999999999999</v>
      </c>
      <c r="I31">
        <v>122.9</v>
      </c>
      <c r="J31">
        <v>149.4</v>
      </c>
      <c r="K31">
        <v>167.4</v>
      </c>
      <c r="L31">
        <v>130.9</v>
      </c>
      <c r="M31">
        <v>112</v>
      </c>
      <c r="N31">
        <v>142.6</v>
      </c>
      <c r="O31">
        <v>156.6</v>
      </c>
      <c r="P31">
        <v>145.9</v>
      </c>
      <c r="Q31">
        <v>138.5</v>
      </c>
      <c r="R31">
        <v>148.5</v>
      </c>
      <c r="S31">
        <v>125.8</v>
      </c>
    </row>
    <row r="32" spans="2:19" x14ac:dyDescent="0.25">
      <c r="B32" t="s">
        <v>104</v>
      </c>
      <c r="C32">
        <v>2019</v>
      </c>
      <c r="D32" t="s">
        <v>228</v>
      </c>
      <c r="E32" s="9">
        <v>140.9</v>
      </c>
      <c r="F32">
        <v>160.80000000000001</v>
      </c>
      <c r="G32">
        <v>139.6</v>
      </c>
      <c r="H32">
        <v>145.4</v>
      </c>
      <c r="I32">
        <v>123.5</v>
      </c>
      <c r="J32">
        <v>146.6</v>
      </c>
      <c r="K32">
        <v>173.2</v>
      </c>
      <c r="L32">
        <v>131.6</v>
      </c>
      <c r="M32">
        <v>113.2</v>
      </c>
      <c r="N32">
        <v>144.1</v>
      </c>
      <c r="O32">
        <v>156.80000000000001</v>
      </c>
      <c r="P32">
        <v>147</v>
      </c>
      <c r="Q32">
        <v>139.19999999999999</v>
      </c>
      <c r="R32">
        <v>149</v>
      </c>
      <c r="S32">
        <v>126.1</v>
      </c>
    </row>
    <row r="33" spans="2:19" x14ac:dyDescent="0.25">
      <c r="B33" t="s">
        <v>104</v>
      </c>
      <c r="C33">
        <v>2019</v>
      </c>
      <c r="D33" t="s">
        <v>238</v>
      </c>
      <c r="E33" s="9">
        <v>141.80000000000001</v>
      </c>
      <c r="F33">
        <v>161</v>
      </c>
      <c r="G33">
        <v>142.6</v>
      </c>
      <c r="H33">
        <v>146.19999999999999</v>
      </c>
      <c r="I33">
        <v>123.9</v>
      </c>
      <c r="J33">
        <v>148</v>
      </c>
      <c r="K33">
        <v>188.4</v>
      </c>
      <c r="L33">
        <v>132.5</v>
      </c>
      <c r="M33">
        <v>114</v>
      </c>
      <c r="N33">
        <v>145.4</v>
      </c>
      <c r="O33">
        <v>157.1</v>
      </c>
      <c r="P33">
        <v>149.6</v>
      </c>
      <c r="Q33">
        <v>140.6</v>
      </c>
      <c r="R33">
        <v>149.4</v>
      </c>
      <c r="S33">
        <v>126.3</v>
      </c>
    </row>
    <row r="34" spans="2:19" x14ac:dyDescent="0.25">
      <c r="B34" t="s">
        <v>104</v>
      </c>
      <c r="C34">
        <v>2019</v>
      </c>
      <c r="D34" t="s">
        <v>264</v>
      </c>
      <c r="E34" s="9">
        <v>142.5</v>
      </c>
      <c r="F34">
        <v>163.19999999999999</v>
      </c>
      <c r="G34">
        <v>145.6</v>
      </c>
      <c r="H34">
        <v>146.69999999999999</v>
      </c>
      <c r="I34">
        <v>124.3</v>
      </c>
      <c r="J34">
        <v>147.4</v>
      </c>
      <c r="K34">
        <v>199.6</v>
      </c>
      <c r="L34">
        <v>135.69999999999999</v>
      </c>
      <c r="M34">
        <v>114.2</v>
      </c>
      <c r="N34">
        <v>147</v>
      </c>
      <c r="O34">
        <v>157.5</v>
      </c>
      <c r="P34">
        <v>151.9</v>
      </c>
      <c r="Q34">
        <v>142.30000000000001</v>
      </c>
      <c r="R34">
        <v>149.9</v>
      </c>
      <c r="S34">
        <v>126.6</v>
      </c>
    </row>
    <row r="35" spans="2:19" x14ac:dyDescent="0.25">
      <c r="B35" t="s">
        <v>104</v>
      </c>
      <c r="C35">
        <v>2019</v>
      </c>
      <c r="D35" t="s">
        <v>273</v>
      </c>
      <c r="E35" s="9">
        <v>143.5</v>
      </c>
      <c r="F35">
        <v>165</v>
      </c>
      <c r="G35">
        <v>151.1</v>
      </c>
      <c r="H35">
        <v>148.30000000000001</v>
      </c>
      <c r="I35">
        <v>125.7</v>
      </c>
      <c r="J35">
        <v>145.69999999999999</v>
      </c>
      <c r="K35">
        <v>217</v>
      </c>
      <c r="L35">
        <v>138.30000000000001</v>
      </c>
      <c r="M35">
        <v>114</v>
      </c>
      <c r="N35">
        <v>148.69999999999999</v>
      </c>
      <c r="O35">
        <v>158</v>
      </c>
      <c r="P35">
        <v>155</v>
      </c>
      <c r="Q35">
        <v>143.69999999999999</v>
      </c>
      <c r="R35">
        <v>150.4</v>
      </c>
      <c r="S35">
        <v>129.80000000000001</v>
      </c>
    </row>
    <row r="36" spans="2:19" x14ac:dyDescent="0.25">
      <c r="B36" t="s">
        <v>104</v>
      </c>
      <c r="C36">
        <v>2020</v>
      </c>
      <c r="D36" t="s">
        <v>62</v>
      </c>
      <c r="E36" s="9">
        <v>144.30000000000001</v>
      </c>
      <c r="F36">
        <v>167.4</v>
      </c>
      <c r="G36">
        <v>154.9</v>
      </c>
      <c r="H36">
        <v>150.1</v>
      </c>
      <c r="I36">
        <v>129.9</v>
      </c>
      <c r="J36">
        <v>143.19999999999999</v>
      </c>
      <c r="K36">
        <v>197</v>
      </c>
      <c r="L36">
        <v>140.4</v>
      </c>
      <c r="M36">
        <v>114.1</v>
      </c>
      <c r="N36">
        <v>150.9</v>
      </c>
      <c r="O36">
        <v>158.6</v>
      </c>
      <c r="P36">
        <v>153.5</v>
      </c>
      <c r="Q36">
        <v>144.6</v>
      </c>
      <c r="R36">
        <v>151.19999999999999</v>
      </c>
      <c r="S36">
        <v>130.9</v>
      </c>
    </row>
    <row r="37" spans="2:19" x14ac:dyDescent="0.25">
      <c r="B37" t="s">
        <v>104</v>
      </c>
      <c r="C37">
        <v>2020</v>
      </c>
      <c r="D37" t="s">
        <v>116</v>
      </c>
      <c r="E37" s="9">
        <v>144.80000000000001</v>
      </c>
      <c r="F37">
        <v>167.5</v>
      </c>
      <c r="G37">
        <v>151.80000000000001</v>
      </c>
      <c r="H37">
        <v>150.80000000000001</v>
      </c>
      <c r="I37">
        <v>131.4</v>
      </c>
      <c r="J37">
        <v>141.80000000000001</v>
      </c>
      <c r="K37">
        <v>170.7</v>
      </c>
      <c r="L37">
        <v>141.1</v>
      </c>
      <c r="M37">
        <v>113.6</v>
      </c>
      <c r="N37">
        <v>152</v>
      </c>
      <c r="O37">
        <v>159.1</v>
      </c>
      <c r="P37">
        <v>150.5</v>
      </c>
      <c r="Q37">
        <v>147.19999999999999</v>
      </c>
      <c r="R37">
        <v>151.69999999999999</v>
      </c>
      <c r="S37">
        <v>130.30000000000001</v>
      </c>
    </row>
    <row r="38" spans="2:19" x14ac:dyDescent="0.25">
      <c r="B38" t="s">
        <v>104</v>
      </c>
      <c r="C38">
        <v>2020</v>
      </c>
      <c r="D38" t="s">
        <v>138</v>
      </c>
      <c r="E38" s="9">
        <v>145.1</v>
      </c>
      <c r="F38">
        <v>167</v>
      </c>
      <c r="G38">
        <v>148.1</v>
      </c>
      <c r="H38">
        <v>151.5</v>
      </c>
      <c r="I38">
        <v>131.19999999999999</v>
      </c>
      <c r="J38">
        <v>142.5</v>
      </c>
      <c r="K38">
        <v>157.30000000000001</v>
      </c>
      <c r="L38">
        <v>141.1</v>
      </c>
      <c r="M38">
        <v>113.2</v>
      </c>
      <c r="N38">
        <v>153.19999999999999</v>
      </c>
      <c r="O38">
        <v>159.6</v>
      </c>
      <c r="P38">
        <v>148.9</v>
      </c>
      <c r="Q38">
        <v>148.9</v>
      </c>
      <c r="R38">
        <v>152.30000000000001</v>
      </c>
      <c r="S38">
        <v>129.9</v>
      </c>
    </row>
    <row r="39" spans="2:19" x14ac:dyDescent="0.25">
      <c r="B39" t="s">
        <v>104</v>
      </c>
      <c r="C39">
        <v>2020</v>
      </c>
      <c r="D39" t="s">
        <v>154</v>
      </c>
      <c r="E39" s="9">
        <v>148.69999999999999</v>
      </c>
      <c r="F39" s="144">
        <f>AVERAGE(F36:F38)</f>
        <v>167.29999999999998</v>
      </c>
      <c r="G39">
        <v>148.80000000000001</v>
      </c>
      <c r="H39">
        <v>155.6</v>
      </c>
      <c r="I39">
        <v>135.1</v>
      </c>
      <c r="J39">
        <v>149.9</v>
      </c>
      <c r="K39">
        <v>168.6</v>
      </c>
      <c r="L39">
        <v>150.4</v>
      </c>
      <c r="M39">
        <v>120.3</v>
      </c>
      <c r="N39">
        <v>157.1</v>
      </c>
      <c r="O39" s="144">
        <f>AVERAGE(O36:O38)</f>
        <v>159.1</v>
      </c>
      <c r="P39">
        <v>151.4</v>
      </c>
      <c r="Q39">
        <v>144.1</v>
      </c>
      <c r="R39">
        <v>150.69999999999999</v>
      </c>
      <c r="S39" s="146">
        <f>AVERAGE(S36:S38)</f>
        <v>130.36666666666667</v>
      </c>
    </row>
    <row r="40" spans="2:19" x14ac:dyDescent="0.25">
      <c r="B40" t="s">
        <v>104</v>
      </c>
      <c r="C40">
        <v>2020</v>
      </c>
      <c r="D40" t="s">
        <v>167</v>
      </c>
      <c r="E40" s="145">
        <f>AVERAGE(E39,E41)</f>
        <v>149.14999999999998</v>
      </c>
      <c r="F40" s="144">
        <f>AVERAGE(F41:F43)</f>
        <v>192.1</v>
      </c>
      <c r="G40" s="144">
        <f>AVERAGE(G39,G41)</f>
        <v>150.10000000000002</v>
      </c>
      <c r="H40" s="144">
        <f>AVERAGE(H39,H41)</f>
        <v>154.44999999999999</v>
      </c>
      <c r="I40" s="144">
        <f>AVERAGE(I39,I41)</f>
        <v>135.69999999999999</v>
      </c>
      <c r="J40" s="144">
        <f>AVERAGE(J39,J41)</f>
        <v>148.55000000000001</v>
      </c>
      <c r="K40" s="144">
        <f>AVERAGE(K39,K41)</f>
        <v>162.55000000000001</v>
      </c>
      <c r="L40" s="144">
        <f>AVERAGE(L39,L41)</f>
        <v>150.65</v>
      </c>
      <c r="M40" s="144">
        <f>AVERAGE(M39,M41)</f>
        <v>117.25</v>
      </c>
      <c r="N40" s="144">
        <f>AVERAGE(N39,N41)</f>
        <v>158.30000000000001</v>
      </c>
      <c r="O40" s="144">
        <f>AVERAGE(O41:O43)</f>
        <v>161.96666666666667</v>
      </c>
      <c r="P40" s="144">
        <f>AVERAGE(P39,P41)</f>
        <v>152.69999999999999</v>
      </c>
      <c r="Q40" s="144">
        <f>AVERAGE(Q39,Q41)</f>
        <v>143</v>
      </c>
      <c r="R40" s="144">
        <f>AVERAGE(R39,R41)</f>
        <v>152.55000000000001</v>
      </c>
      <c r="S40" s="144">
        <f>AVERAGE(S41:S43)</f>
        <v>136.16666666666666</v>
      </c>
    </row>
    <row r="41" spans="2:19" x14ac:dyDescent="0.25">
      <c r="B41" t="s">
        <v>104</v>
      </c>
      <c r="C41">
        <v>2020</v>
      </c>
      <c r="D41" t="s">
        <v>177</v>
      </c>
      <c r="E41" s="9">
        <v>149.6</v>
      </c>
      <c r="F41">
        <v>192.7</v>
      </c>
      <c r="G41">
        <v>151.4</v>
      </c>
      <c r="H41">
        <v>153.30000000000001</v>
      </c>
      <c r="I41">
        <v>136.30000000000001</v>
      </c>
      <c r="J41">
        <v>147.19999999999999</v>
      </c>
      <c r="K41">
        <v>156.5</v>
      </c>
      <c r="L41">
        <v>150.9</v>
      </c>
      <c r="M41">
        <v>114.2</v>
      </c>
      <c r="N41">
        <v>159.5</v>
      </c>
      <c r="O41">
        <v>161.80000000000001</v>
      </c>
      <c r="P41">
        <v>154</v>
      </c>
      <c r="Q41">
        <v>141.9</v>
      </c>
      <c r="R41">
        <v>154.4</v>
      </c>
      <c r="S41">
        <v>135</v>
      </c>
    </row>
    <row r="42" spans="2:19" x14ac:dyDescent="0.25">
      <c r="B42" t="s">
        <v>104</v>
      </c>
      <c r="C42">
        <v>2020</v>
      </c>
      <c r="D42" t="s">
        <v>194</v>
      </c>
      <c r="E42" s="9">
        <v>149.6</v>
      </c>
      <c r="F42">
        <v>192.7</v>
      </c>
      <c r="G42">
        <v>151.4</v>
      </c>
      <c r="H42">
        <v>153.30000000000001</v>
      </c>
      <c r="I42">
        <v>136.30000000000001</v>
      </c>
      <c r="J42">
        <v>147.19999999999999</v>
      </c>
      <c r="K42">
        <v>156.5</v>
      </c>
      <c r="L42">
        <v>150.9</v>
      </c>
      <c r="M42">
        <v>114.2</v>
      </c>
      <c r="N42">
        <v>159.5</v>
      </c>
      <c r="O42">
        <v>161.80000000000001</v>
      </c>
      <c r="P42">
        <v>154</v>
      </c>
      <c r="Q42">
        <v>141.9</v>
      </c>
      <c r="R42">
        <v>154.4</v>
      </c>
      <c r="S42">
        <v>135</v>
      </c>
    </row>
    <row r="43" spans="2:19" x14ac:dyDescent="0.25">
      <c r="B43" t="s">
        <v>104</v>
      </c>
      <c r="C43">
        <v>2020</v>
      </c>
      <c r="D43" t="s">
        <v>213</v>
      </c>
      <c r="E43" s="9">
        <v>148.9</v>
      </c>
      <c r="F43">
        <v>190.9</v>
      </c>
      <c r="G43">
        <v>150.80000000000001</v>
      </c>
      <c r="H43">
        <v>153.30000000000001</v>
      </c>
      <c r="I43">
        <v>137.4</v>
      </c>
      <c r="J43">
        <v>150.4</v>
      </c>
      <c r="K43">
        <v>178.1</v>
      </c>
      <c r="L43">
        <v>150.4</v>
      </c>
      <c r="M43">
        <v>115.1</v>
      </c>
      <c r="N43">
        <v>160</v>
      </c>
      <c r="O43">
        <v>162.30000000000001</v>
      </c>
      <c r="P43">
        <v>157</v>
      </c>
      <c r="Q43">
        <v>143</v>
      </c>
      <c r="R43">
        <v>155</v>
      </c>
      <c r="S43">
        <v>138.5</v>
      </c>
    </row>
    <row r="44" spans="2:19" x14ac:dyDescent="0.25">
      <c r="B44" t="s">
        <v>104</v>
      </c>
      <c r="C44">
        <v>2020</v>
      </c>
      <c r="D44" t="s">
        <v>228</v>
      </c>
      <c r="E44" s="9">
        <v>148.4</v>
      </c>
      <c r="F44">
        <v>187.1</v>
      </c>
      <c r="G44">
        <v>152.5</v>
      </c>
      <c r="H44">
        <v>153.6</v>
      </c>
      <c r="I44">
        <v>138.19999999999999</v>
      </c>
      <c r="J44">
        <v>150.9</v>
      </c>
      <c r="K44">
        <v>186.7</v>
      </c>
      <c r="L44">
        <v>149.80000000000001</v>
      </c>
      <c r="M44">
        <v>116.4</v>
      </c>
      <c r="N44">
        <v>160.30000000000001</v>
      </c>
      <c r="O44">
        <v>162.9</v>
      </c>
      <c r="P44">
        <v>158</v>
      </c>
      <c r="Q44">
        <v>142.9</v>
      </c>
      <c r="R44">
        <v>155.6</v>
      </c>
      <c r="S44">
        <v>139.6</v>
      </c>
    </row>
    <row r="45" spans="2:19" x14ac:dyDescent="0.25">
      <c r="B45" t="s">
        <v>104</v>
      </c>
      <c r="C45">
        <v>2020</v>
      </c>
      <c r="D45" t="s">
        <v>238</v>
      </c>
      <c r="E45" s="9">
        <v>147.5</v>
      </c>
      <c r="F45">
        <v>188.9</v>
      </c>
      <c r="G45">
        <v>161.4</v>
      </c>
      <c r="H45">
        <v>153.6</v>
      </c>
      <c r="I45">
        <v>140.1</v>
      </c>
      <c r="J45">
        <v>151.19999999999999</v>
      </c>
      <c r="K45">
        <v>209.2</v>
      </c>
      <c r="L45">
        <v>150.9</v>
      </c>
      <c r="M45">
        <v>116.2</v>
      </c>
      <c r="N45">
        <v>161</v>
      </c>
      <c r="O45">
        <v>163.19999999999999</v>
      </c>
      <c r="P45">
        <v>161.4</v>
      </c>
      <c r="Q45">
        <v>143.1</v>
      </c>
      <c r="R45">
        <v>156.30000000000001</v>
      </c>
      <c r="S45">
        <v>140.6</v>
      </c>
    </row>
    <row r="46" spans="2:19" x14ac:dyDescent="0.25">
      <c r="B46" t="s">
        <v>104</v>
      </c>
      <c r="C46">
        <v>2020</v>
      </c>
      <c r="D46" t="s">
        <v>264</v>
      </c>
      <c r="E46" s="9">
        <v>146.80000000000001</v>
      </c>
      <c r="F46">
        <v>191</v>
      </c>
      <c r="G46">
        <v>173.6</v>
      </c>
      <c r="H46">
        <v>153.80000000000001</v>
      </c>
      <c r="I46">
        <v>142.69999999999999</v>
      </c>
      <c r="J46">
        <v>148.4</v>
      </c>
      <c r="K46">
        <v>230</v>
      </c>
      <c r="L46">
        <v>156.80000000000001</v>
      </c>
      <c r="M46">
        <v>115.7</v>
      </c>
      <c r="N46">
        <v>161.80000000000001</v>
      </c>
      <c r="O46">
        <v>163.80000000000001</v>
      </c>
      <c r="P46">
        <v>164.7</v>
      </c>
      <c r="Q46">
        <v>143.6</v>
      </c>
      <c r="R46">
        <v>157.19999999999999</v>
      </c>
      <c r="S46">
        <v>140.4</v>
      </c>
    </row>
    <row r="47" spans="2:19" x14ac:dyDescent="0.25">
      <c r="B47" t="s">
        <v>104</v>
      </c>
      <c r="C47">
        <v>2020</v>
      </c>
      <c r="D47" t="s">
        <v>273</v>
      </c>
      <c r="E47" s="9">
        <v>146</v>
      </c>
      <c r="F47">
        <v>191</v>
      </c>
      <c r="G47">
        <v>175.3</v>
      </c>
      <c r="H47">
        <v>154.1</v>
      </c>
      <c r="I47">
        <v>146.6</v>
      </c>
      <c r="J47">
        <v>147.69999999999999</v>
      </c>
      <c r="K47">
        <v>230.5</v>
      </c>
      <c r="L47">
        <v>160.19999999999999</v>
      </c>
      <c r="M47">
        <v>115.3</v>
      </c>
      <c r="N47">
        <v>163</v>
      </c>
      <c r="O47">
        <v>164.8</v>
      </c>
      <c r="P47">
        <v>165.4</v>
      </c>
      <c r="Q47">
        <v>144.6</v>
      </c>
      <c r="R47">
        <v>158.30000000000001</v>
      </c>
      <c r="S47">
        <v>140.69999999999999</v>
      </c>
    </row>
    <row r="48" spans="2:19" x14ac:dyDescent="0.25">
      <c r="B48" t="s">
        <v>104</v>
      </c>
      <c r="C48">
        <v>2021</v>
      </c>
      <c r="D48" t="s">
        <v>62</v>
      </c>
      <c r="E48" s="9">
        <v>144.9</v>
      </c>
      <c r="F48">
        <v>190.1</v>
      </c>
      <c r="G48">
        <v>175.3</v>
      </c>
      <c r="H48">
        <v>154.1</v>
      </c>
      <c r="I48">
        <v>150.9</v>
      </c>
      <c r="J48">
        <v>149.6</v>
      </c>
      <c r="K48">
        <v>194.2</v>
      </c>
      <c r="L48">
        <v>160.4</v>
      </c>
      <c r="M48">
        <v>114.6</v>
      </c>
      <c r="N48">
        <v>164</v>
      </c>
      <c r="O48">
        <v>165.6</v>
      </c>
      <c r="P48">
        <v>161</v>
      </c>
      <c r="Q48">
        <v>147.9</v>
      </c>
      <c r="R48">
        <v>159.30000000000001</v>
      </c>
      <c r="S48">
        <v>141.9</v>
      </c>
    </row>
    <row r="49" spans="2:19" x14ac:dyDescent="0.25">
      <c r="B49" t="s">
        <v>104</v>
      </c>
      <c r="C49">
        <v>2021</v>
      </c>
      <c r="D49" t="s">
        <v>116</v>
      </c>
      <c r="E49" s="9">
        <v>144.30000000000001</v>
      </c>
      <c r="F49">
        <v>186.5</v>
      </c>
      <c r="G49">
        <v>168.7</v>
      </c>
      <c r="H49">
        <v>154.69999999999999</v>
      </c>
      <c r="I49">
        <v>158.69999999999999</v>
      </c>
      <c r="J49">
        <v>150.69999999999999</v>
      </c>
      <c r="K49">
        <v>160</v>
      </c>
      <c r="L49">
        <v>158.80000000000001</v>
      </c>
      <c r="M49">
        <v>112.8</v>
      </c>
      <c r="N49">
        <v>164.2</v>
      </c>
      <c r="O49">
        <v>167.5</v>
      </c>
      <c r="P49">
        <v>156.9</v>
      </c>
      <c r="Q49">
        <v>152.4</v>
      </c>
      <c r="R49">
        <v>161.30000000000001</v>
      </c>
      <c r="S49">
        <v>145.1</v>
      </c>
    </row>
    <row r="50" spans="2:19" x14ac:dyDescent="0.25">
      <c r="B50" t="s">
        <v>104</v>
      </c>
      <c r="C50">
        <v>2021</v>
      </c>
      <c r="D50" t="s">
        <v>138</v>
      </c>
      <c r="E50" s="9">
        <v>144.1</v>
      </c>
      <c r="F50">
        <v>192.2</v>
      </c>
      <c r="G50">
        <v>163.80000000000001</v>
      </c>
      <c r="H50">
        <v>154.9</v>
      </c>
      <c r="I50">
        <v>163.9</v>
      </c>
      <c r="J50">
        <v>153.69999999999999</v>
      </c>
      <c r="K50">
        <v>149.5</v>
      </c>
      <c r="L50">
        <v>159.80000000000001</v>
      </c>
      <c r="M50">
        <v>112.6</v>
      </c>
      <c r="N50">
        <v>163.5</v>
      </c>
      <c r="O50">
        <v>168.2</v>
      </c>
      <c r="P50">
        <v>156.69999999999999</v>
      </c>
      <c r="Q50">
        <v>155.5</v>
      </c>
      <c r="R50">
        <v>161.69999999999999</v>
      </c>
      <c r="S50">
        <v>146.19999999999999</v>
      </c>
    </row>
    <row r="51" spans="2:19" x14ac:dyDescent="0.25">
      <c r="B51" t="s">
        <v>104</v>
      </c>
      <c r="C51">
        <v>2021</v>
      </c>
      <c r="D51" t="s">
        <v>154</v>
      </c>
      <c r="E51" s="9">
        <v>144.30000000000001</v>
      </c>
      <c r="F51">
        <v>198</v>
      </c>
      <c r="G51">
        <v>164.6</v>
      </c>
      <c r="H51">
        <v>155.4</v>
      </c>
      <c r="I51">
        <v>170.1</v>
      </c>
      <c r="J51">
        <v>164.4</v>
      </c>
      <c r="K51">
        <v>144.1</v>
      </c>
      <c r="L51">
        <v>161.69999999999999</v>
      </c>
      <c r="M51">
        <v>113.1</v>
      </c>
      <c r="N51">
        <v>163.9</v>
      </c>
      <c r="O51">
        <v>168.9</v>
      </c>
      <c r="P51">
        <v>158</v>
      </c>
      <c r="Q51">
        <v>155.6</v>
      </c>
      <c r="R51">
        <v>162.30000000000001</v>
      </c>
      <c r="S51">
        <v>146.6</v>
      </c>
    </row>
    <row r="52" spans="2:19" x14ac:dyDescent="0.25">
      <c r="B52" t="s">
        <v>104</v>
      </c>
      <c r="C52">
        <v>2021</v>
      </c>
      <c r="D52" t="s">
        <v>167</v>
      </c>
      <c r="E52" s="9">
        <v>146.30000000000001</v>
      </c>
      <c r="F52">
        <v>200.5</v>
      </c>
      <c r="G52">
        <v>170.3</v>
      </c>
      <c r="H52">
        <v>156.1</v>
      </c>
      <c r="I52">
        <v>178.7</v>
      </c>
      <c r="J52">
        <v>167.1</v>
      </c>
      <c r="K52">
        <v>147.9</v>
      </c>
      <c r="L52">
        <v>165.4</v>
      </c>
      <c r="M52">
        <v>114.8</v>
      </c>
      <c r="N52">
        <v>168.2</v>
      </c>
      <c r="O52">
        <v>170.4</v>
      </c>
      <c r="P52">
        <v>160.69999999999999</v>
      </c>
      <c r="Q52">
        <v>159.4</v>
      </c>
      <c r="R52">
        <v>165.8</v>
      </c>
      <c r="S52">
        <v>148.9</v>
      </c>
    </row>
    <row r="53" spans="2:19" x14ac:dyDescent="0.25">
      <c r="B53" t="s">
        <v>104</v>
      </c>
      <c r="C53">
        <v>2021</v>
      </c>
      <c r="D53" t="s">
        <v>177</v>
      </c>
      <c r="E53" s="9">
        <v>146.69999999999999</v>
      </c>
      <c r="F53">
        <v>202</v>
      </c>
      <c r="G53">
        <v>180.7</v>
      </c>
      <c r="H53">
        <v>156.19999999999999</v>
      </c>
      <c r="I53">
        <v>183.7</v>
      </c>
      <c r="J53">
        <v>164.6</v>
      </c>
      <c r="K53">
        <v>155.4</v>
      </c>
      <c r="L53">
        <v>166</v>
      </c>
      <c r="M53">
        <v>115.1</v>
      </c>
      <c r="N53">
        <v>168.5</v>
      </c>
      <c r="O53">
        <v>172.4</v>
      </c>
      <c r="P53">
        <v>162.6</v>
      </c>
      <c r="Q53">
        <v>159.80000000000001</v>
      </c>
      <c r="R53">
        <v>166.3</v>
      </c>
      <c r="S53">
        <v>150.69999999999999</v>
      </c>
    </row>
    <row r="54" spans="2:19" x14ac:dyDescent="0.25">
      <c r="B54" t="s">
        <v>104</v>
      </c>
      <c r="C54">
        <v>2021</v>
      </c>
      <c r="D54" t="s">
        <v>194</v>
      </c>
      <c r="E54" s="9">
        <v>146.4</v>
      </c>
      <c r="F54">
        <v>206.8</v>
      </c>
      <c r="G54">
        <v>182.2</v>
      </c>
      <c r="H54">
        <v>157.5</v>
      </c>
      <c r="I54">
        <v>182.1</v>
      </c>
      <c r="J54">
        <v>163.9</v>
      </c>
      <c r="K54">
        <v>164.2</v>
      </c>
      <c r="L54">
        <v>164</v>
      </c>
      <c r="M54">
        <v>114.5</v>
      </c>
      <c r="N54">
        <v>168.3</v>
      </c>
      <c r="O54">
        <v>172.2</v>
      </c>
      <c r="P54">
        <v>164</v>
      </c>
      <c r="Q54">
        <v>160.69999999999999</v>
      </c>
      <c r="R54">
        <v>167</v>
      </c>
      <c r="S54">
        <v>153.1</v>
      </c>
    </row>
    <row r="55" spans="2:19" x14ac:dyDescent="0.25">
      <c r="B55" t="s">
        <v>104</v>
      </c>
      <c r="C55">
        <v>2021</v>
      </c>
      <c r="D55" t="s">
        <v>213</v>
      </c>
      <c r="E55" s="9">
        <v>146.6</v>
      </c>
      <c r="F55">
        <v>204</v>
      </c>
      <c r="G55">
        <v>172.8</v>
      </c>
      <c r="H55">
        <v>158.4</v>
      </c>
      <c r="I55">
        <v>188</v>
      </c>
      <c r="J55">
        <v>156.80000000000001</v>
      </c>
      <c r="K55">
        <v>162.19999999999999</v>
      </c>
      <c r="L55">
        <v>164.1</v>
      </c>
      <c r="M55">
        <v>119.7</v>
      </c>
      <c r="N55">
        <v>168.8</v>
      </c>
      <c r="O55">
        <v>173.9</v>
      </c>
      <c r="P55">
        <v>164</v>
      </c>
      <c r="Q55">
        <v>162.6</v>
      </c>
      <c r="R55">
        <v>168.4</v>
      </c>
      <c r="S55">
        <v>154</v>
      </c>
    </row>
    <row r="56" spans="2:19" x14ac:dyDescent="0.25">
      <c r="B56" t="s">
        <v>104</v>
      </c>
      <c r="C56">
        <v>2021</v>
      </c>
      <c r="D56" t="s">
        <v>228</v>
      </c>
      <c r="E56" s="9">
        <v>146.6</v>
      </c>
      <c r="F56">
        <v>204</v>
      </c>
      <c r="G56">
        <v>172.8</v>
      </c>
      <c r="H56">
        <v>158.4</v>
      </c>
      <c r="I56">
        <v>188</v>
      </c>
      <c r="J56">
        <v>156.69999999999999</v>
      </c>
      <c r="K56">
        <v>162.30000000000001</v>
      </c>
      <c r="L56">
        <v>164.1</v>
      </c>
      <c r="M56">
        <v>119.7</v>
      </c>
      <c r="N56">
        <v>168.8</v>
      </c>
      <c r="O56">
        <v>173.9</v>
      </c>
      <c r="P56">
        <v>164</v>
      </c>
      <c r="Q56">
        <v>162.6</v>
      </c>
      <c r="R56">
        <v>168.4</v>
      </c>
      <c r="S56">
        <v>154</v>
      </c>
    </row>
    <row r="57" spans="2:19" x14ac:dyDescent="0.25">
      <c r="B57" t="s">
        <v>104</v>
      </c>
      <c r="C57">
        <v>2021</v>
      </c>
      <c r="D57" t="s">
        <v>238</v>
      </c>
      <c r="E57" s="9">
        <v>147.4</v>
      </c>
      <c r="F57">
        <v>204.6</v>
      </c>
      <c r="G57">
        <v>171.2</v>
      </c>
      <c r="H57">
        <v>158.69999999999999</v>
      </c>
      <c r="I57">
        <v>190.6</v>
      </c>
      <c r="J57">
        <v>155.69999999999999</v>
      </c>
      <c r="K57">
        <v>185.3</v>
      </c>
      <c r="L57">
        <v>165.2</v>
      </c>
      <c r="M57">
        <v>121.9</v>
      </c>
      <c r="N57">
        <v>169.3</v>
      </c>
      <c r="O57">
        <v>174.7</v>
      </c>
      <c r="P57">
        <v>167.7</v>
      </c>
      <c r="Q57">
        <v>164.2</v>
      </c>
      <c r="R57">
        <v>169.1</v>
      </c>
      <c r="S57">
        <v>155.69999999999999</v>
      </c>
    </row>
    <row r="58" spans="2:19" x14ac:dyDescent="0.25">
      <c r="B58" t="s">
        <v>104</v>
      </c>
      <c r="C58">
        <v>2021</v>
      </c>
      <c r="D58" t="s">
        <v>264</v>
      </c>
      <c r="E58" s="9">
        <v>148.19999999999999</v>
      </c>
      <c r="F58">
        <v>201.6</v>
      </c>
      <c r="G58">
        <v>173</v>
      </c>
      <c r="H58">
        <v>159.30000000000001</v>
      </c>
      <c r="I58">
        <v>190.1</v>
      </c>
      <c r="J58">
        <v>156.5</v>
      </c>
      <c r="K58">
        <v>199.2</v>
      </c>
      <c r="L58">
        <v>165.3</v>
      </c>
      <c r="M58">
        <v>122.4</v>
      </c>
      <c r="N58">
        <v>169.6</v>
      </c>
      <c r="O58">
        <v>175.5</v>
      </c>
      <c r="P58">
        <v>169.7</v>
      </c>
      <c r="Q58">
        <v>163.9</v>
      </c>
      <c r="R58">
        <v>169.9</v>
      </c>
      <c r="S58">
        <v>154.80000000000001</v>
      </c>
    </row>
    <row r="59" spans="2:19" x14ac:dyDescent="0.25">
      <c r="B59" t="s">
        <v>104</v>
      </c>
      <c r="C59">
        <v>2021</v>
      </c>
      <c r="D59" t="s">
        <v>273</v>
      </c>
      <c r="E59" s="9">
        <v>148.69999999999999</v>
      </c>
      <c r="F59">
        <v>198.8</v>
      </c>
      <c r="G59">
        <v>177.9</v>
      </c>
      <c r="H59">
        <v>159.9</v>
      </c>
      <c r="I59">
        <v>187.6</v>
      </c>
      <c r="J59">
        <v>154.9</v>
      </c>
      <c r="K59">
        <v>188.3</v>
      </c>
      <c r="L59">
        <v>164.4</v>
      </c>
      <c r="M59">
        <v>121</v>
      </c>
      <c r="N59">
        <v>170.5</v>
      </c>
      <c r="O59">
        <v>176.5</v>
      </c>
      <c r="P59">
        <v>168.2</v>
      </c>
      <c r="Q59">
        <v>164.1</v>
      </c>
      <c r="R59">
        <v>170.6</v>
      </c>
      <c r="S59">
        <v>155.69999999999999</v>
      </c>
    </row>
    <row r="60" spans="2:19" x14ac:dyDescent="0.25">
      <c r="B60" t="s">
        <v>104</v>
      </c>
      <c r="C60">
        <v>2022</v>
      </c>
      <c r="D60" t="s">
        <v>62</v>
      </c>
      <c r="E60" s="9">
        <v>149.5</v>
      </c>
      <c r="F60">
        <v>198.7</v>
      </c>
      <c r="G60">
        <v>178.8</v>
      </c>
      <c r="H60">
        <v>160.5</v>
      </c>
      <c r="I60">
        <v>184.7</v>
      </c>
      <c r="J60">
        <v>153.69999999999999</v>
      </c>
      <c r="K60">
        <v>174.3</v>
      </c>
      <c r="L60">
        <v>163.9</v>
      </c>
      <c r="M60">
        <v>120</v>
      </c>
      <c r="N60">
        <v>172.1</v>
      </c>
      <c r="O60">
        <v>177.3</v>
      </c>
      <c r="P60">
        <v>166.4</v>
      </c>
      <c r="Q60">
        <v>164.2</v>
      </c>
      <c r="R60">
        <v>171.4</v>
      </c>
      <c r="S60">
        <v>156.5</v>
      </c>
    </row>
    <row r="61" spans="2:19" x14ac:dyDescent="0.25">
      <c r="B61" t="s">
        <v>104</v>
      </c>
      <c r="C61">
        <v>2022</v>
      </c>
      <c r="D61" t="s">
        <v>116</v>
      </c>
      <c r="E61" s="9">
        <v>150</v>
      </c>
      <c r="F61">
        <v>200.6</v>
      </c>
      <c r="G61">
        <v>175.8</v>
      </c>
      <c r="H61">
        <v>160.69999999999999</v>
      </c>
      <c r="I61">
        <v>184.9</v>
      </c>
      <c r="J61">
        <v>153.69999999999999</v>
      </c>
      <c r="K61">
        <v>169.7</v>
      </c>
      <c r="L61">
        <v>163.69999999999999</v>
      </c>
      <c r="M61">
        <v>118.9</v>
      </c>
      <c r="N61">
        <v>174.3</v>
      </c>
      <c r="O61">
        <v>178</v>
      </c>
      <c r="P61">
        <v>166.2</v>
      </c>
      <c r="Q61">
        <v>165.7</v>
      </c>
      <c r="R61">
        <v>172.2</v>
      </c>
      <c r="S61">
        <v>156.9</v>
      </c>
    </row>
    <row r="62" spans="2:19" x14ac:dyDescent="0.25">
      <c r="B62" t="s">
        <v>104</v>
      </c>
      <c r="C62">
        <v>2022</v>
      </c>
      <c r="D62" t="s">
        <v>138</v>
      </c>
      <c r="E62" s="9">
        <v>151.30000000000001</v>
      </c>
      <c r="F62">
        <v>210.7</v>
      </c>
      <c r="G62">
        <v>167.8</v>
      </c>
      <c r="H62">
        <v>162.19999999999999</v>
      </c>
      <c r="I62">
        <v>194.6</v>
      </c>
      <c r="J62">
        <v>157.6</v>
      </c>
      <c r="K62">
        <v>166.9</v>
      </c>
      <c r="L62">
        <v>163.9</v>
      </c>
      <c r="M62">
        <v>118.8</v>
      </c>
      <c r="N62">
        <v>177.4</v>
      </c>
      <c r="O62">
        <v>179.3</v>
      </c>
      <c r="P62">
        <v>168.4</v>
      </c>
      <c r="Q62">
        <v>167.2</v>
      </c>
      <c r="R62">
        <v>173</v>
      </c>
      <c r="S62">
        <v>157.9</v>
      </c>
    </row>
    <row r="63" spans="2:19" x14ac:dyDescent="0.25">
      <c r="B63" t="s">
        <v>104</v>
      </c>
      <c r="C63">
        <v>2022</v>
      </c>
      <c r="D63" t="s">
        <v>154</v>
      </c>
      <c r="E63" s="9">
        <v>152.9</v>
      </c>
      <c r="F63">
        <v>211.8</v>
      </c>
      <c r="G63">
        <v>164.5</v>
      </c>
      <c r="H63">
        <v>163.9</v>
      </c>
      <c r="I63">
        <v>199.5</v>
      </c>
      <c r="J63">
        <v>172.6</v>
      </c>
      <c r="K63">
        <v>166.2</v>
      </c>
      <c r="L63">
        <v>164.7</v>
      </c>
      <c r="M63">
        <v>119</v>
      </c>
      <c r="N63">
        <v>181.3</v>
      </c>
      <c r="O63">
        <v>180.9</v>
      </c>
      <c r="P63">
        <v>170.8</v>
      </c>
      <c r="Q63">
        <v>172.2</v>
      </c>
      <c r="R63">
        <v>174</v>
      </c>
      <c r="S63">
        <v>162.6</v>
      </c>
    </row>
    <row r="64" spans="2:19" x14ac:dyDescent="0.25">
      <c r="B64" t="s">
        <v>104</v>
      </c>
      <c r="C64">
        <v>2022</v>
      </c>
      <c r="D64" t="s">
        <v>167</v>
      </c>
      <c r="E64" s="9">
        <v>154.1</v>
      </c>
      <c r="F64">
        <v>217</v>
      </c>
      <c r="G64">
        <v>162.4</v>
      </c>
      <c r="H64">
        <v>164.9</v>
      </c>
      <c r="I64">
        <v>202.4</v>
      </c>
      <c r="J64">
        <v>171</v>
      </c>
      <c r="K64">
        <v>174.9</v>
      </c>
      <c r="L64">
        <v>164.7</v>
      </c>
      <c r="M64">
        <v>119.7</v>
      </c>
      <c r="N64">
        <v>184.9</v>
      </c>
      <c r="O64">
        <v>182.5</v>
      </c>
      <c r="P64">
        <v>173.3</v>
      </c>
      <c r="Q64">
        <v>174.6</v>
      </c>
      <c r="R64">
        <v>174.8</v>
      </c>
      <c r="S64">
        <v>163</v>
      </c>
    </row>
    <row r="65" spans="2:19" x14ac:dyDescent="0.25">
      <c r="B65" t="s">
        <v>104</v>
      </c>
      <c r="C65">
        <v>2022</v>
      </c>
      <c r="D65" t="s">
        <v>177</v>
      </c>
      <c r="E65" s="9">
        <v>155</v>
      </c>
      <c r="F65">
        <v>219.4</v>
      </c>
      <c r="G65">
        <v>170.8</v>
      </c>
      <c r="H65">
        <v>165.8</v>
      </c>
      <c r="I65">
        <v>200.9</v>
      </c>
      <c r="J65">
        <v>169.7</v>
      </c>
      <c r="K65">
        <v>182.3</v>
      </c>
      <c r="L65">
        <v>164.3</v>
      </c>
      <c r="M65">
        <v>119.9</v>
      </c>
      <c r="N65">
        <v>187.1</v>
      </c>
      <c r="O65">
        <v>183.9</v>
      </c>
      <c r="P65">
        <v>174.9</v>
      </c>
      <c r="Q65">
        <v>176</v>
      </c>
      <c r="R65">
        <v>175.4</v>
      </c>
      <c r="S65">
        <v>161.1</v>
      </c>
    </row>
    <row r="66" spans="2:19" x14ac:dyDescent="0.25">
      <c r="B66" t="s">
        <v>104</v>
      </c>
      <c r="C66">
        <v>2022</v>
      </c>
      <c r="D66" t="s">
        <v>194</v>
      </c>
      <c r="E66" s="9">
        <v>156.5</v>
      </c>
      <c r="F66">
        <v>213</v>
      </c>
      <c r="G66">
        <v>175.2</v>
      </c>
      <c r="H66">
        <v>166.6</v>
      </c>
      <c r="I66">
        <v>195.8</v>
      </c>
      <c r="J66">
        <v>174.2</v>
      </c>
      <c r="K66">
        <v>182.1</v>
      </c>
      <c r="L66">
        <v>164.3</v>
      </c>
      <c r="M66">
        <v>120</v>
      </c>
      <c r="N66">
        <v>190</v>
      </c>
      <c r="O66">
        <v>185.2</v>
      </c>
      <c r="P66">
        <v>175</v>
      </c>
      <c r="Q66">
        <v>179.6</v>
      </c>
      <c r="R66">
        <v>176.1</v>
      </c>
      <c r="S66">
        <v>161.6</v>
      </c>
    </row>
    <row r="67" spans="2:19" x14ac:dyDescent="0.25">
      <c r="B67" t="s">
        <v>104</v>
      </c>
      <c r="C67">
        <v>2022</v>
      </c>
      <c r="D67" t="s">
        <v>213</v>
      </c>
      <c r="E67" s="9">
        <v>160.30000000000001</v>
      </c>
      <c r="F67">
        <v>206.5</v>
      </c>
      <c r="G67">
        <v>169.2</v>
      </c>
      <c r="H67">
        <v>168.1</v>
      </c>
      <c r="I67">
        <v>192.4</v>
      </c>
      <c r="J67">
        <v>172.9</v>
      </c>
      <c r="K67">
        <v>186.7</v>
      </c>
      <c r="L67">
        <v>167.2</v>
      </c>
      <c r="M67">
        <v>120.9</v>
      </c>
      <c r="N67">
        <v>193.6</v>
      </c>
      <c r="O67">
        <v>186.3</v>
      </c>
      <c r="P67">
        <v>176.3</v>
      </c>
      <c r="Q67">
        <v>178.8</v>
      </c>
      <c r="R67">
        <v>176.8</v>
      </c>
      <c r="S67">
        <v>161.9</v>
      </c>
    </row>
    <row r="68" spans="2:19" x14ac:dyDescent="0.25">
      <c r="B68" t="s">
        <v>104</v>
      </c>
      <c r="C68">
        <v>2022</v>
      </c>
      <c r="D68" t="s">
        <v>228</v>
      </c>
      <c r="E68" s="9">
        <v>163.5</v>
      </c>
      <c r="F68">
        <v>209.2</v>
      </c>
      <c r="G68">
        <v>169.7</v>
      </c>
      <c r="H68">
        <v>169.7</v>
      </c>
      <c r="I68">
        <v>188.7</v>
      </c>
      <c r="J68">
        <v>165.7</v>
      </c>
      <c r="K68">
        <v>191.8</v>
      </c>
      <c r="L68">
        <v>169.1</v>
      </c>
      <c r="M68">
        <v>121.6</v>
      </c>
      <c r="N68">
        <v>197.3</v>
      </c>
      <c r="O68">
        <v>187.4</v>
      </c>
      <c r="P68">
        <v>177.8</v>
      </c>
      <c r="Q68">
        <v>179.5</v>
      </c>
      <c r="R68">
        <v>177.8</v>
      </c>
      <c r="S68">
        <v>162.30000000000001</v>
      </c>
    </row>
    <row r="69" spans="2:19" x14ac:dyDescent="0.25">
      <c r="B69" t="s">
        <v>104</v>
      </c>
      <c r="C69">
        <v>2022</v>
      </c>
      <c r="D69" t="s">
        <v>238</v>
      </c>
      <c r="E69" s="9">
        <v>165.2</v>
      </c>
      <c r="F69">
        <v>210.9</v>
      </c>
      <c r="G69">
        <v>170.9</v>
      </c>
      <c r="H69">
        <v>170.9</v>
      </c>
      <c r="I69">
        <v>186.5</v>
      </c>
      <c r="J69">
        <v>163.80000000000001</v>
      </c>
      <c r="K69">
        <v>199.7</v>
      </c>
      <c r="L69">
        <v>169.8</v>
      </c>
      <c r="M69">
        <v>121.9</v>
      </c>
      <c r="N69">
        <v>199.9</v>
      </c>
      <c r="O69">
        <v>188.3</v>
      </c>
      <c r="P69">
        <v>179.6</v>
      </c>
      <c r="Q69">
        <v>180.5</v>
      </c>
      <c r="R69">
        <v>178.7</v>
      </c>
      <c r="S69">
        <v>162.9</v>
      </c>
    </row>
    <row r="70" spans="2:19" x14ac:dyDescent="0.25">
      <c r="B70" t="s">
        <v>104</v>
      </c>
      <c r="C70">
        <v>2022</v>
      </c>
      <c r="D70" t="s">
        <v>264</v>
      </c>
      <c r="E70" s="9">
        <v>167.4</v>
      </c>
      <c r="F70" s="9">
        <v>209.4</v>
      </c>
      <c r="G70">
        <v>181.4</v>
      </c>
      <c r="H70">
        <v>172.3</v>
      </c>
      <c r="I70">
        <v>188.9</v>
      </c>
      <c r="J70">
        <v>160.69999999999999</v>
      </c>
      <c r="K70">
        <v>183.1</v>
      </c>
      <c r="L70">
        <v>170.5</v>
      </c>
      <c r="M70">
        <v>122.1</v>
      </c>
      <c r="N70">
        <v>202.8</v>
      </c>
      <c r="O70">
        <v>189.5</v>
      </c>
      <c r="P70">
        <v>178.3</v>
      </c>
      <c r="Q70">
        <v>181.3</v>
      </c>
      <c r="R70">
        <v>179.8</v>
      </c>
      <c r="S70">
        <v>163</v>
      </c>
    </row>
    <row r="71" spans="2:19" x14ac:dyDescent="0.25">
      <c r="B71" t="s">
        <v>104</v>
      </c>
      <c r="C71">
        <v>2022</v>
      </c>
      <c r="D71" t="s">
        <v>273</v>
      </c>
      <c r="E71" s="9">
        <v>169.2</v>
      </c>
      <c r="F71">
        <v>209</v>
      </c>
      <c r="G71">
        <v>190.2</v>
      </c>
      <c r="H71">
        <v>173.6</v>
      </c>
      <c r="I71">
        <v>188.5</v>
      </c>
      <c r="J71">
        <v>158</v>
      </c>
      <c r="K71">
        <v>159.9</v>
      </c>
      <c r="L71">
        <v>170.8</v>
      </c>
      <c r="M71">
        <v>121.8</v>
      </c>
      <c r="N71">
        <v>205.2</v>
      </c>
      <c r="O71">
        <v>190.3</v>
      </c>
      <c r="P71">
        <v>175.9</v>
      </c>
      <c r="Q71">
        <v>182</v>
      </c>
      <c r="R71">
        <v>181.1</v>
      </c>
      <c r="S71">
        <v>163.4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709B-B088-4B34-BCE4-9FAD036B9369}">
  <dimension ref="A1:AC45"/>
  <sheetViews>
    <sheetView zoomScale="85" zoomScaleNormal="85" workbookViewId="0">
      <selection activeCell="F11" sqref="F11"/>
    </sheetView>
  </sheetViews>
  <sheetFormatPr defaultRowHeight="15" x14ac:dyDescent="0.25"/>
  <cols>
    <col min="2" max="2" width="33.28515625" bestFit="1" customWidth="1"/>
    <col min="3" max="3" width="6" bestFit="1" customWidth="1"/>
    <col min="4" max="4" width="6.42578125" bestFit="1" customWidth="1"/>
    <col min="5" max="5" width="12" bestFit="1" customWidth="1"/>
    <col min="6" max="6" width="27.85546875" bestFit="1" customWidth="1"/>
    <col min="8" max="8" width="27.85546875" bestFit="1" customWidth="1"/>
    <col min="9" max="9" width="8.5703125" bestFit="1" customWidth="1"/>
    <col min="10" max="10" width="6.42578125" bestFit="1" customWidth="1"/>
    <col min="11" max="11" width="12" bestFit="1" customWidth="1"/>
    <col min="14" max="14" width="12" bestFit="1" customWidth="1"/>
  </cols>
  <sheetData>
    <row r="1" spans="1:29" ht="18.75" x14ac:dyDescent="0.3">
      <c r="B1" s="35" t="s">
        <v>1243</v>
      </c>
    </row>
    <row r="3" spans="1:29" x14ac:dyDescent="0.25">
      <c r="A3" s="36" t="s">
        <v>30</v>
      </c>
      <c r="B3" s="36" t="s">
        <v>31</v>
      </c>
      <c r="C3" s="36" t="s">
        <v>32</v>
      </c>
      <c r="D3" s="62" t="s">
        <v>33</v>
      </c>
      <c r="E3" s="36" t="s">
        <v>34</v>
      </c>
      <c r="F3" s="36" t="s">
        <v>35</v>
      </c>
      <c r="G3" s="36" t="s">
        <v>36</v>
      </c>
      <c r="H3" s="36" t="s">
        <v>37</v>
      </c>
      <c r="I3" s="36" t="s">
        <v>38</v>
      </c>
      <c r="J3" s="36" t="s">
        <v>39</v>
      </c>
      <c r="K3" s="36" t="s">
        <v>40</v>
      </c>
      <c r="L3" s="36" t="s">
        <v>41</v>
      </c>
      <c r="M3" s="36" t="s">
        <v>42</v>
      </c>
      <c r="N3" s="36" t="s">
        <v>43</v>
      </c>
      <c r="O3" s="36" t="s">
        <v>44</v>
      </c>
      <c r="P3" s="36" t="s">
        <v>45</v>
      </c>
      <c r="Q3" s="36" t="s">
        <v>46</v>
      </c>
      <c r="R3" s="36" t="s">
        <v>47</v>
      </c>
      <c r="S3" s="36" t="s">
        <v>48</v>
      </c>
      <c r="T3" s="36" t="s">
        <v>49</v>
      </c>
      <c r="U3" s="36" t="s">
        <v>50</v>
      </c>
      <c r="V3" s="36" t="s">
        <v>51</v>
      </c>
      <c r="W3" s="36" t="s">
        <v>52</v>
      </c>
      <c r="X3" s="36" t="s">
        <v>53</v>
      </c>
      <c r="Y3" s="36" t="s">
        <v>54</v>
      </c>
      <c r="Z3" s="36" t="s">
        <v>55</v>
      </c>
      <c r="AA3" s="36" t="s">
        <v>56</v>
      </c>
      <c r="AB3" s="36" t="s">
        <v>57</v>
      </c>
      <c r="AC3" s="36" t="s">
        <v>58</v>
      </c>
    </row>
    <row r="4" spans="1:29" x14ac:dyDescent="0.25">
      <c r="A4" s="16" t="s">
        <v>60</v>
      </c>
      <c r="B4" s="16">
        <v>2023</v>
      </c>
      <c r="C4" s="16" t="s">
        <v>167</v>
      </c>
      <c r="D4" s="50">
        <v>173.2</v>
      </c>
      <c r="E4" s="16">
        <v>211.5</v>
      </c>
      <c r="F4" s="16">
        <v>171</v>
      </c>
      <c r="G4" s="16">
        <v>179.6</v>
      </c>
      <c r="H4" s="16">
        <v>173.3</v>
      </c>
      <c r="I4" s="16">
        <v>169</v>
      </c>
      <c r="J4" s="16">
        <v>148.69999999999999</v>
      </c>
      <c r="K4" s="16">
        <v>174.9</v>
      </c>
      <c r="L4" s="16">
        <v>121.9</v>
      </c>
      <c r="M4" s="16">
        <v>221</v>
      </c>
      <c r="N4" s="16">
        <v>178.7</v>
      </c>
      <c r="O4" s="16">
        <v>191.1</v>
      </c>
      <c r="P4" s="16">
        <v>176.8</v>
      </c>
      <c r="Q4" s="16">
        <v>199.9</v>
      </c>
      <c r="R4" s="16">
        <v>191.2</v>
      </c>
      <c r="S4" s="16">
        <v>187.9</v>
      </c>
      <c r="T4" s="16">
        <v>190.8</v>
      </c>
      <c r="U4" s="16" t="s">
        <v>931</v>
      </c>
      <c r="V4" s="16">
        <v>182.5</v>
      </c>
      <c r="W4" s="16">
        <v>179.8</v>
      </c>
      <c r="X4" s="16">
        <v>187.8</v>
      </c>
      <c r="Y4" s="16">
        <v>169.7</v>
      </c>
      <c r="Z4" s="16">
        <v>173.8</v>
      </c>
      <c r="AA4" s="16">
        <v>180.3</v>
      </c>
      <c r="AB4" s="16">
        <v>184.9</v>
      </c>
      <c r="AC4" s="16">
        <v>179.5</v>
      </c>
    </row>
    <row r="5" spans="1:29" x14ac:dyDescent="0.25">
      <c r="A5" s="16" t="s">
        <v>85</v>
      </c>
      <c r="B5" s="16">
        <v>2023</v>
      </c>
      <c r="C5" s="16" t="s">
        <v>167</v>
      </c>
      <c r="D5" s="50">
        <v>174.7</v>
      </c>
      <c r="E5" s="16">
        <v>219.4</v>
      </c>
      <c r="F5" s="16">
        <v>176.7</v>
      </c>
      <c r="G5" s="16">
        <v>179.4</v>
      </c>
      <c r="H5" s="16">
        <v>164.4</v>
      </c>
      <c r="I5" s="16">
        <v>175.8</v>
      </c>
      <c r="J5" s="16">
        <v>185</v>
      </c>
      <c r="K5" s="16">
        <v>176.9</v>
      </c>
      <c r="L5" s="16">
        <v>124.2</v>
      </c>
      <c r="M5" s="16">
        <v>211.9</v>
      </c>
      <c r="N5" s="16">
        <v>165.9</v>
      </c>
      <c r="O5" s="16">
        <v>197.7</v>
      </c>
      <c r="P5" s="16">
        <v>183.1</v>
      </c>
      <c r="Q5" s="16">
        <v>204.2</v>
      </c>
      <c r="R5" s="16">
        <v>181.3</v>
      </c>
      <c r="S5" s="16">
        <v>168.1</v>
      </c>
      <c r="T5" s="16">
        <v>179.3</v>
      </c>
      <c r="U5" s="16">
        <v>175.6</v>
      </c>
      <c r="V5" s="16">
        <v>183.4</v>
      </c>
      <c r="W5" s="16">
        <v>170.1</v>
      </c>
      <c r="X5" s="16">
        <v>182.2</v>
      </c>
      <c r="Y5" s="16">
        <v>160.4</v>
      </c>
      <c r="Z5" s="16">
        <v>169.2</v>
      </c>
      <c r="AA5" s="16">
        <v>174.8</v>
      </c>
      <c r="AB5" s="16">
        <v>185.6</v>
      </c>
      <c r="AC5" s="16">
        <v>171.6</v>
      </c>
    </row>
    <row r="6" spans="1:29" x14ac:dyDescent="0.25">
      <c r="A6" s="16" t="s">
        <v>104</v>
      </c>
      <c r="B6" s="16">
        <v>2023</v>
      </c>
      <c r="C6" s="16" t="s">
        <v>167</v>
      </c>
      <c r="D6" s="50">
        <v>173.7</v>
      </c>
      <c r="E6" s="16">
        <v>214.3</v>
      </c>
      <c r="F6" s="16">
        <v>173.2</v>
      </c>
      <c r="G6" s="16">
        <v>179.5</v>
      </c>
      <c r="H6" s="16">
        <v>170</v>
      </c>
      <c r="I6" s="16">
        <v>172.2</v>
      </c>
      <c r="J6" s="16">
        <v>161</v>
      </c>
      <c r="K6" s="16">
        <v>175.6</v>
      </c>
      <c r="L6" s="16">
        <v>122.7</v>
      </c>
      <c r="M6" s="16">
        <v>218</v>
      </c>
      <c r="N6" s="16">
        <v>173.4</v>
      </c>
      <c r="O6" s="16">
        <v>194.2</v>
      </c>
      <c r="P6" s="16">
        <v>179.1</v>
      </c>
      <c r="Q6" s="16">
        <v>201</v>
      </c>
      <c r="R6" s="16">
        <v>187.3</v>
      </c>
      <c r="S6" s="16">
        <v>179.7</v>
      </c>
      <c r="T6" s="16">
        <v>186.2</v>
      </c>
      <c r="U6" s="16">
        <v>175.6</v>
      </c>
      <c r="V6" s="16">
        <v>182.8</v>
      </c>
      <c r="W6" s="16">
        <v>175.2</v>
      </c>
      <c r="X6" s="16">
        <v>185.7</v>
      </c>
      <c r="Y6" s="16">
        <v>164.8</v>
      </c>
      <c r="Z6" s="16">
        <v>171.2</v>
      </c>
      <c r="AA6" s="16">
        <v>177.1</v>
      </c>
      <c r="AB6" s="16">
        <v>185.2</v>
      </c>
      <c r="AC6" s="16">
        <v>175.7</v>
      </c>
    </row>
    <row r="7" spans="1:29" x14ac:dyDescent="0.25">
      <c r="A7" s="105"/>
      <c r="B7" s="105"/>
      <c r="C7" s="105"/>
      <c r="D7" s="116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</row>
    <row r="8" spans="1:29" ht="18.75" x14ac:dyDescent="0.3">
      <c r="H8" s="35" t="s">
        <v>1258</v>
      </c>
    </row>
    <row r="9" spans="1:29" ht="19.5" thickBot="1" x14ac:dyDescent="0.35">
      <c r="H9" s="35"/>
    </row>
    <row r="10" spans="1:29" ht="15.75" thickBot="1" x14ac:dyDescent="0.3">
      <c r="B10" s="117" t="s">
        <v>1240</v>
      </c>
      <c r="C10" s="117" t="s">
        <v>60</v>
      </c>
      <c r="D10" s="117" t="s">
        <v>85</v>
      </c>
      <c r="E10" s="117" t="s">
        <v>104</v>
      </c>
      <c r="F10" s="117" t="s">
        <v>1292</v>
      </c>
      <c r="H10" s="74" t="s">
        <v>1292</v>
      </c>
      <c r="I10" s="80" t="s">
        <v>30</v>
      </c>
      <c r="J10" s="80"/>
      <c r="K10" s="80"/>
      <c r="L10" s="80"/>
      <c r="M10" s="80"/>
      <c r="N10" s="81"/>
    </row>
    <row r="11" spans="1:29" x14ac:dyDescent="0.25">
      <c r="B11" s="15" t="s">
        <v>33</v>
      </c>
      <c r="C11" s="16">
        <v>173.2</v>
      </c>
      <c r="D11" s="16">
        <v>174.7</v>
      </c>
      <c r="E11" s="16">
        <v>173.7</v>
      </c>
      <c r="F11" s="91" t="str">
        <f>VLOOKUP($B11,Mapping!$C$4:$D$31,2,0)</f>
        <v>Food &amp; Beverages</v>
      </c>
      <c r="H11" s="75"/>
      <c r="I11" s="76" t="s">
        <v>1242</v>
      </c>
      <c r="J11" s="76"/>
      <c r="K11" s="77"/>
      <c r="L11" s="78" t="s">
        <v>1294</v>
      </c>
      <c r="M11" s="76"/>
      <c r="N11" s="79"/>
    </row>
    <row r="12" spans="1:29" ht="15.75" thickBot="1" x14ac:dyDescent="0.3">
      <c r="B12" s="15" t="s">
        <v>34</v>
      </c>
      <c r="C12" s="16">
        <v>211.5</v>
      </c>
      <c r="D12" s="16">
        <v>219.4</v>
      </c>
      <c r="E12" s="16">
        <v>214.3</v>
      </c>
      <c r="F12" s="91" t="str">
        <f>VLOOKUP($B12,Mapping!$C$4:$D$31,2,0)</f>
        <v>Food &amp; Beverages</v>
      </c>
      <c r="H12" s="114"/>
      <c r="I12" s="24" t="s">
        <v>60</v>
      </c>
      <c r="J12" s="15" t="s">
        <v>85</v>
      </c>
      <c r="K12" s="15" t="s">
        <v>104</v>
      </c>
      <c r="L12" s="15" t="s">
        <v>60</v>
      </c>
      <c r="M12" s="15" t="s">
        <v>85</v>
      </c>
      <c r="N12" s="112" t="s">
        <v>104</v>
      </c>
    </row>
    <row r="13" spans="1:29" ht="15.75" thickBot="1" x14ac:dyDescent="0.3">
      <c r="B13" s="15" t="s">
        <v>35</v>
      </c>
      <c r="C13" s="16">
        <v>171</v>
      </c>
      <c r="D13" s="16">
        <v>176.7</v>
      </c>
      <c r="E13" s="16">
        <v>173.2</v>
      </c>
      <c r="F13" s="91" t="str">
        <f>VLOOKUP($B13,Mapping!$C$4:$D$31,2,0)</f>
        <v>Food &amp; Beverages</v>
      </c>
      <c r="H13" s="115" t="s">
        <v>1227</v>
      </c>
      <c r="I13" s="50">
        <f>SUMIFS(C$11:C$36,F$11:F$36,$H13)</f>
        <v>2290.7000000000007</v>
      </c>
      <c r="J13" s="50">
        <f>SUMIFS(D$11:D$36,F$11:F$36,$H13)</f>
        <v>2335.1</v>
      </c>
      <c r="K13" s="50">
        <f>SUMIFS(E$11:E$36,F$11:F$36,$H13)</f>
        <v>2306.9</v>
      </c>
      <c r="L13" s="48">
        <f>I13/I$23</f>
        <v>0.50918022583800115</v>
      </c>
      <c r="M13" s="48">
        <f>J13/J$23</f>
        <v>0.50315671529229233</v>
      </c>
      <c r="N13" s="49">
        <f>K13/K$23</f>
        <v>0.49563853557923671</v>
      </c>
    </row>
    <row r="14" spans="1:29" ht="15.75" thickBot="1" x14ac:dyDescent="0.3">
      <c r="B14" s="15" t="s">
        <v>36</v>
      </c>
      <c r="C14" s="16">
        <v>179.6</v>
      </c>
      <c r="D14" s="16">
        <v>179.4</v>
      </c>
      <c r="E14" s="16">
        <v>179.5</v>
      </c>
      <c r="F14" s="91" t="str">
        <f>VLOOKUP($B14,Mapping!$C$4:$D$31,2,0)</f>
        <v>Food &amp; Beverages</v>
      </c>
      <c r="H14" s="115" t="s">
        <v>1220</v>
      </c>
      <c r="I14" s="50">
        <f>SUMIFS(C$11:C$36,F$11:F$36,$H14)</f>
        <v>569.90000000000009</v>
      </c>
      <c r="J14" s="50">
        <f>SUMIFS(D$11:D$36,F$11:F$36,$H14)</f>
        <v>528.70000000000005</v>
      </c>
      <c r="K14" s="50">
        <f>SUMIFS(E$11:E$36,F$11:F$36,$H14)</f>
        <v>553.20000000000005</v>
      </c>
      <c r="L14" s="48">
        <f>I14/I$23</f>
        <v>0.1266782253045256</v>
      </c>
      <c r="M14" s="48">
        <f>J14/J$23</f>
        <v>0.11392186860307267</v>
      </c>
      <c r="N14" s="49">
        <f>K14/K$23</f>
        <v>0.11885527672739771</v>
      </c>
    </row>
    <row r="15" spans="1:29" ht="15.75" thickBot="1" x14ac:dyDescent="0.3">
      <c r="B15" s="15" t="s">
        <v>37</v>
      </c>
      <c r="C15" s="16">
        <v>173.3</v>
      </c>
      <c r="D15" s="16">
        <v>164.4</v>
      </c>
      <c r="E15" s="16">
        <v>170</v>
      </c>
      <c r="F15" s="91" t="str">
        <f>VLOOKUP($B15,Mapping!$C$4:$D$31,2,0)</f>
        <v>Food &amp; Beverages</v>
      </c>
      <c r="H15" s="115" t="s">
        <v>1259</v>
      </c>
      <c r="I15" s="50">
        <f>SUMIFS(C$11:C$36,F$11:F$36,$H15)</f>
        <v>179.8</v>
      </c>
      <c r="J15" s="50">
        <f>SUMIFS(D$11:D$36,F$11:F$36,$H15)</f>
        <v>345.7</v>
      </c>
      <c r="K15" s="50">
        <f>SUMIFS(E$11:E$36,F$11:F$36,$H15)</f>
        <v>350.79999999999995</v>
      </c>
      <c r="L15" s="48">
        <f>I15/I$23</f>
        <v>3.9966213212412185E-2</v>
      </c>
      <c r="M15" s="48">
        <f>J15/J$23</f>
        <v>7.4489861880238734E-2</v>
      </c>
      <c r="N15" s="49">
        <f>K15/K$23</f>
        <v>7.5369542798212411E-2</v>
      </c>
    </row>
    <row r="16" spans="1:29" ht="15.75" thickBot="1" x14ac:dyDescent="0.3">
      <c r="B16" s="15" t="s">
        <v>38</v>
      </c>
      <c r="C16" s="16">
        <v>169</v>
      </c>
      <c r="D16" s="16">
        <v>175.8</v>
      </c>
      <c r="E16" s="16">
        <v>172.2</v>
      </c>
      <c r="F16" s="91" t="str">
        <f>VLOOKUP($B16,Mapping!$C$4:$D$31,2,0)</f>
        <v>Food &amp; Beverages</v>
      </c>
      <c r="H16" s="115" t="s">
        <v>55</v>
      </c>
      <c r="I16" s="50">
        <f>SUMIFS(C$11:C$36,F$11:F$36,$H16)</f>
        <v>358.70000000000005</v>
      </c>
      <c r="J16" s="50">
        <f>SUMIFS(D$11:D$36,F$11:F$36,$H16)</f>
        <v>354.79999999999995</v>
      </c>
      <c r="K16" s="50">
        <f>SUMIFS(E$11:E$36,F$11:F$36,$H16)</f>
        <v>356.4</v>
      </c>
      <c r="L16" s="48">
        <f>I16/I$23</f>
        <v>7.9732373077265023E-2</v>
      </c>
      <c r="M16" s="48">
        <f>J16/J$23</f>
        <v>7.6450688444051784E-2</v>
      </c>
      <c r="N16" s="49">
        <f>K16/K$23</f>
        <v>7.6572705397043625E-2</v>
      </c>
    </row>
    <row r="17" spans="2:14" ht="15.75" thickBot="1" x14ac:dyDescent="0.3">
      <c r="B17" s="15" t="s">
        <v>39</v>
      </c>
      <c r="C17" s="16">
        <v>148.69999999999999</v>
      </c>
      <c r="D17" s="16">
        <v>185</v>
      </c>
      <c r="E17" s="16">
        <v>161</v>
      </c>
      <c r="F17" s="91" t="str">
        <f>VLOOKUP($B17,Mapping!$C$4:$D$31,2,0)</f>
        <v>Food &amp; Beverages</v>
      </c>
      <c r="H17" s="115" t="s">
        <v>46</v>
      </c>
      <c r="I17" s="50">
        <f>SUMIFS(C$11:C$36,F$11:F$36,$H17)</f>
        <v>199.9</v>
      </c>
      <c r="J17" s="50">
        <f>SUMIFS(D$11:D$36,F$11:F$36,$H17)</f>
        <v>204.2</v>
      </c>
      <c r="K17" s="50">
        <f>SUMIFS(E$11:E$36,F$11:F$36,$H17)</f>
        <v>201</v>
      </c>
      <c r="L17" s="48">
        <f>I17/I$23</f>
        <v>4.4434071307904312E-2</v>
      </c>
      <c r="M17" s="48">
        <f>J17/J$23</f>
        <v>4.4000086190178624E-2</v>
      </c>
      <c r="N17" s="49">
        <f>K17/K$23</f>
        <v>4.3184943279477472E-2</v>
      </c>
    </row>
    <row r="18" spans="2:14" ht="15.75" thickBot="1" x14ac:dyDescent="0.3">
      <c r="B18" s="15" t="s">
        <v>40</v>
      </c>
      <c r="C18" s="16">
        <v>174.9</v>
      </c>
      <c r="D18" s="16">
        <v>176.9</v>
      </c>
      <c r="E18" s="16">
        <v>175.6</v>
      </c>
      <c r="F18" s="91" t="str">
        <f>VLOOKUP($B18,Mapping!$C$4:$D$31,2,0)</f>
        <v>Food &amp; Beverages</v>
      </c>
      <c r="H18" s="115" t="s">
        <v>51</v>
      </c>
      <c r="I18" s="50">
        <f>SUMIFS(C$11:C$36,F$11:F$36,$H18)</f>
        <v>182.5</v>
      </c>
      <c r="J18" s="50">
        <f>SUMIFS(D$11:D$36,F$11:F$36,$H18)</f>
        <v>183.4</v>
      </c>
      <c r="K18" s="50">
        <f>SUMIFS(E$11:E$36,F$11:F$36,$H18)</f>
        <v>182.8</v>
      </c>
      <c r="L18" s="48">
        <f>I18/I$23</f>
        <v>4.056637325509023E-2</v>
      </c>
      <c r="M18" s="48">
        <f>J18/J$23</f>
        <v>3.9518196901463076E-2</v>
      </c>
      <c r="N18" s="49">
        <f>K18/K$23</f>
        <v>3.9274664833276032E-2</v>
      </c>
    </row>
    <row r="19" spans="2:14" ht="15.75" thickBot="1" x14ac:dyDescent="0.3">
      <c r="B19" s="15" t="s">
        <v>41</v>
      </c>
      <c r="C19" s="16">
        <v>121.9</v>
      </c>
      <c r="D19" s="16">
        <v>124.2</v>
      </c>
      <c r="E19" s="16">
        <v>122.7</v>
      </c>
      <c r="F19" s="91" t="str">
        <f>VLOOKUP($B19,Mapping!$C$4:$D$31,2,0)</f>
        <v>Food &amp; Beverages</v>
      </c>
      <c r="H19" s="115" t="s">
        <v>53</v>
      </c>
      <c r="I19" s="50">
        <f>SUMIFS(C$11:C$36,F$11:F$36,$H19)</f>
        <v>187.8</v>
      </c>
      <c r="J19" s="50">
        <f>SUMIFS(D$11:D$36,F$11:F$36,$H19)</f>
        <v>182.2</v>
      </c>
      <c r="K19" s="50">
        <f>SUMIFS(E$11:E$36,F$11:F$36,$H19)</f>
        <v>185.7</v>
      </c>
      <c r="L19" s="48">
        <f>I19/I$23</f>
        <v>4.1744465190717506E-2</v>
      </c>
      <c r="M19" s="48">
        <f>J19/J$23</f>
        <v>3.9259626365575638E-2</v>
      </c>
      <c r="N19" s="49">
        <f>K19/K$23</f>
        <v>3.9897731179099331E-2</v>
      </c>
    </row>
    <row r="20" spans="2:14" ht="15.75" thickBot="1" x14ac:dyDescent="0.3">
      <c r="B20" s="15" t="s">
        <v>42</v>
      </c>
      <c r="C20" s="16">
        <v>221</v>
      </c>
      <c r="D20" s="16">
        <v>211.9</v>
      </c>
      <c r="E20" s="16">
        <v>218</v>
      </c>
      <c r="F20" s="91" t="str">
        <f>VLOOKUP($B20,Mapping!$C$4:$D$31,2,0)</f>
        <v>Food &amp; Beverages</v>
      </c>
      <c r="H20" s="115" t="s">
        <v>54</v>
      </c>
      <c r="I20" s="50">
        <f>SUMIFS(C$11:C$36,F$11:F$36,$H20)</f>
        <v>169.7</v>
      </c>
      <c r="J20" s="50">
        <f>SUMIFS(D$11:D$36,F$11:F$36,$H20)</f>
        <v>160.4</v>
      </c>
      <c r="K20" s="50">
        <f>SUMIFS(E$11:E$36,F$11:F$36,$H20)</f>
        <v>164.8</v>
      </c>
      <c r="L20" s="48">
        <f>I20/I$23</f>
        <v>3.7721170089801706E-2</v>
      </c>
      <c r="M20" s="48">
        <f>J20/J$23</f>
        <v>3.4562261630287229E-2</v>
      </c>
      <c r="N20" s="49">
        <f>K20/K$23</f>
        <v>3.540735647988999E-2</v>
      </c>
    </row>
    <row r="21" spans="2:14" ht="15.75" thickBot="1" x14ac:dyDescent="0.3">
      <c r="B21" s="15" t="s">
        <v>43</v>
      </c>
      <c r="C21" s="16">
        <v>178.7</v>
      </c>
      <c r="D21" s="16">
        <v>165.9</v>
      </c>
      <c r="E21" s="16">
        <v>173.4</v>
      </c>
      <c r="F21" s="91" t="str">
        <f>VLOOKUP($B21,Mapping!$C$4:$D$31,2,0)</f>
        <v>Food &amp; Beverages</v>
      </c>
      <c r="H21" s="115" t="s">
        <v>56</v>
      </c>
      <c r="I21" s="50">
        <f>SUMIFS(C$11:C$36,F$11:F$36,$H21)</f>
        <v>180.3</v>
      </c>
      <c r="J21" s="50">
        <f>SUMIFS(D$11:D$36,F$11:F$36,$H21)</f>
        <v>174.8</v>
      </c>
      <c r="K21" s="50">
        <f>SUMIFS(E$11:E$36,F$11:F$36,$H21)</f>
        <v>177.1</v>
      </c>
      <c r="L21" s="48">
        <f>I21/I$23</f>
        <v>4.0077353961056265E-2</v>
      </c>
      <c r="M21" s="48">
        <f>J21/J$23</f>
        <v>3.7665108060936453E-2</v>
      </c>
      <c r="N21" s="49">
        <f>K21/K$23</f>
        <v>3.8050017188037112E-2</v>
      </c>
    </row>
    <row r="22" spans="2:14" ht="15.75" thickBot="1" x14ac:dyDescent="0.3">
      <c r="B22" s="15" t="s">
        <v>44</v>
      </c>
      <c r="C22" s="16">
        <v>191.1</v>
      </c>
      <c r="D22" s="16">
        <v>197.7</v>
      </c>
      <c r="E22" s="16">
        <v>194.2</v>
      </c>
      <c r="F22" s="91" t="str">
        <f>VLOOKUP($B22,Mapping!$C$4:$D$31,2,0)</f>
        <v>Food &amp; Beverages</v>
      </c>
      <c r="H22" s="115" t="s">
        <v>58</v>
      </c>
      <c r="I22" s="106">
        <f>SUMIFS(C$11:C$36,F$11:F$36,$H22)</f>
        <v>179.5</v>
      </c>
      <c r="J22" s="106">
        <f>SUMIFS(D$11:D$36,F$11:F$36,$H22)</f>
        <v>171.6</v>
      </c>
      <c r="K22" s="106">
        <f>SUMIFS(E$11:E$36,F$11:F$36,$H22)</f>
        <v>175.7</v>
      </c>
      <c r="L22" s="107">
        <f>I22/I$23</f>
        <v>3.9899528763225729E-2</v>
      </c>
      <c r="M22" s="107">
        <f>J22/J$23</f>
        <v>3.6975586631903291E-2</v>
      </c>
      <c r="N22" s="113">
        <f>K22/K$23</f>
        <v>3.7749226538329309E-2</v>
      </c>
    </row>
    <row r="23" spans="2:14" ht="15.75" thickBot="1" x14ac:dyDescent="0.3">
      <c r="B23" s="15" t="s">
        <v>45</v>
      </c>
      <c r="C23" s="16">
        <v>176.8</v>
      </c>
      <c r="D23" s="16">
        <v>183.1</v>
      </c>
      <c r="E23" s="16">
        <v>179.1</v>
      </c>
      <c r="F23" s="91" t="str">
        <f>VLOOKUP($B23,Mapping!$C$4:$D$31,2,0)</f>
        <v>Food &amp; Beverages</v>
      </c>
      <c r="H23" s="108" t="s">
        <v>1293</v>
      </c>
      <c r="I23" s="109">
        <f>SUM(I13:I22)</f>
        <v>4498.800000000002</v>
      </c>
      <c r="J23" s="109">
        <f t="shared" ref="J23:K23" si="0">SUM(J13:J22)</f>
        <v>4640.9000000000005</v>
      </c>
      <c r="K23" s="109">
        <f t="shared" si="0"/>
        <v>4654.4000000000015</v>
      </c>
      <c r="L23" s="110">
        <f>SUM(L13:L22)</f>
        <v>0.99999999999999978</v>
      </c>
      <c r="M23" s="110">
        <f t="shared" ref="M23:N23" si="1">SUM(M13:M22)</f>
        <v>0.99999999999999978</v>
      </c>
      <c r="N23" s="111">
        <f t="shared" si="1"/>
        <v>0.99999999999999967</v>
      </c>
    </row>
    <row r="24" spans="2:14" ht="15.75" thickBot="1" x14ac:dyDescent="0.3">
      <c r="B24" s="15" t="s">
        <v>46</v>
      </c>
      <c r="C24" s="16">
        <v>199.9</v>
      </c>
      <c r="D24" s="16">
        <v>204.2</v>
      </c>
      <c r="E24" s="16">
        <v>201</v>
      </c>
      <c r="F24" s="91" t="str">
        <f>VLOOKUP($B24,Mapping!$C$4:$D$31,2,0)</f>
        <v>Pan, tobacco and intoxicants</v>
      </c>
    </row>
    <row r="25" spans="2:14" x14ac:dyDescent="0.25">
      <c r="B25" s="15" t="s">
        <v>47</v>
      </c>
      <c r="C25" s="16">
        <v>191.2</v>
      </c>
      <c r="D25" s="16">
        <v>181.3</v>
      </c>
      <c r="E25" s="16">
        <v>187.3</v>
      </c>
      <c r="F25" s="91" t="str">
        <f>VLOOKUP($B25,Mapping!$C$4:$D$31,2,0)</f>
        <v>Clothing and Footware</v>
      </c>
      <c r="H25" s="40"/>
      <c r="I25" s="41"/>
      <c r="J25" s="41"/>
      <c r="K25" s="41"/>
      <c r="L25" s="41"/>
      <c r="M25" s="41"/>
      <c r="N25" s="42"/>
    </row>
    <row r="26" spans="2:14" x14ac:dyDescent="0.25">
      <c r="B26" s="15" t="s">
        <v>48</v>
      </c>
      <c r="C26" s="16">
        <v>187.9</v>
      </c>
      <c r="D26" s="16">
        <v>168.1</v>
      </c>
      <c r="E26" s="16">
        <v>179.7</v>
      </c>
      <c r="F26" s="91" t="str">
        <f>VLOOKUP($B26,Mapping!$C$4:$D$31,2,0)</f>
        <v>Clothing and Footware</v>
      </c>
      <c r="H26" s="43"/>
      <c r="I26" s="105"/>
      <c r="J26" s="105"/>
      <c r="K26" s="105"/>
      <c r="L26" s="105"/>
      <c r="M26" s="105"/>
      <c r="N26" s="38"/>
    </row>
    <row r="27" spans="2:14" x14ac:dyDescent="0.25">
      <c r="B27" s="15" t="s">
        <v>49</v>
      </c>
      <c r="C27" s="16">
        <v>190.8</v>
      </c>
      <c r="D27" s="16">
        <v>179.3</v>
      </c>
      <c r="E27" s="16">
        <v>186.2</v>
      </c>
      <c r="F27" s="91" t="str">
        <f>VLOOKUP($B27,Mapping!$C$4:$D$31,2,0)</f>
        <v>Clothing and Footware</v>
      </c>
      <c r="H27" s="43"/>
      <c r="I27" s="105"/>
      <c r="J27" s="105"/>
      <c r="K27" s="105"/>
      <c r="L27" s="105"/>
      <c r="M27" s="105"/>
      <c r="N27" s="38"/>
    </row>
    <row r="28" spans="2:14" x14ac:dyDescent="0.25">
      <c r="B28" s="15" t="s">
        <v>50</v>
      </c>
      <c r="C28" s="16" t="s">
        <v>931</v>
      </c>
      <c r="D28" s="16">
        <v>175.6</v>
      </c>
      <c r="E28" s="16">
        <v>175.6</v>
      </c>
      <c r="F28" s="91" t="str">
        <f>VLOOKUP($B28,Mapping!$C$4:$D$31,2,0)</f>
        <v>Housing &amp; Goods Services</v>
      </c>
      <c r="H28" s="43"/>
      <c r="I28" s="105"/>
      <c r="J28" s="105"/>
      <c r="K28" s="105"/>
      <c r="L28" s="105"/>
      <c r="M28" s="105"/>
      <c r="N28" s="38"/>
    </row>
    <row r="29" spans="2:14" x14ac:dyDescent="0.25">
      <c r="B29" s="15" t="s">
        <v>51</v>
      </c>
      <c r="C29" s="16">
        <v>182.5</v>
      </c>
      <c r="D29" s="16">
        <v>183.4</v>
      </c>
      <c r="E29" s="16">
        <v>182.8</v>
      </c>
      <c r="F29" s="91" t="str">
        <f>VLOOKUP($B29,Mapping!$C$4:$D$31,2,0)</f>
        <v>Fuel and light</v>
      </c>
      <c r="H29" s="43"/>
      <c r="I29" s="105"/>
      <c r="J29" s="105"/>
      <c r="K29" s="105"/>
      <c r="L29" s="105"/>
      <c r="M29" s="105"/>
      <c r="N29" s="38"/>
    </row>
    <row r="30" spans="2:14" x14ac:dyDescent="0.25">
      <c r="B30" s="15" t="s">
        <v>52</v>
      </c>
      <c r="C30" s="16">
        <v>179.8</v>
      </c>
      <c r="D30" s="16">
        <v>170.1</v>
      </c>
      <c r="E30" s="16">
        <v>175.2</v>
      </c>
      <c r="F30" s="91" t="str">
        <f>VLOOKUP($B30,Mapping!$C$4:$D$31,2,0)</f>
        <v>Housing &amp; Goods Services</v>
      </c>
      <c r="H30" s="43"/>
      <c r="I30" s="105"/>
      <c r="J30" s="105"/>
      <c r="K30" s="105"/>
      <c r="L30" s="105"/>
      <c r="M30" s="105"/>
      <c r="N30" s="38"/>
    </row>
    <row r="31" spans="2:14" x14ac:dyDescent="0.25">
      <c r="B31" s="15" t="s">
        <v>53</v>
      </c>
      <c r="C31" s="16">
        <v>187.8</v>
      </c>
      <c r="D31" s="16">
        <v>182.2</v>
      </c>
      <c r="E31" s="16">
        <v>185.7</v>
      </c>
      <c r="F31" s="91" t="str">
        <f>VLOOKUP($B31,Mapping!$C$4:$D$31,2,0)</f>
        <v>Health</v>
      </c>
      <c r="H31" s="43"/>
      <c r="I31" s="105"/>
      <c r="J31" s="105"/>
      <c r="K31" s="105"/>
      <c r="L31" s="105"/>
      <c r="M31" s="105"/>
      <c r="N31" s="38"/>
    </row>
    <row r="32" spans="2:14" x14ac:dyDescent="0.25">
      <c r="B32" s="15" t="s">
        <v>54</v>
      </c>
      <c r="C32" s="16">
        <v>169.7</v>
      </c>
      <c r="D32" s="16">
        <v>160.4</v>
      </c>
      <c r="E32" s="16">
        <v>164.8</v>
      </c>
      <c r="F32" s="91" t="str">
        <f>VLOOKUP($B32,Mapping!$C$4:$D$31,2,0)</f>
        <v>Transport and communication</v>
      </c>
      <c r="H32" s="43"/>
      <c r="I32" s="105"/>
      <c r="J32" s="105"/>
      <c r="K32" s="105"/>
      <c r="L32" s="105"/>
      <c r="M32" s="105"/>
      <c r="N32" s="38"/>
    </row>
    <row r="33" spans="2:14" x14ac:dyDescent="0.25">
      <c r="B33" s="15" t="s">
        <v>55</v>
      </c>
      <c r="C33" s="16">
        <v>173.8</v>
      </c>
      <c r="D33" s="16">
        <v>169.2</v>
      </c>
      <c r="E33" s="16">
        <v>171.2</v>
      </c>
      <c r="F33" s="91" t="str">
        <f>VLOOKUP($B33,Mapping!$C$4:$D$31,2,0)</f>
        <v>Recreation and amusement</v>
      </c>
      <c r="H33" s="43"/>
      <c r="I33" s="105"/>
      <c r="J33" s="105"/>
      <c r="K33" s="105"/>
      <c r="L33" s="105"/>
      <c r="M33" s="105"/>
      <c r="N33" s="38"/>
    </row>
    <row r="34" spans="2:14" x14ac:dyDescent="0.25">
      <c r="B34" s="15" t="s">
        <v>56</v>
      </c>
      <c r="C34" s="16">
        <v>180.3</v>
      </c>
      <c r="D34" s="16">
        <v>174.8</v>
      </c>
      <c r="E34" s="16">
        <v>177.1</v>
      </c>
      <c r="F34" s="91" t="str">
        <f>VLOOKUP($B34,Mapping!$C$4:$D$31,2,0)</f>
        <v>Education</v>
      </c>
      <c r="H34" s="43"/>
      <c r="I34" s="105"/>
      <c r="J34" s="105"/>
      <c r="K34" s="105"/>
      <c r="L34" s="105"/>
      <c r="M34" s="105"/>
      <c r="N34" s="38"/>
    </row>
    <row r="35" spans="2:14" x14ac:dyDescent="0.25">
      <c r="B35" s="15" t="s">
        <v>57</v>
      </c>
      <c r="C35" s="16">
        <v>184.9</v>
      </c>
      <c r="D35" s="16">
        <v>185.6</v>
      </c>
      <c r="E35" s="16">
        <v>185.2</v>
      </c>
      <c r="F35" s="91" t="str">
        <f>VLOOKUP($B35,Mapping!$C$4:$D$31,2,0)</f>
        <v>Recreation and amusement</v>
      </c>
      <c r="H35" s="43"/>
      <c r="I35" s="105"/>
      <c r="J35" s="105"/>
      <c r="K35" s="105"/>
      <c r="L35" s="105"/>
      <c r="M35" s="105"/>
      <c r="N35" s="38"/>
    </row>
    <row r="36" spans="2:14" x14ac:dyDescent="0.25">
      <c r="B36" s="15" t="s">
        <v>58</v>
      </c>
      <c r="C36" s="16">
        <v>179.5</v>
      </c>
      <c r="D36" s="16">
        <v>171.6</v>
      </c>
      <c r="E36" s="16">
        <v>175.7</v>
      </c>
      <c r="F36" s="91" t="str">
        <f>VLOOKUP($B36,Mapping!$C$4:$D$31,2,0)</f>
        <v>Miscellaneous</v>
      </c>
      <c r="H36" s="43"/>
      <c r="I36" s="105"/>
      <c r="J36" s="105"/>
      <c r="K36" s="105"/>
      <c r="L36" s="105"/>
      <c r="M36" s="105"/>
      <c r="N36" s="38"/>
    </row>
    <row r="37" spans="2:14" x14ac:dyDescent="0.25">
      <c r="H37" s="43"/>
      <c r="I37" s="105"/>
      <c r="J37" s="105"/>
      <c r="K37" s="105"/>
      <c r="L37" s="105"/>
      <c r="M37" s="105"/>
      <c r="N37" s="38"/>
    </row>
    <row r="38" spans="2:14" x14ac:dyDescent="0.25">
      <c r="H38" s="43"/>
      <c r="I38" s="105"/>
      <c r="J38" s="105"/>
      <c r="K38" s="105"/>
      <c r="L38" s="105"/>
      <c r="M38" s="105"/>
      <c r="N38" s="38"/>
    </row>
    <row r="39" spans="2:14" x14ac:dyDescent="0.25">
      <c r="H39" s="43"/>
      <c r="I39" s="105"/>
      <c r="J39" s="105"/>
      <c r="K39" s="105"/>
      <c r="L39" s="105"/>
      <c r="M39" s="105"/>
      <c r="N39" s="38"/>
    </row>
    <row r="40" spans="2:14" ht="15.75" thickBot="1" x14ac:dyDescent="0.3">
      <c r="H40" s="44"/>
      <c r="I40" s="45"/>
      <c r="J40" s="45"/>
      <c r="K40" s="45"/>
      <c r="L40" s="45"/>
      <c r="M40" s="45"/>
      <c r="N40" s="46"/>
    </row>
    <row r="42" spans="2:14" ht="15.75" x14ac:dyDescent="0.25">
      <c r="F42" s="4"/>
    </row>
    <row r="43" spans="2:14" ht="15.75" x14ac:dyDescent="0.25">
      <c r="G43" s="4" t="s">
        <v>1278</v>
      </c>
    </row>
    <row r="45" spans="2:14" ht="18.75" x14ac:dyDescent="0.3">
      <c r="G45" s="35" t="s">
        <v>1295</v>
      </c>
    </row>
  </sheetData>
  <mergeCells count="4">
    <mergeCell ref="I11:K11"/>
    <mergeCell ref="L11:N11"/>
    <mergeCell ref="I10:N10"/>
    <mergeCell ref="H10:H12"/>
  </mergeCells>
  <conditionalFormatting sqref="L13:N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E90E-90F7-4CB6-AC07-96972746A9C2}">
  <dimension ref="B2:Q105"/>
  <sheetViews>
    <sheetView workbookViewId="0">
      <selection activeCell="H8" sqref="H8:H15"/>
    </sheetView>
  </sheetViews>
  <sheetFormatPr defaultRowHeight="15" x14ac:dyDescent="0.25"/>
  <cols>
    <col min="2" max="2" width="11.85546875" bestFit="1" customWidth="1"/>
    <col min="3" max="3" width="5" bestFit="1" customWidth="1"/>
    <col min="4" max="4" width="10.85546875" bestFit="1" customWidth="1"/>
    <col min="5" max="5" width="13.7109375" bestFit="1" customWidth="1"/>
    <col min="7" max="7" width="11.85546875" bestFit="1" customWidth="1"/>
    <col min="8" max="8" width="5" bestFit="1" customWidth="1"/>
    <col min="9" max="9" width="7" bestFit="1" customWidth="1"/>
    <col min="10" max="10" width="13.7109375" bestFit="1" customWidth="1"/>
    <col min="11" max="11" width="12.85546875" bestFit="1" customWidth="1"/>
    <col min="13" max="13" width="11.85546875" bestFit="1" customWidth="1"/>
    <col min="14" max="14" width="5" bestFit="1" customWidth="1"/>
    <col min="15" max="15" width="7" bestFit="1" customWidth="1"/>
    <col min="16" max="16" width="13.7109375" bestFit="1" customWidth="1"/>
    <col min="17" max="17" width="12.85546875" bestFit="1" customWidth="1"/>
  </cols>
  <sheetData>
    <row r="2" spans="2:17" x14ac:dyDescent="0.25">
      <c r="B2" s="3" t="s">
        <v>1252</v>
      </c>
    </row>
    <row r="3" spans="2:17" x14ac:dyDescent="0.25">
      <c r="B3" s="3"/>
    </row>
    <row r="4" spans="2:17" x14ac:dyDescent="0.25">
      <c r="B4" s="3"/>
    </row>
    <row r="5" spans="2:17" x14ac:dyDescent="0.25">
      <c r="B5" s="36" t="s">
        <v>30</v>
      </c>
      <c r="C5" s="36" t="s">
        <v>31</v>
      </c>
      <c r="D5" s="36" t="s">
        <v>32</v>
      </c>
      <c r="E5" s="6" t="s">
        <v>59</v>
      </c>
      <c r="G5" s="3" t="s">
        <v>1253</v>
      </c>
      <c r="M5" t="s">
        <v>1254</v>
      </c>
    </row>
    <row r="6" spans="2:17" x14ac:dyDescent="0.25">
      <c r="B6" t="s">
        <v>104</v>
      </c>
      <c r="C6">
        <v>2016</v>
      </c>
      <c r="D6" t="s">
        <v>62</v>
      </c>
      <c r="E6">
        <v>126.3</v>
      </c>
    </row>
    <row r="7" spans="2:17" x14ac:dyDescent="0.25">
      <c r="B7" t="s">
        <v>104</v>
      </c>
      <c r="C7">
        <v>2016</v>
      </c>
      <c r="D7" t="s">
        <v>116</v>
      </c>
      <c r="E7">
        <v>126</v>
      </c>
      <c r="G7" s="36" t="s">
        <v>30</v>
      </c>
      <c r="H7" s="36" t="s">
        <v>31</v>
      </c>
      <c r="I7" s="36" t="s">
        <v>32</v>
      </c>
      <c r="J7" s="36" t="s">
        <v>59</v>
      </c>
      <c r="K7" s="36" t="s">
        <v>1251</v>
      </c>
      <c r="M7" s="36" t="s">
        <v>30</v>
      </c>
      <c r="N7" s="36" t="s">
        <v>31</v>
      </c>
      <c r="O7" s="36" t="s">
        <v>32</v>
      </c>
      <c r="P7" s="36" t="s">
        <v>59</v>
      </c>
      <c r="Q7" s="36" t="s">
        <v>1251</v>
      </c>
    </row>
    <row r="8" spans="2:17" x14ac:dyDescent="0.25">
      <c r="B8" t="s">
        <v>104</v>
      </c>
      <c r="C8">
        <v>2016</v>
      </c>
      <c r="D8" t="s">
        <v>138</v>
      </c>
      <c r="E8">
        <v>126</v>
      </c>
      <c r="G8" s="16" t="s">
        <v>104</v>
      </c>
      <c r="H8" s="16">
        <v>2016</v>
      </c>
      <c r="I8" s="16" t="s">
        <v>138</v>
      </c>
      <c r="J8" s="16">
        <v>126</v>
      </c>
      <c r="K8" s="34" t="s">
        <v>931</v>
      </c>
      <c r="M8" s="16" t="s">
        <v>104</v>
      </c>
      <c r="N8" s="16">
        <v>2017</v>
      </c>
      <c r="O8" s="16" t="s">
        <v>138</v>
      </c>
      <c r="P8" s="16">
        <v>130.9</v>
      </c>
      <c r="Q8" s="34">
        <v>3.8888888888888903E-2</v>
      </c>
    </row>
    <row r="9" spans="2:17" x14ac:dyDescent="0.25">
      <c r="B9" t="s">
        <v>104</v>
      </c>
      <c r="C9">
        <v>2016</v>
      </c>
      <c r="D9" t="s">
        <v>154</v>
      </c>
      <c r="E9">
        <v>127.3</v>
      </c>
      <c r="G9" s="16" t="s">
        <v>104</v>
      </c>
      <c r="H9" s="16">
        <v>2017</v>
      </c>
      <c r="I9" s="16" t="s">
        <v>138</v>
      </c>
      <c r="J9" s="16">
        <v>130.9</v>
      </c>
      <c r="K9" s="34">
        <f>(J9-J8)/J8</f>
        <v>3.8888888888888931E-2</v>
      </c>
      <c r="M9" s="16" t="s">
        <v>104</v>
      </c>
      <c r="N9" s="16">
        <v>2018</v>
      </c>
      <c r="O9" s="16" t="s">
        <v>138</v>
      </c>
      <c r="P9" s="16">
        <v>136.5</v>
      </c>
      <c r="Q9" s="34">
        <v>4.278074866310156E-2</v>
      </c>
    </row>
    <row r="10" spans="2:17" x14ac:dyDescent="0.25">
      <c r="B10" t="s">
        <v>104</v>
      </c>
      <c r="C10">
        <v>2016</v>
      </c>
      <c r="D10" t="s">
        <v>167</v>
      </c>
      <c r="E10">
        <v>128.6</v>
      </c>
      <c r="G10" s="16" t="s">
        <v>104</v>
      </c>
      <c r="H10" s="16">
        <v>2018</v>
      </c>
      <c r="I10" s="16" t="s">
        <v>138</v>
      </c>
      <c r="J10" s="16">
        <v>136.5</v>
      </c>
      <c r="K10" s="34">
        <f t="shared" ref="K10:K14" si="0">(J10-J9)/J9</f>
        <v>4.278074866310156E-2</v>
      </c>
      <c r="M10" s="16" t="s">
        <v>104</v>
      </c>
      <c r="N10" s="16">
        <v>2019</v>
      </c>
      <c r="O10" s="16" t="s">
        <v>138</v>
      </c>
      <c r="P10" s="16">
        <v>140.4</v>
      </c>
      <c r="Q10" s="34">
        <v>2.8571428571428612E-2</v>
      </c>
    </row>
    <row r="11" spans="2:17" x14ac:dyDescent="0.25">
      <c r="B11" t="s">
        <v>104</v>
      </c>
      <c r="C11">
        <v>2016</v>
      </c>
      <c r="D11" t="s">
        <v>177</v>
      </c>
      <c r="E11">
        <v>130.1</v>
      </c>
      <c r="G11" s="16" t="s">
        <v>104</v>
      </c>
      <c r="H11" s="16">
        <v>2019</v>
      </c>
      <c r="I11" s="16" t="s">
        <v>138</v>
      </c>
      <c r="J11" s="16">
        <v>140.4</v>
      </c>
      <c r="K11" s="34">
        <f t="shared" si="0"/>
        <v>2.8571428571428612E-2</v>
      </c>
      <c r="M11" s="16" t="s">
        <v>104</v>
      </c>
      <c r="N11" s="16">
        <v>2020</v>
      </c>
      <c r="O11" s="16" t="s">
        <v>138</v>
      </c>
      <c r="P11" s="16">
        <v>148.6</v>
      </c>
      <c r="Q11" s="34">
        <v>5.840455840455832E-2</v>
      </c>
    </row>
    <row r="12" spans="2:17" x14ac:dyDescent="0.25">
      <c r="B12" t="s">
        <v>104</v>
      </c>
      <c r="C12">
        <v>2016</v>
      </c>
      <c r="D12" t="s">
        <v>194</v>
      </c>
      <c r="E12">
        <v>131.1</v>
      </c>
      <c r="G12" s="16" t="s">
        <v>104</v>
      </c>
      <c r="H12" s="16">
        <v>2020</v>
      </c>
      <c r="I12" s="16" t="s">
        <v>138</v>
      </c>
      <c r="J12" s="16">
        <v>148.6</v>
      </c>
      <c r="K12" s="34">
        <f t="shared" si="0"/>
        <v>5.840455840455832E-2</v>
      </c>
      <c r="M12" s="16" t="s">
        <v>104</v>
      </c>
      <c r="N12" s="16">
        <v>2021</v>
      </c>
      <c r="O12" s="16" t="s">
        <v>138</v>
      </c>
      <c r="P12" s="16">
        <v>156.80000000000001</v>
      </c>
      <c r="Q12" s="34">
        <v>5.5181695827725558E-2</v>
      </c>
    </row>
    <row r="13" spans="2:17" x14ac:dyDescent="0.25">
      <c r="B13" t="s">
        <v>104</v>
      </c>
      <c r="C13">
        <v>2016</v>
      </c>
      <c r="D13" t="s">
        <v>213</v>
      </c>
      <c r="E13">
        <v>131.1</v>
      </c>
      <c r="G13" s="16" t="s">
        <v>104</v>
      </c>
      <c r="H13" s="16">
        <v>2021</v>
      </c>
      <c r="I13" s="16" t="s">
        <v>138</v>
      </c>
      <c r="J13" s="16">
        <v>156.80000000000001</v>
      </c>
      <c r="K13" s="34">
        <f t="shared" si="0"/>
        <v>5.5181695827725558E-2</v>
      </c>
      <c r="M13" s="16" t="s">
        <v>104</v>
      </c>
      <c r="N13" s="16">
        <v>2022</v>
      </c>
      <c r="O13" s="16" t="s">
        <v>138</v>
      </c>
      <c r="P13" s="16">
        <v>167.7</v>
      </c>
      <c r="Q13" s="34">
        <v>6.9515306122448828E-2</v>
      </c>
    </row>
    <row r="14" spans="2:17" x14ac:dyDescent="0.25">
      <c r="B14" t="s">
        <v>104</v>
      </c>
      <c r="C14">
        <v>2016</v>
      </c>
      <c r="D14" t="s">
        <v>228</v>
      </c>
      <c r="E14">
        <v>130.9</v>
      </c>
      <c r="G14" s="16" t="s">
        <v>104</v>
      </c>
      <c r="H14" s="16">
        <v>2022</v>
      </c>
      <c r="I14" s="16" t="s">
        <v>138</v>
      </c>
      <c r="J14" s="16">
        <v>167.7</v>
      </c>
      <c r="K14" s="34">
        <f t="shared" si="0"/>
        <v>6.9515306122448828E-2</v>
      </c>
      <c r="M14" s="16" t="s">
        <v>104</v>
      </c>
      <c r="N14" s="16">
        <v>2023</v>
      </c>
      <c r="O14" s="16" t="s">
        <v>138</v>
      </c>
      <c r="P14" s="16">
        <v>177.2</v>
      </c>
      <c r="Q14" s="34">
        <v>5.6648777579010143E-2</v>
      </c>
    </row>
    <row r="15" spans="2:17" x14ac:dyDescent="0.25">
      <c r="B15" t="s">
        <v>104</v>
      </c>
      <c r="C15">
        <v>2016</v>
      </c>
      <c r="D15" t="s">
        <v>238</v>
      </c>
      <c r="E15">
        <v>131.4</v>
      </c>
      <c r="G15" s="16" t="s">
        <v>104</v>
      </c>
      <c r="H15" s="16">
        <v>2023</v>
      </c>
      <c r="I15" s="16" t="s">
        <v>138</v>
      </c>
      <c r="J15" s="16">
        <v>177.2</v>
      </c>
      <c r="K15" s="34">
        <f t="shared" ref="K15" si="1">(J15-J14)/J14</f>
        <v>5.6648777579010143E-2</v>
      </c>
    </row>
    <row r="16" spans="2:17" x14ac:dyDescent="0.25">
      <c r="B16" t="s">
        <v>104</v>
      </c>
      <c r="C16">
        <v>2016</v>
      </c>
      <c r="D16" t="s">
        <v>264</v>
      </c>
      <c r="E16">
        <v>131.19999999999999</v>
      </c>
    </row>
    <row r="17" spans="2:17" x14ac:dyDescent="0.25">
      <c r="B17" t="s">
        <v>104</v>
      </c>
      <c r="C17">
        <v>2016</v>
      </c>
      <c r="D17" t="s">
        <v>273</v>
      </c>
      <c r="E17">
        <v>130.4</v>
      </c>
      <c r="G17" t="s">
        <v>1262</v>
      </c>
    </row>
    <row r="18" spans="2:17" x14ac:dyDescent="0.25">
      <c r="B18" t="s">
        <v>104</v>
      </c>
      <c r="C18">
        <v>2017</v>
      </c>
      <c r="D18" t="s">
        <v>62</v>
      </c>
      <c r="E18">
        <v>130.30000000000001</v>
      </c>
    </row>
    <row r="19" spans="2:17" x14ac:dyDescent="0.25">
      <c r="B19" t="s">
        <v>104</v>
      </c>
      <c r="C19">
        <v>2017</v>
      </c>
      <c r="D19" t="s">
        <v>116</v>
      </c>
      <c r="E19">
        <v>130.6</v>
      </c>
      <c r="G19" s="51" t="s">
        <v>1268</v>
      </c>
    </row>
    <row r="20" spans="2:17" x14ac:dyDescent="0.25">
      <c r="B20" t="s">
        <v>104</v>
      </c>
      <c r="C20">
        <v>2017</v>
      </c>
      <c r="D20" t="s">
        <v>138</v>
      </c>
      <c r="E20">
        <v>130.9</v>
      </c>
    </row>
    <row r="21" spans="2:17" ht="15.75" thickBot="1" x14ac:dyDescent="0.3">
      <c r="B21" t="s">
        <v>104</v>
      </c>
      <c r="C21">
        <v>2017</v>
      </c>
      <c r="D21" t="s">
        <v>154</v>
      </c>
      <c r="E21">
        <v>131.1</v>
      </c>
    </row>
    <row r="22" spans="2:17" x14ac:dyDescent="0.25">
      <c r="B22" t="s">
        <v>104</v>
      </c>
      <c r="C22">
        <v>2017</v>
      </c>
      <c r="D22" t="s">
        <v>167</v>
      </c>
      <c r="E22">
        <v>131.4</v>
      </c>
      <c r="I22" s="40"/>
      <c r="J22" s="41"/>
      <c r="K22" s="41"/>
      <c r="L22" s="41"/>
      <c r="M22" s="41"/>
      <c r="N22" s="41"/>
      <c r="O22" s="41"/>
      <c r="P22" s="41"/>
      <c r="Q22" s="42"/>
    </row>
    <row r="23" spans="2:17" x14ac:dyDescent="0.25">
      <c r="B23" t="s">
        <v>104</v>
      </c>
      <c r="C23">
        <v>2017</v>
      </c>
      <c r="D23" t="s">
        <v>177</v>
      </c>
      <c r="E23">
        <v>132</v>
      </c>
      <c r="I23" s="43"/>
      <c r="Q23" s="38"/>
    </row>
    <row r="24" spans="2:17" x14ac:dyDescent="0.25">
      <c r="B24" t="s">
        <v>104</v>
      </c>
      <c r="C24">
        <v>2017</v>
      </c>
      <c r="D24" t="s">
        <v>194</v>
      </c>
      <c r="E24">
        <v>134.19999999999999</v>
      </c>
      <c r="I24" s="43"/>
      <c r="Q24" s="38"/>
    </row>
    <row r="25" spans="2:17" x14ac:dyDescent="0.25">
      <c r="B25" t="s">
        <v>104</v>
      </c>
      <c r="C25">
        <v>2017</v>
      </c>
      <c r="D25" t="s">
        <v>213</v>
      </c>
      <c r="E25">
        <v>135.4</v>
      </c>
      <c r="I25" s="43"/>
      <c r="Q25" s="38"/>
    </row>
    <row r="26" spans="2:17" x14ac:dyDescent="0.25">
      <c r="B26" t="s">
        <v>104</v>
      </c>
      <c r="C26">
        <v>2017</v>
      </c>
      <c r="D26" t="s">
        <v>228</v>
      </c>
      <c r="E26">
        <v>135.19999999999999</v>
      </c>
      <c r="I26" s="43"/>
      <c r="Q26" s="38"/>
    </row>
    <row r="27" spans="2:17" x14ac:dyDescent="0.25">
      <c r="B27" t="s">
        <v>104</v>
      </c>
      <c r="C27">
        <v>2017</v>
      </c>
      <c r="D27" t="s">
        <v>238</v>
      </c>
      <c r="E27">
        <v>136.1</v>
      </c>
      <c r="I27" s="43"/>
      <c r="Q27" s="38"/>
    </row>
    <row r="28" spans="2:17" x14ac:dyDescent="0.25">
      <c r="B28" t="s">
        <v>104</v>
      </c>
      <c r="C28">
        <v>2017</v>
      </c>
      <c r="D28" t="s">
        <v>264</v>
      </c>
      <c r="E28">
        <v>137.6</v>
      </c>
      <c r="I28" s="43"/>
      <c r="Q28" s="38"/>
    </row>
    <row r="29" spans="2:17" x14ac:dyDescent="0.25">
      <c r="B29" t="s">
        <v>104</v>
      </c>
      <c r="C29">
        <v>2017</v>
      </c>
      <c r="D29" t="s">
        <v>273</v>
      </c>
      <c r="E29">
        <v>137.19999999999999</v>
      </c>
      <c r="I29" s="43"/>
      <c r="Q29" s="38"/>
    </row>
    <row r="30" spans="2:17" x14ac:dyDescent="0.25">
      <c r="B30" t="s">
        <v>104</v>
      </c>
      <c r="C30">
        <v>2018</v>
      </c>
      <c r="D30" t="s">
        <v>62</v>
      </c>
      <c r="E30">
        <v>136.9</v>
      </c>
      <c r="I30" s="43"/>
      <c r="Q30" s="38"/>
    </row>
    <row r="31" spans="2:17" x14ac:dyDescent="0.25">
      <c r="B31" t="s">
        <v>104</v>
      </c>
      <c r="C31">
        <v>2018</v>
      </c>
      <c r="D31" t="s">
        <v>116</v>
      </c>
      <c r="E31">
        <v>136.4</v>
      </c>
      <c r="I31" s="43"/>
      <c r="Q31" s="38"/>
    </row>
    <row r="32" spans="2:17" x14ac:dyDescent="0.25">
      <c r="B32" t="s">
        <v>104</v>
      </c>
      <c r="C32">
        <v>2018</v>
      </c>
      <c r="D32" t="s">
        <v>138</v>
      </c>
      <c r="E32">
        <v>136.5</v>
      </c>
      <c r="I32" s="43"/>
      <c r="Q32" s="38"/>
    </row>
    <row r="33" spans="2:17" x14ac:dyDescent="0.25">
      <c r="B33" t="s">
        <v>104</v>
      </c>
      <c r="C33">
        <v>2018</v>
      </c>
      <c r="D33" t="s">
        <v>154</v>
      </c>
      <c r="E33">
        <v>137.1</v>
      </c>
      <c r="I33" s="43"/>
      <c r="Q33" s="38"/>
    </row>
    <row r="34" spans="2:17" x14ac:dyDescent="0.25">
      <c r="B34" t="s">
        <v>104</v>
      </c>
      <c r="C34">
        <v>2018</v>
      </c>
      <c r="D34" t="s">
        <v>167</v>
      </c>
      <c r="E34">
        <v>137.80000000000001</v>
      </c>
      <c r="I34" s="43"/>
      <c r="Q34" s="38"/>
    </row>
    <row r="35" spans="2:17" x14ac:dyDescent="0.25">
      <c r="B35" t="s">
        <v>104</v>
      </c>
      <c r="C35">
        <v>2018</v>
      </c>
      <c r="D35" t="s">
        <v>177</v>
      </c>
      <c r="E35">
        <v>138.5</v>
      </c>
      <c r="I35" s="43"/>
      <c r="Q35" s="38"/>
    </row>
    <row r="36" spans="2:17" x14ac:dyDescent="0.25">
      <c r="B36" t="s">
        <v>104</v>
      </c>
      <c r="C36">
        <v>2018</v>
      </c>
      <c r="D36" t="s">
        <v>194</v>
      </c>
      <c r="E36">
        <v>139.80000000000001</v>
      </c>
      <c r="I36" s="43"/>
      <c r="Q36" s="38"/>
    </row>
    <row r="37" spans="2:17" x14ac:dyDescent="0.25">
      <c r="B37" t="s">
        <v>104</v>
      </c>
      <c r="C37">
        <v>2018</v>
      </c>
      <c r="D37" t="s">
        <v>213</v>
      </c>
      <c r="E37">
        <v>140.4</v>
      </c>
      <c r="I37" s="43"/>
      <c r="Q37" s="38"/>
    </row>
    <row r="38" spans="2:17" ht="15.75" thickBot="1" x14ac:dyDescent="0.3">
      <c r="B38" t="s">
        <v>104</v>
      </c>
      <c r="C38">
        <v>2018</v>
      </c>
      <c r="D38" t="s">
        <v>228</v>
      </c>
      <c r="E38">
        <v>140.19999999999999</v>
      </c>
      <c r="I38" s="44"/>
      <c r="J38" s="45"/>
      <c r="K38" s="45"/>
      <c r="L38" s="45"/>
      <c r="M38" s="45"/>
      <c r="N38" s="45"/>
      <c r="O38" s="45"/>
      <c r="P38" s="45"/>
      <c r="Q38" s="46"/>
    </row>
    <row r="39" spans="2:17" x14ac:dyDescent="0.25">
      <c r="B39" t="s">
        <v>104</v>
      </c>
      <c r="C39">
        <v>2018</v>
      </c>
      <c r="D39" t="s">
        <v>238</v>
      </c>
      <c r="E39">
        <v>140.80000000000001</v>
      </c>
    </row>
    <row r="40" spans="2:17" x14ac:dyDescent="0.25">
      <c r="B40" t="s">
        <v>104</v>
      </c>
      <c r="C40">
        <v>2018</v>
      </c>
      <c r="D40" t="s">
        <v>264</v>
      </c>
      <c r="E40">
        <v>140.80000000000001</v>
      </c>
    </row>
    <row r="41" spans="2:17" x14ac:dyDescent="0.25">
      <c r="B41" t="s">
        <v>104</v>
      </c>
      <c r="C41">
        <v>2018</v>
      </c>
      <c r="D41" t="s">
        <v>273</v>
      </c>
      <c r="E41">
        <v>140.1</v>
      </c>
      <c r="I41" s="3" t="s">
        <v>1244</v>
      </c>
    </row>
    <row r="42" spans="2:17" ht="21" x14ac:dyDescent="0.35">
      <c r="B42" t="s">
        <v>104</v>
      </c>
      <c r="C42">
        <v>2019</v>
      </c>
      <c r="D42" t="s">
        <v>62</v>
      </c>
      <c r="E42">
        <v>139.6</v>
      </c>
      <c r="I42" s="52" t="s">
        <v>1308</v>
      </c>
    </row>
    <row r="43" spans="2:17" x14ac:dyDescent="0.25">
      <c r="B43" t="s">
        <v>104</v>
      </c>
      <c r="C43">
        <v>2019</v>
      </c>
      <c r="D43" t="s">
        <v>116</v>
      </c>
      <c r="E43">
        <v>139.9</v>
      </c>
    </row>
    <row r="44" spans="2:17" x14ac:dyDescent="0.25">
      <c r="B44" t="s">
        <v>104</v>
      </c>
      <c r="C44">
        <v>2019</v>
      </c>
      <c r="D44" t="s">
        <v>138</v>
      </c>
      <c r="E44">
        <v>140.4</v>
      </c>
    </row>
    <row r="45" spans="2:17" x14ac:dyDescent="0.25">
      <c r="B45" t="s">
        <v>104</v>
      </c>
      <c r="C45">
        <v>2019</v>
      </c>
      <c r="D45" t="s">
        <v>167</v>
      </c>
      <c r="E45">
        <v>142</v>
      </c>
    </row>
    <row r="46" spans="2:17" x14ac:dyDescent="0.25">
      <c r="B46" t="s">
        <v>104</v>
      </c>
      <c r="C46">
        <v>2019</v>
      </c>
      <c r="D46" t="s">
        <v>177</v>
      </c>
      <c r="E46">
        <v>142.9</v>
      </c>
    </row>
    <row r="47" spans="2:17" x14ac:dyDescent="0.25">
      <c r="B47" t="s">
        <v>104</v>
      </c>
      <c r="C47">
        <v>2019</v>
      </c>
      <c r="D47" t="s">
        <v>194</v>
      </c>
      <c r="E47">
        <v>144.19999999999999</v>
      </c>
    </row>
    <row r="48" spans="2:17" x14ac:dyDescent="0.25">
      <c r="B48" t="s">
        <v>104</v>
      </c>
      <c r="C48">
        <v>2019</v>
      </c>
      <c r="D48" t="s">
        <v>213</v>
      </c>
      <c r="E48">
        <v>145</v>
      </c>
    </row>
    <row r="49" spans="2:5" x14ac:dyDescent="0.25">
      <c r="B49" t="s">
        <v>104</v>
      </c>
      <c r="C49">
        <v>2019</v>
      </c>
      <c r="D49" t="s">
        <v>228</v>
      </c>
      <c r="E49">
        <v>145.80000000000001</v>
      </c>
    </row>
    <row r="50" spans="2:5" x14ac:dyDescent="0.25">
      <c r="B50" t="s">
        <v>104</v>
      </c>
      <c r="C50">
        <v>2019</v>
      </c>
      <c r="D50" t="s">
        <v>238</v>
      </c>
      <c r="E50">
        <v>147.19999999999999</v>
      </c>
    </row>
    <row r="51" spans="2:5" x14ac:dyDescent="0.25">
      <c r="B51" t="s">
        <v>104</v>
      </c>
      <c r="C51">
        <v>2019</v>
      </c>
      <c r="D51" t="s">
        <v>264</v>
      </c>
      <c r="E51">
        <v>148.6</v>
      </c>
    </row>
    <row r="52" spans="2:5" x14ac:dyDescent="0.25">
      <c r="B52" t="s">
        <v>104</v>
      </c>
      <c r="C52">
        <v>2019</v>
      </c>
      <c r="D52" t="s">
        <v>273</v>
      </c>
      <c r="E52">
        <v>150.4</v>
      </c>
    </row>
    <row r="53" spans="2:5" x14ac:dyDescent="0.25">
      <c r="B53" t="s">
        <v>104</v>
      </c>
      <c r="C53">
        <v>2020</v>
      </c>
      <c r="D53" t="s">
        <v>62</v>
      </c>
      <c r="E53">
        <v>150.19999999999999</v>
      </c>
    </row>
    <row r="54" spans="2:5" x14ac:dyDescent="0.25">
      <c r="B54" t="s">
        <v>104</v>
      </c>
      <c r="C54">
        <v>2020</v>
      </c>
      <c r="D54" t="s">
        <v>116</v>
      </c>
      <c r="E54">
        <v>149.1</v>
      </c>
    </row>
    <row r="55" spans="2:5" x14ac:dyDescent="0.25">
      <c r="B55" t="s">
        <v>104</v>
      </c>
      <c r="C55">
        <v>2020</v>
      </c>
      <c r="D55" t="s">
        <v>138</v>
      </c>
      <c r="E55">
        <v>148.6</v>
      </c>
    </row>
    <row r="56" spans="2:5" x14ac:dyDescent="0.25">
      <c r="B56" t="s">
        <v>104</v>
      </c>
      <c r="C56">
        <v>2020</v>
      </c>
      <c r="D56" t="s">
        <v>154</v>
      </c>
      <c r="E56" t="s">
        <v>79</v>
      </c>
    </row>
    <row r="57" spans="2:5" x14ac:dyDescent="0.25">
      <c r="B57" t="s">
        <v>104</v>
      </c>
      <c r="C57">
        <v>2020</v>
      </c>
      <c r="D57" t="s">
        <v>167</v>
      </c>
      <c r="E57" t="s">
        <v>79</v>
      </c>
    </row>
    <row r="58" spans="2:5" x14ac:dyDescent="0.25">
      <c r="B58" t="s">
        <v>104</v>
      </c>
      <c r="C58">
        <v>2020</v>
      </c>
      <c r="D58" t="s">
        <v>177</v>
      </c>
      <c r="E58">
        <v>151.80000000000001</v>
      </c>
    </row>
    <row r="59" spans="2:5" x14ac:dyDescent="0.25">
      <c r="B59" t="s">
        <v>104</v>
      </c>
      <c r="C59">
        <v>2020</v>
      </c>
      <c r="D59" t="s">
        <v>194</v>
      </c>
      <c r="E59">
        <v>151.80000000000001</v>
      </c>
    </row>
    <row r="60" spans="2:5" x14ac:dyDescent="0.25">
      <c r="B60" t="s">
        <v>104</v>
      </c>
      <c r="C60">
        <v>2020</v>
      </c>
      <c r="D60" t="s">
        <v>213</v>
      </c>
      <c r="E60">
        <v>153.9</v>
      </c>
    </row>
    <row r="61" spans="2:5" x14ac:dyDescent="0.25">
      <c r="B61" t="s">
        <v>104</v>
      </c>
      <c r="C61">
        <v>2020</v>
      </c>
      <c r="D61" t="s">
        <v>228</v>
      </c>
      <c r="E61">
        <v>154.69999999999999</v>
      </c>
    </row>
    <row r="62" spans="2:5" x14ac:dyDescent="0.25">
      <c r="B62" t="s">
        <v>104</v>
      </c>
      <c r="C62">
        <v>2020</v>
      </c>
      <c r="D62" t="s">
        <v>238</v>
      </c>
      <c r="E62">
        <v>156.4</v>
      </c>
    </row>
    <row r="63" spans="2:5" x14ac:dyDescent="0.25">
      <c r="B63" t="s">
        <v>104</v>
      </c>
      <c r="C63">
        <v>2020</v>
      </c>
      <c r="D63" t="s">
        <v>264</v>
      </c>
      <c r="E63">
        <v>158.4</v>
      </c>
    </row>
    <row r="64" spans="2:5" x14ac:dyDescent="0.25">
      <c r="B64" t="s">
        <v>104</v>
      </c>
      <c r="C64">
        <v>2020</v>
      </c>
      <c r="D64" t="s">
        <v>273</v>
      </c>
      <c r="E64">
        <v>158.9</v>
      </c>
    </row>
    <row r="65" spans="2:5" x14ac:dyDescent="0.25">
      <c r="B65" t="s">
        <v>104</v>
      </c>
      <c r="C65">
        <v>2021</v>
      </c>
      <c r="D65" t="s">
        <v>62</v>
      </c>
      <c r="E65">
        <v>157.30000000000001</v>
      </c>
    </row>
    <row r="66" spans="2:5" x14ac:dyDescent="0.25">
      <c r="B66" t="s">
        <v>104</v>
      </c>
      <c r="C66">
        <v>2021</v>
      </c>
      <c r="D66" t="s">
        <v>116</v>
      </c>
      <c r="E66">
        <v>156.6</v>
      </c>
    </row>
    <row r="67" spans="2:5" x14ac:dyDescent="0.25">
      <c r="B67" t="s">
        <v>104</v>
      </c>
      <c r="C67">
        <v>2021</v>
      </c>
      <c r="D67" t="s">
        <v>138</v>
      </c>
      <c r="E67">
        <v>156.80000000000001</v>
      </c>
    </row>
    <row r="68" spans="2:5" x14ac:dyDescent="0.25">
      <c r="B68" t="s">
        <v>104</v>
      </c>
      <c r="C68">
        <v>2021</v>
      </c>
      <c r="D68" t="s">
        <v>154</v>
      </c>
      <c r="E68">
        <v>157.80000000000001</v>
      </c>
    </row>
    <row r="69" spans="2:5" x14ac:dyDescent="0.25">
      <c r="B69" t="s">
        <v>104</v>
      </c>
      <c r="C69">
        <v>2021</v>
      </c>
      <c r="D69" t="s">
        <v>167</v>
      </c>
      <c r="E69">
        <v>160.4</v>
      </c>
    </row>
    <row r="70" spans="2:5" x14ac:dyDescent="0.25">
      <c r="B70" t="s">
        <v>104</v>
      </c>
      <c r="C70">
        <v>2021</v>
      </c>
      <c r="D70" t="s">
        <v>177</v>
      </c>
      <c r="E70">
        <v>161.30000000000001</v>
      </c>
    </row>
    <row r="71" spans="2:5" x14ac:dyDescent="0.25">
      <c r="B71" t="s">
        <v>104</v>
      </c>
      <c r="C71">
        <v>2021</v>
      </c>
      <c r="D71" t="s">
        <v>194</v>
      </c>
      <c r="E71">
        <v>162.5</v>
      </c>
    </row>
    <row r="72" spans="2:5" x14ac:dyDescent="0.25">
      <c r="B72" t="s">
        <v>104</v>
      </c>
      <c r="C72">
        <v>2021</v>
      </c>
      <c r="D72" t="s">
        <v>213</v>
      </c>
      <c r="E72">
        <v>163.19999999999999</v>
      </c>
    </row>
    <row r="73" spans="2:5" x14ac:dyDescent="0.25">
      <c r="B73" t="s">
        <v>104</v>
      </c>
      <c r="C73">
        <v>2021</v>
      </c>
      <c r="D73" t="s">
        <v>228</v>
      </c>
      <c r="E73">
        <v>163.19999999999999</v>
      </c>
    </row>
    <row r="74" spans="2:5" x14ac:dyDescent="0.25">
      <c r="B74" t="s">
        <v>104</v>
      </c>
      <c r="C74">
        <v>2021</v>
      </c>
      <c r="D74" t="s">
        <v>238</v>
      </c>
      <c r="E74">
        <v>165.5</v>
      </c>
    </row>
    <row r="75" spans="2:5" x14ac:dyDescent="0.25">
      <c r="B75" t="s">
        <v>104</v>
      </c>
      <c r="C75">
        <v>2021</v>
      </c>
      <c r="D75" t="s">
        <v>264</v>
      </c>
      <c r="E75">
        <v>166.7</v>
      </c>
    </row>
    <row r="76" spans="2:5" x14ac:dyDescent="0.25">
      <c r="B76" t="s">
        <v>104</v>
      </c>
      <c r="C76">
        <v>2021</v>
      </c>
      <c r="D76" t="s">
        <v>273</v>
      </c>
      <c r="E76">
        <v>166.2</v>
      </c>
    </row>
    <row r="77" spans="2:5" x14ac:dyDescent="0.25">
      <c r="B77" t="s">
        <v>104</v>
      </c>
      <c r="C77">
        <v>2022</v>
      </c>
      <c r="D77" t="s">
        <v>62</v>
      </c>
      <c r="E77">
        <v>165.7</v>
      </c>
    </row>
    <row r="78" spans="2:5" x14ac:dyDescent="0.25">
      <c r="B78" t="s">
        <v>104</v>
      </c>
      <c r="C78">
        <v>2022</v>
      </c>
      <c r="D78" t="s">
        <v>116</v>
      </c>
      <c r="E78">
        <v>166.1</v>
      </c>
    </row>
    <row r="79" spans="2:5" x14ac:dyDescent="0.25">
      <c r="B79" t="s">
        <v>104</v>
      </c>
      <c r="C79">
        <v>2022</v>
      </c>
      <c r="D79" t="s">
        <v>138</v>
      </c>
      <c r="E79">
        <v>167.7</v>
      </c>
    </row>
    <row r="80" spans="2:5" x14ac:dyDescent="0.25">
      <c r="B80" t="s">
        <v>104</v>
      </c>
      <c r="C80">
        <v>2022</v>
      </c>
      <c r="D80" t="s">
        <v>154</v>
      </c>
      <c r="E80">
        <v>170.1</v>
      </c>
    </row>
    <row r="81" spans="2:5" x14ac:dyDescent="0.25">
      <c r="B81" t="s">
        <v>104</v>
      </c>
      <c r="C81">
        <v>2022</v>
      </c>
      <c r="D81" t="s">
        <v>167</v>
      </c>
      <c r="E81">
        <v>171.7</v>
      </c>
    </row>
    <row r="82" spans="2:5" x14ac:dyDescent="0.25">
      <c r="B82" t="s">
        <v>104</v>
      </c>
      <c r="C82">
        <v>2022</v>
      </c>
      <c r="D82" t="s">
        <v>177</v>
      </c>
      <c r="E82">
        <v>172.6</v>
      </c>
    </row>
    <row r="83" spans="2:5" x14ac:dyDescent="0.25">
      <c r="B83" t="s">
        <v>104</v>
      </c>
      <c r="C83">
        <v>2022</v>
      </c>
      <c r="D83" t="s">
        <v>194</v>
      </c>
      <c r="E83">
        <v>173.4</v>
      </c>
    </row>
    <row r="84" spans="2:5" x14ac:dyDescent="0.25">
      <c r="B84" t="s">
        <v>104</v>
      </c>
      <c r="C84">
        <v>2022</v>
      </c>
      <c r="D84" t="s">
        <v>213</v>
      </c>
      <c r="E84">
        <v>174.3</v>
      </c>
    </row>
    <row r="85" spans="2:5" x14ac:dyDescent="0.25">
      <c r="B85" t="s">
        <v>104</v>
      </c>
      <c r="C85">
        <v>2022</v>
      </c>
      <c r="D85" t="s">
        <v>228</v>
      </c>
      <c r="E85">
        <v>175.3</v>
      </c>
    </row>
    <row r="86" spans="2:5" x14ac:dyDescent="0.25">
      <c r="B86" t="s">
        <v>104</v>
      </c>
      <c r="C86">
        <v>2022</v>
      </c>
      <c r="D86" t="s">
        <v>238</v>
      </c>
      <c r="E86">
        <v>176.7</v>
      </c>
    </row>
    <row r="87" spans="2:5" x14ac:dyDescent="0.25">
      <c r="B87" t="s">
        <v>104</v>
      </c>
      <c r="C87">
        <v>2022</v>
      </c>
      <c r="D87" t="s">
        <v>264</v>
      </c>
      <c r="E87">
        <v>176.5</v>
      </c>
    </row>
    <row r="88" spans="2:5" x14ac:dyDescent="0.25">
      <c r="B88" t="s">
        <v>104</v>
      </c>
      <c r="C88">
        <v>2022</v>
      </c>
      <c r="D88" t="s">
        <v>273</v>
      </c>
      <c r="E88">
        <v>175.7</v>
      </c>
    </row>
    <row r="89" spans="2:5" x14ac:dyDescent="0.25">
      <c r="B89" t="s">
        <v>104</v>
      </c>
      <c r="C89">
        <v>2023</v>
      </c>
      <c r="D89" t="s">
        <v>62</v>
      </c>
      <c r="E89">
        <v>176.5</v>
      </c>
    </row>
    <row r="90" spans="2:5" x14ac:dyDescent="0.25">
      <c r="B90" t="s">
        <v>104</v>
      </c>
      <c r="C90">
        <v>2023</v>
      </c>
      <c r="D90" t="s">
        <v>116</v>
      </c>
      <c r="E90">
        <v>177.2</v>
      </c>
    </row>
    <row r="91" spans="2:5" x14ac:dyDescent="0.25">
      <c r="B91" t="s">
        <v>104</v>
      </c>
      <c r="C91">
        <v>2023</v>
      </c>
      <c r="D91" t="s">
        <v>138</v>
      </c>
      <c r="E91">
        <v>177.2</v>
      </c>
    </row>
    <row r="92" spans="2:5" x14ac:dyDescent="0.25">
      <c r="B92" t="s">
        <v>104</v>
      </c>
      <c r="C92">
        <v>2023</v>
      </c>
      <c r="D92" t="s">
        <v>154</v>
      </c>
      <c r="E92">
        <v>178.1</v>
      </c>
    </row>
    <row r="93" spans="2:5" x14ac:dyDescent="0.25">
      <c r="B93" t="s">
        <v>104</v>
      </c>
      <c r="C93">
        <v>2023</v>
      </c>
      <c r="D93" t="s">
        <v>167</v>
      </c>
      <c r="E93">
        <v>179.1</v>
      </c>
    </row>
    <row r="97" spans="2:5" x14ac:dyDescent="0.25">
      <c r="B97" s="36" t="s">
        <v>30</v>
      </c>
      <c r="C97" s="36" t="s">
        <v>31</v>
      </c>
      <c r="D97" s="36" t="s">
        <v>32</v>
      </c>
      <c r="E97" s="6" t="s">
        <v>59</v>
      </c>
    </row>
    <row r="98" spans="2:5" x14ac:dyDescent="0.25">
      <c r="B98" t="s">
        <v>104</v>
      </c>
      <c r="C98">
        <v>2016</v>
      </c>
      <c r="D98" t="s">
        <v>138</v>
      </c>
      <c r="E98">
        <v>126</v>
      </c>
    </row>
    <row r="99" spans="2:5" x14ac:dyDescent="0.25">
      <c r="B99" t="s">
        <v>104</v>
      </c>
      <c r="C99">
        <v>2017</v>
      </c>
      <c r="D99" t="s">
        <v>138</v>
      </c>
      <c r="E99">
        <v>130.9</v>
      </c>
    </row>
    <row r="100" spans="2:5" x14ac:dyDescent="0.25">
      <c r="B100" t="s">
        <v>104</v>
      </c>
      <c r="C100">
        <v>2018</v>
      </c>
      <c r="D100" t="s">
        <v>138</v>
      </c>
      <c r="E100">
        <v>136.5</v>
      </c>
    </row>
    <row r="101" spans="2:5" x14ac:dyDescent="0.25">
      <c r="B101" t="s">
        <v>104</v>
      </c>
      <c r="C101">
        <v>2019</v>
      </c>
      <c r="D101" t="s">
        <v>138</v>
      </c>
      <c r="E101">
        <v>140.4</v>
      </c>
    </row>
    <row r="102" spans="2:5" x14ac:dyDescent="0.25">
      <c r="B102" t="s">
        <v>104</v>
      </c>
      <c r="C102">
        <v>2020</v>
      </c>
      <c r="D102" t="s">
        <v>138</v>
      </c>
      <c r="E102">
        <v>148.6</v>
      </c>
    </row>
    <row r="103" spans="2:5" x14ac:dyDescent="0.25">
      <c r="B103" t="s">
        <v>104</v>
      </c>
      <c r="C103">
        <v>2021</v>
      </c>
      <c r="D103" t="s">
        <v>138</v>
      </c>
      <c r="E103">
        <v>156.80000000000001</v>
      </c>
    </row>
    <row r="104" spans="2:5" x14ac:dyDescent="0.25">
      <c r="B104" t="s">
        <v>104</v>
      </c>
      <c r="C104">
        <v>2022</v>
      </c>
      <c r="D104" t="s">
        <v>138</v>
      </c>
      <c r="E104">
        <v>167.7</v>
      </c>
    </row>
    <row r="105" spans="2:5" x14ac:dyDescent="0.25">
      <c r="B105" t="s">
        <v>104</v>
      </c>
      <c r="C105">
        <v>2023</v>
      </c>
      <c r="D105" t="s">
        <v>138</v>
      </c>
      <c r="E105">
        <v>177.2</v>
      </c>
    </row>
  </sheetData>
  <conditionalFormatting sqref="K8:K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541F-D4F4-4A2E-BCF2-174756AC46C1}">
  <dimension ref="B2:Q64"/>
  <sheetViews>
    <sheetView topLeftCell="A14" workbookViewId="0">
      <selection activeCell="E24" sqref="E24"/>
    </sheetView>
  </sheetViews>
  <sheetFormatPr defaultRowHeight="15" x14ac:dyDescent="0.25"/>
  <cols>
    <col min="2" max="2" width="27.85546875" bestFit="1" customWidth="1"/>
    <col min="3" max="3" width="7" bestFit="1" customWidth="1"/>
    <col min="4" max="4" width="7" customWidth="1"/>
    <col min="5" max="5" width="12.85546875" bestFit="1" customWidth="1"/>
    <col min="6" max="6" width="7" customWidth="1"/>
    <col min="7" max="7" width="6" customWidth="1"/>
    <col min="8" max="9" width="27.85546875" bestFit="1" customWidth="1"/>
    <col min="10" max="10" width="12.85546875" bestFit="1" customWidth="1"/>
    <col min="11" max="11" width="10.42578125" customWidth="1"/>
    <col min="12" max="12" width="10.140625" customWidth="1"/>
    <col min="13" max="13" width="7.7109375" customWidth="1"/>
    <col min="14" max="14" width="8.85546875" customWidth="1"/>
    <col min="15" max="15" width="7" bestFit="1" customWidth="1"/>
    <col min="16" max="16" width="12.85546875" bestFit="1" customWidth="1"/>
    <col min="17" max="18" width="19.5703125" bestFit="1" customWidth="1"/>
    <col min="19" max="19" width="11.28515625" bestFit="1" customWidth="1"/>
  </cols>
  <sheetData>
    <row r="2" spans="2:14" x14ac:dyDescent="0.25">
      <c r="B2" s="3" t="s">
        <v>1269</v>
      </c>
    </row>
    <row r="4" spans="2:14" x14ac:dyDescent="0.25">
      <c r="B4" s="36" t="s">
        <v>30</v>
      </c>
      <c r="C4" s="36" t="s">
        <v>31</v>
      </c>
      <c r="D4" s="36" t="s">
        <v>32</v>
      </c>
      <c r="E4" s="37" t="s">
        <v>1227</v>
      </c>
      <c r="F4" s="37" t="s">
        <v>49</v>
      </c>
      <c r="G4" s="37" t="s">
        <v>1259</v>
      </c>
      <c r="H4" s="37" t="s">
        <v>55</v>
      </c>
      <c r="I4" s="36" t="s">
        <v>46</v>
      </c>
      <c r="J4" s="36" t="s">
        <v>51</v>
      </c>
      <c r="K4" s="36" t="s">
        <v>53</v>
      </c>
      <c r="L4" s="36" t="s">
        <v>54</v>
      </c>
      <c r="M4" s="36" t="s">
        <v>56</v>
      </c>
      <c r="N4" s="36" t="s">
        <v>58</v>
      </c>
    </row>
    <row r="5" spans="2:14" x14ac:dyDescent="0.25">
      <c r="B5" s="16" t="s">
        <v>104</v>
      </c>
      <c r="C5" s="16">
        <v>2021</v>
      </c>
      <c r="D5" s="16" t="s">
        <v>138</v>
      </c>
      <c r="E5" s="50">
        <v>2039.3999999999999</v>
      </c>
      <c r="F5" s="50">
        <v>462.1</v>
      </c>
      <c r="G5" s="50">
        <v>311.10000000000002</v>
      </c>
      <c r="H5" s="50">
        <v>306.39999999999998</v>
      </c>
      <c r="I5" s="16">
        <v>188.1</v>
      </c>
      <c r="J5" s="16">
        <v>155.5</v>
      </c>
      <c r="K5" s="16">
        <v>161.69999999999999</v>
      </c>
      <c r="L5" s="16">
        <v>146.19999999999999</v>
      </c>
      <c r="M5" s="16">
        <v>160.19999999999999</v>
      </c>
      <c r="N5" s="16">
        <v>153.80000000000001</v>
      </c>
    </row>
    <row r="6" spans="2:14" x14ac:dyDescent="0.25">
      <c r="B6" s="16" t="s">
        <v>104</v>
      </c>
      <c r="C6" s="16">
        <v>2021</v>
      </c>
      <c r="D6" s="16" t="s">
        <v>154</v>
      </c>
      <c r="E6" s="50">
        <v>2064.1</v>
      </c>
      <c r="F6" s="50">
        <v>464.6</v>
      </c>
      <c r="G6" s="50">
        <v>313.20000000000005</v>
      </c>
      <c r="H6" s="50">
        <v>308.60000000000002</v>
      </c>
      <c r="I6" s="16">
        <v>188.8</v>
      </c>
      <c r="J6" s="16">
        <v>155.6</v>
      </c>
      <c r="K6" s="16">
        <v>162.30000000000001</v>
      </c>
      <c r="L6" s="16">
        <v>146.6</v>
      </c>
      <c r="M6" s="16">
        <v>160.30000000000001</v>
      </c>
      <c r="N6" s="16">
        <v>154.4</v>
      </c>
    </row>
    <row r="7" spans="2:14" x14ac:dyDescent="0.25">
      <c r="B7" s="16" t="s">
        <v>104</v>
      </c>
      <c r="C7" s="16">
        <v>2021</v>
      </c>
      <c r="D7" s="16" t="s">
        <v>167</v>
      </c>
      <c r="E7" s="50">
        <v>2105.7000000000003</v>
      </c>
      <c r="F7" s="50">
        <v>474.29999999999995</v>
      </c>
      <c r="G7" s="50">
        <v>316.29999999999995</v>
      </c>
      <c r="H7" s="50">
        <v>314.39999999999998</v>
      </c>
      <c r="I7" s="16">
        <v>191.9</v>
      </c>
      <c r="J7" s="16">
        <v>159.4</v>
      </c>
      <c r="K7" s="16">
        <v>165.8</v>
      </c>
      <c r="L7" s="16">
        <v>148.9</v>
      </c>
      <c r="M7" s="16">
        <v>161.19999999999999</v>
      </c>
      <c r="N7" s="16">
        <v>156.80000000000001</v>
      </c>
    </row>
    <row r="8" spans="2:14" x14ac:dyDescent="0.25">
      <c r="B8" s="16" t="s">
        <v>104</v>
      </c>
      <c r="C8" s="16">
        <v>2021</v>
      </c>
      <c r="D8" s="16" t="s">
        <v>177</v>
      </c>
      <c r="E8" s="50">
        <v>2133.9</v>
      </c>
      <c r="F8" s="50">
        <v>474.7</v>
      </c>
      <c r="G8" s="50">
        <v>315.3</v>
      </c>
      <c r="H8" s="50">
        <v>313.70000000000005</v>
      </c>
      <c r="I8" s="16">
        <v>190.8</v>
      </c>
      <c r="J8" s="16">
        <v>159.80000000000001</v>
      </c>
      <c r="K8" s="16">
        <v>166.3</v>
      </c>
      <c r="L8" s="16">
        <v>150.69999999999999</v>
      </c>
      <c r="M8" s="16">
        <v>161.69999999999999</v>
      </c>
      <c r="N8" s="16">
        <v>157.6</v>
      </c>
    </row>
    <row r="9" spans="2:14" x14ac:dyDescent="0.25">
      <c r="B9" s="16" t="s">
        <v>104</v>
      </c>
      <c r="C9" s="16">
        <v>2021</v>
      </c>
      <c r="D9" s="16" t="s">
        <v>194</v>
      </c>
      <c r="E9" s="50">
        <v>2147</v>
      </c>
      <c r="F9" s="50">
        <v>477.29999999999995</v>
      </c>
      <c r="G9" s="50">
        <v>317.3</v>
      </c>
      <c r="H9" s="50">
        <v>315.39999999999998</v>
      </c>
      <c r="I9" s="16">
        <v>191.2</v>
      </c>
      <c r="J9" s="16">
        <v>160.69999999999999</v>
      </c>
      <c r="K9" s="16">
        <v>167</v>
      </c>
      <c r="L9" s="16">
        <v>153.1</v>
      </c>
      <c r="M9" s="16">
        <v>163.19999999999999</v>
      </c>
      <c r="N9" s="16">
        <v>159</v>
      </c>
    </row>
    <row r="10" spans="2:14" x14ac:dyDescent="0.25">
      <c r="B10" s="16" t="s">
        <v>104</v>
      </c>
      <c r="C10" s="16">
        <v>2021</v>
      </c>
      <c r="D10" s="16" t="s">
        <v>213</v>
      </c>
      <c r="E10" s="50">
        <v>2142</v>
      </c>
      <c r="F10" s="50">
        <v>483</v>
      </c>
      <c r="G10" s="50">
        <v>319.60000000000002</v>
      </c>
      <c r="H10" s="50">
        <v>317.60000000000002</v>
      </c>
      <c r="I10" s="16">
        <v>192.1</v>
      </c>
      <c r="J10" s="16">
        <v>162.6</v>
      </c>
      <c r="K10" s="16">
        <v>168.4</v>
      </c>
      <c r="L10" s="16">
        <v>154</v>
      </c>
      <c r="M10" s="16">
        <v>163.80000000000001</v>
      </c>
      <c r="N10" s="16">
        <v>160</v>
      </c>
    </row>
    <row r="11" spans="2:14" x14ac:dyDescent="0.25">
      <c r="B11" s="16" t="s">
        <v>104</v>
      </c>
      <c r="C11" s="16">
        <v>2021</v>
      </c>
      <c r="D11" s="16" t="s">
        <v>228</v>
      </c>
      <c r="E11" s="50">
        <v>2142</v>
      </c>
      <c r="F11" s="50">
        <v>483.2</v>
      </c>
      <c r="G11" s="50">
        <v>319.60000000000002</v>
      </c>
      <c r="H11" s="50">
        <v>317.7</v>
      </c>
      <c r="I11" s="16">
        <v>192.1</v>
      </c>
      <c r="J11" s="16">
        <v>162.6</v>
      </c>
      <c r="K11" s="16">
        <v>168.4</v>
      </c>
      <c r="L11" s="16">
        <v>154</v>
      </c>
      <c r="M11" s="16">
        <v>163.69999999999999</v>
      </c>
      <c r="N11" s="16">
        <v>160</v>
      </c>
    </row>
    <row r="12" spans="2:14" x14ac:dyDescent="0.25">
      <c r="B12" s="16" t="s">
        <v>104</v>
      </c>
      <c r="C12" s="16">
        <v>2021</v>
      </c>
      <c r="D12" s="16" t="s">
        <v>238</v>
      </c>
      <c r="E12" s="50">
        <v>2175.5</v>
      </c>
      <c r="F12" s="50">
        <v>486.3</v>
      </c>
      <c r="G12" s="50">
        <v>322</v>
      </c>
      <c r="H12" s="50">
        <v>319.39999999999998</v>
      </c>
      <c r="I12" s="16">
        <v>192.7</v>
      </c>
      <c r="J12" s="16">
        <v>164.2</v>
      </c>
      <c r="K12" s="16">
        <v>169.1</v>
      </c>
      <c r="L12" s="16">
        <v>155.69999999999999</v>
      </c>
      <c r="M12" s="16">
        <v>163.9</v>
      </c>
      <c r="N12" s="16">
        <v>161</v>
      </c>
    </row>
    <row r="13" spans="2:14" x14ac:dyDescent="0.25">
      <c r="B13" s="16" t="s">
        <v>104</v>
      </c>
      <c r="C13" s="16">
        <v>2021</v>
      </c>
      <c r="D13" s="16" t="s">
        <v>264</v>
      </c>
      <c r="E13" s="50">
        <v>2194.1</v>
      </c>
      <c r="F13" s="50">
        <v>490.40000000000003</v>
      </c>
      <c r="G13" s="50">
        <v>323.5</v>
      </c>
      <c r="H13" s="50">
        <v>322</v>
      </c>
      <c r="I13" s="16">
        <v>192.9</v>
      </c>
      <c r="J13" s="16">
        <v>163.9</v>
      </c>
      <c r="K13" s="16">
        <v>169.9</v>
      </c>
      <c r="L13" s="16">
        <v>154.80000000000001</v>
      </c>
      <c r="M13" s="16">
        <v>164.3</v>
      </c>
      <c r="N13" s="16">
        <v>161.4</v>
      </c>
    </row>
    <row r="14" spans="2:14" x14ac:dyDescent="0.25">
      <c r="B14" s="16" t="s">
        <v>104</v>
      </c>
      <c r="C14" s="16">
        <v>2021</v>
      </c>
      <c r="D14" s="16" t="s">
        <v>273</v>
      </c>
      <c r="E14" s="50">
        <v>2180.9</v>
      </c>
      <c r="F14" s="50">
        <v>494.2</v>
      </c>
      <c r="G14" s="50">
        <v>323.60000000000002</v>
      </c>
      <c r="H14" s="50">
        <v>323.2</v>
      </c>
      <c r="I14" s="16">
        <v>192.4</v>
      </c>
      <c r="J14" s="16">
        <v>164.1</v>
      </c>
      <c r="K14" s="16">
        <v>170.6</v>
      </c>
      <c r="L14" s="16">
        <v>155.69999999999999</v>
      </c>
      <c r="M14" s="16">
        <v>164.4</v>
      </c>
      <c r="N14" s="16">
        <v>162</v>
      </c>
    </row>
    <row r="15" spans="2:14" x14ac:dyDescent="0.25">
      <c r="B15" s="16" t="s">
        <v>104</v>
      </c>
      <c r="C15" s="16">
        <v>2022</v>
      </c>
      <c r="D15" s="16" t="s">
        <v>62</v>
      </c>
      <c r="E15" s="50">
        <v>2164.1999999999998</v>
      </c>
      <c r="F15" s="50">
        <v>499.1</v>
      </c>
      <c r="G15" s="50">
        <v>325.60000000000002</v>
      </c>
      <c r="H15" s="50">
        <v>324.2</v>
      </c>
      <c r="I15" s="16">
        <v>192.2</v>
      </c>
      <c r="J15" s="16">
        <v>164.2</v>
      </c>
      <c r="K15" s="16">
        <v>171.4</v>
      </c>
      <c r="L15" s="16">
        <v>156.5</v>
      </c>
      <c r="M15" s="16">
        <v>164.7</v>
      </c>
      <c r="N15" s="16">
        <v>162.69999999999999</v>
      </c>
    </row>
    <row r="16" spans="2:14" x14ac:dyDescent="0.25">
      <c r="B16" s="16" t="s">
        <v>104</v>
      </c>
      <c r="C16" s="16">
        <v>2022</v>
      </c>
      <c r="D16" s="16" t="s">
        <v>116</v>
      </c>
      <c r="E16" s="50">
        <v>2161.2000000000003</v>
      </c>
      <c r="F16" s="50">
        <v>502.80000000000007</v>
      </c>
      <c r="G16" s="50">
        <v>327.3</v>
      </c>
      <c r="H16" s="50">
        <v>326.5</v>
      </c>
      <c r="I16" s="16">
        <v>192.8</v>
      </c>
      <c r="J16" s="16">
        <v>165.7</v>
      </c>
      <c r="K16" s="16">
        <v>172.2</v>
      </c>
      <c r="L16" s="16">
        <v>156.9</v>
      </c>
      <c r="M16" s="16">
        <v>165.4</v>
      </c>
      <c r="N16" s="16">
        <v>163.5</v>
      </c>
    </row>
    <row r="17" spans="2:17" x14ac:dyDescent="0.25">
      <c r="B17" s="16" t="s">
        <v>104</v>
      </c>
      <c r="C17" s="16">
        <v>2022</v>
      </c>
      <c r="D17" s="16" t="s">
        <v>138</v>
      </c>
      <c r="E17" s="50">
        <v>2184.2000000000003</v>
      </c>
      <c r="F17" s="50">
        <v>507.79999999999995</v>
      </c>
      <c r="G17" s="50">
        <v>328.1</v>
      </c>
      <c r="H17" s="50">
        <v>330.5</v>
      </c>
      <c r="I17" s="16">
        <v>193.7</v>
      </c>
      <c r="J17" s="16">
        <v>167.2</v>
      </c>
      <c r="K17" s="16">
        <v>173</v>
      </c>
      <c r="L17" s="16">
        <v>157.9</v>
      </c>
      <c r="M17" s="16">
        <v>166</v>
      </c>
      <c r="N17" s="16">
        <v>164.6</v>
      </c>
    </row>
    <row r="20" spans="2:17" x14ac:dyDescent="0.25">
      <c r="B20" s="3" t="s">
        <v>1277</v>
      </c>
    </row>
    <row r="21" spans="2:17" x14ac:dyDescent="0.25">
      <c r="B21" s="3"/>
    </row>
    <row r="22" spans="2:17" x14ac:dyDescent="0.25">
      <c r="B22" s="83" t="s">
        <v>1240</v>
      </c>
      <c r="C22" s="53">
        <v>2021</v>
      </c>
      <c r="D22" s="53">
        <v>2022</v>
      </c>
      <c r="E22" s="82" t="s">
        <v>1251</v>
      </c>
      <c r="I22" s="63" t="s">
        <v>1240</v>
      </c>
      <c r="J22" s="53" t="s">
        <v>1251</v>
      </c>
    </row>
    <row r="23" spans="2:17" x14ac:dyDescent="0.25">
      <c r="B23" s="84"/>
      <c r="C23" s="53" t="s">
        <v>138</v>
      </c>
      <c r="D23" s="53" t="s">
        <v>138</v>
      </c>
      <c r="E23" s="82"/>
      <c r="I23" s="53" t="s">
        <v>1227</v>
      </c>
      <c r="J23" s="58">
        <v>7.1001274884770121E-2</v>
      </c>
    </row>
    <row r="24" spans="2:17" x14ac:dyDescent="0.25">
      <c r="B24" s="53" t="s">
        <v>1227</v>
      </c>
      <c r="C24" s="16">
        <v>2039.4</v>
      </c>
      <c r="D24" s="16">
        <v>2184.2000000000003</v>
      </c>
      <c r="E24" s="48">
        <f>(D24-C24)/C24</f>
        <v>7.1001274884770121E-2</v>
      </c>
      <c r="I24" s="53" t="s">
        <v>49</v>
      </c>
      <c r="J24" s="58">
        <v>9.8896342782947261E-2</v>
      </c>
      <c r="Q24" s="54"/>
    </row>
    <row r="25" spans="2:17" x14ac:dyDescent="0.25">
      <c r="B25" s="53" t="s">
        <v>49</v>
      </c>
      <c r="C25" s="16">
        <v>462.1</v>
      </c>
      <c r="D25" s="16">
        <v>507.79999999999995</v>
      </c>
      <c r="E25" s="48">
        <f t="shared" ref="E24:E33" si="0">(D25-C25)/C25</f>
        <v>9.8896342782947261E-2</v>
      </c>
      <c r="I25" s="53" t="s">
        <v>1259</v>
      </c>
      <c r="J25" s="58">
        <v>5.4644808743169397E-2</v>
      </c>
      <c r="Q25" s="54"/>
    </row>
    <row r="26" spans="2:17" x14ac:dyDescent="0.25">
      <c r="B26" s="53" t="s">
        <v>1259</v>
      </c>
      <c r="C26" s="16">
        <v>311.10000000000002</v>
      </c>
      <c r="D26" s="16">
        <v>328.1</v>
      </c>
      <c r="E26" s="48">
        <f t="shared" si="0"/>
        <v>5.4644808743169397E-2</v>
      </c>
      <c r="I26" s="53" t="s">
        <v>55</v>
      </c>
      <c r="J26" s="58">
        <v>7.8655352480417828E-2</v>
      </c>
      <c r="Q26" s="54"/>
    </row>
    <row r="27" spans="2:17" x14ac:dyDescent="0.25">
      <c r="B27" s="53" t="s">
        <v>55</v>
      </c>
      <c r="C27" s="16">
        <v>306.39999999999998</v>
      </c>
      <c r="D27" s="16">
        <v>330.5</v>
      </c>
      <c r="E27" s="48">
        <f t="shared" si="0"/>
        <v>7.8655352480417828E-2</v>
      </c>
      <c r="I27" s="53" t="s">
        <v>46</v>
      </c>
      <c r="J27" s="58">
        <v>2.9771398192450796E-2</v>
      </c>
      <c r="Q27" s="54"/>
    </row>
    <row r="28" spans="2:17" x14ac:dyDescent="0.25">
      <c r="B28" s="53" t="s">
        <v>46</v>
      </c>
      <c r="C28" s="16">
        <v>188.1</v>
      </c>
      <c r="D28" s="16">
        <v>193.7</v>
      </c>
      <c r="E28" s="48">
        <f t="shared" si="0"/>
        <v>2.9771398192450796E-2</v>
      </c>
      <c r="I28" s="53" t="s">
        <v>51</v>
      </c>
      <c r="J28" s="58">
        <v>7.5241157556270019E-2</v>
      </c>
      <c r="Q28" s="54"/>
    </row>
    <row r="29" spans="2:17" x14ac:dyDescent="0.25">
      <c r="B29" s="53" t="s">
        <v>51</v>
      </c>
      <c r="C29" s="16">
        <v>155.5</v>
      </c>
      <c r="D29" s="16">
        <v>167.2</v>
      </c>
      <c r="E29" s="48">
        <f t="shared" si="0"/>
        <v>7.5241157556270019E-2</v>
      </c>
      <c r="I29" s="53" t="s">
        <v>53</v>
      </c>
      <c r="J29" s="58">
        <v>6.9882498453927105E-2</v>
      </c>
      <c r="Q29" s="54"/>
    </row>
    <row r="30" spans="2:17" x14ac:dyDescent="0.25">
      <c r="B30" s="53" t="s">
        <v>53</v>
      </c>
      <c r="C30" s="16">
        <v>161.69999999999999</v>
      </c>
      <c r="D30" s="16">
        <v>173</v>
      </c>
      <c r="E30" s="48">
        <f t="shared" si="0"/>
        <v>6.9882498453927105E-2</v>
      </c>
      <c r="I30" s="53" t="s">
        <v>54</v>
      </c>
      <c r="J30" s="58">
        <v>8.0027359781121868E-2</v>
      </c>
      <c r="Q30" s="54"/>
    </row>
    <row r="31" spans="2:17" x14ac:dyDescent="0.25">
      <c r="B31" s="53" t="s">
        <v>54</v>
      </c>
      <c r="C31" s="16">
        <v>146.19999999999999</v>
      </c>
      <c r="D31" s="16">
        <v>157.9</v>
      </c>
      <c r="E31" s="48">
        <f t="shared" si="0"/>
        <v>8.0027359781121868E-2</v>
      </c>
      <c r="I31" s="53" t="s">
        <v>56</v>
      </c>
      <c r="J31" s="58">
        <v>3.6204744069912684E-2</v>
      </c>
      <c r="Q31" s="54"/>
    </row>
    <row r="32" spans="2:17" x14ac:dyDescent="0.25">
      <c r="B32" s="53" t="s">
        <v>56</v>
      </c>
      <c r="C32" s="16">
        <v>160.19999999999999</v>
      </c>
      <c r="D32" s="16">
        <v>166</v>
      </c>
      <c r="E32" s="48">
        <f t="shared" si="0"/>
        <v>3.6204744069912684E-2</v>
      </c>
      <c r="I32" s="53" t="s">
        <v>58</v>
      </c>
      <c r="J32" s="58">
        <v>7.0221066319895858E-2</v>
      </c>
      <c r="Q32" s="54"/>
    </row>
    <row r="33" spans="2:17" x14ac:dyDescent="0.25">
      <c r="B33" s="53" t="s">
        <v>58</v>
      </c>
      <c r="C33" s="16">
        <v>153.80000000000001</v>
      </c>
      <c r="D33" s="16">
        <v>164.6</v>
      </c>
      <c r="E33" s="48">
        <f t="shared" si="0"/>
        <v>7.0221066319895858E-2</v>
      </c>
      <c r="Q33" s="54"/>
    </row>
    <row r="36" spans="2:17" ht="15.75" thickBot="1" x14ac:dyDescent="0.3"/>
    <row r="37" spans="2:17" x14ac:dyDescent="0.25"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2"/>
    </row>
    <row r="38" spans="2:17" x14ac:dyDescent="0.25">
      <c r="C38" s="43"/>
      <c r="P38" s="38"/>
    </row>
    <row r="39" spans="2:17" x14ac:dyDescent="0.25">
      <c r="C39" s="43"/>
      <c r="P39" s="38"/>
    </row>
    <row r="40" spans="2:17" x14ac:dyDescent="0.25">
      <c r="C40" s="43"/>
      <c r="P40" s="38"/>
    </row>
    <row r="41" spans="2:17" x14ac:dyDescent="0.25">
      <c r="C41" s="43"/>
      <c r="P41" s="38"/>
    </row>
    <row r="42" spans="2:17" x14ac:dyDescent="0.25">
      <c r="C42" s="43"/>
      <c r="P42" s="38"/>
    </row>
    <row r="43" spans="2:17" x14ac:dyDescent="0.25">
      <c r="C43" s="43"/>
      <c r="P43" s="38"/>
    </row>
    <row r="44" spans="2:17" x14ac:dyDescent="0.25">
      <c r="C44" s="43"/>
      <c r="P44" s="38"/>
    </row>
    <row r="45" spans="2:17" x14ac:dyDescent="0.25">
      <c r="C45" s="43"/>
      <c r="P45" s="38"/>
    </row>
    <row r="46" spans="2:17" x14ac:dyDescent="0.25">
      <c r="C46" s="43"/>
      <c r="P46" s="38"/>
    </row>
    <row r="47" spans="2:17" x14ac:dyDescent="0.25">
      <c r="C47" s="43"/>
      <c r="P47" s="38"/>
    </row>
    <row r="48" spans="2:17" x14ac:dyDescent="0.25">
      <c r="C48" s="43"/>
      <c r="P48" s="38"/>
    </row>
    <row r="49" spans="2:16" x14ac:dyDescent="0.25">
      <c r="C49" s="43"/>
      <c r="P49" s="38"/>
    </row>
    <row r="50" spans="2:16" x14ac:dyDescent="0.25">
      <c r="C50" s="43"/>
      <c r="P50" s="38"/>
    </row>
    <row r="51" spans="2:16" x14ac:dyDescent="0.25">
      <c r="C51" s="43"/>
      <c r="P51" s="38"/>
    </row>
    <row r="52" spans="2:16" x14ac:dyDescent="0.25">
      <c r="C52" s="43"/>
      <c r="P52" s="38"/>
    </row>
    <row r="53" spans="2:16" x14ac:dyDescent="0.25">
      <c r="C53" s="43"/>
      <c r="P53" s="38"/>
    </row>
    <row r="54" spans="2:16" x14ac:dyDescent="0.25">
      <c r="C54" s="43"/>
      <c r="P54" s="38"/>
    </row>
    <row r="55" spans="2:16" ht="15.75" thickBot="1" x14ac:dyDescent="0.3"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6"/>
    </row>
    <row r="58" spans="2:16" x14ac:dyDescent="0.25">
      <c r="B58" s="3" t="s">
        <v>1278</v>
      </c>
    </row>
    <row r="59" spans="2:16" x14ac:dyDescent="0.25">
      <c r="B59" s="3" t="s">
        <v>1309</v>
      </c>
    </row>
    <row r="61" spans="2:16" x14ac:dyDescent="0.25">
      <c r="B61" s="3" t="s">
        <v>1264</v>
      </c>
    </row>
    <row r="62" spans="2:16" x14ac:dyDescent="0.25">
      <c r="B62" t="s">
        <v>1265</v>
      </c>
    </row>
    <row r="63" spans="2:16" x14ac:dyDescent="0.25">
      <c r="B63" t="s">
        <v>1266</v>
      </c>
    </row>
    <row r="64" spans="2:16" x14ac:dyDescent="0.25">
      <c r="B64" t="s">
        <v>1267</v>
      </c>
    </row>
  </sheetData>
  <mergeCells count="2">
    <mergeCell ref="E22:E23"/>
    <mergeCell ref="B22:B23"/>
  </mergeCells>
  <conditionalFormatting sqref="E24:E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46F-CD2D-4961-BCCC-7D6ABF5FAA5C}">
  <sheetPr filterMode="1"/>
  <dimension ref="B1:Q66"/>
  <sheetViews>
    <sheetView topLeftCell="A44" zoomScaleNormal="100" workbookViewId="0">
      <selection activeCell="F58" sqref="F58"/>
    </sheetView>
  </sheetViews>
  <sheetFormatPr defaultRowHeight="15" x14ac:dyDescent="0.25"/>
  <cols>
    <col min="2" max="2" width="33.28515625" bestFit="1" customWidth="1"/>
    <col min="3" max="4" width="11.85546875" bestFit="1" customWidth="1"/>
    <col min="5" max="5" width="12.85546875" bestFit="1" customWidth="1"/>
    <col min="6" max="6" width="16.28515625" customWidth="1"/>
    <col min="7" max="7" width="33.28515625" bestFit="1" customWidth="1"/>
    <col min="8" max="9" width="6" bestFit="1" customWidth="1"/>
    <col min="10" max="10" width="12.85546875" bestFit="1" customWidth="1"/>
    <col min="11" max="11" width="7.7109375" bestFit="1" customWidth="1"/>
    <col min="12" max="12" width="33.28515625" bestFit="1" customWidth="1"/>
    <col min="13" max="14" width="6" bestFit="1" customWidth="1"/>
    <col min="15" max="16" width="12.85546875" bestFit="1" customWidth="1"/>
    <col min="17" max="17" width="19" bestFit="1" customWidth="1"/>
  </cols>
  <sheetData>
    <row r="1" spans="2:17" x14ac:dyDescent="0.25">
      <c r="B1" s="3" t="s">
        <v>1284</v>
      </c>
    </row>
    <row r="3" spans="2:17" x14ac:dyDescent="0.25">
      <c r="B3" s="36" t="s">
        <v>30</v>
      </c>
      <c r="C3" s="36" t="s">
        <v>31</v>
      </c>
      <c r="D3" s="36" t="s">
        <v>32</v>
      </c>
      <c r="E3" s="62" t="s">
        <v>33</v>
      </c>
      <c r="F3" s="36" t="s">
        <v>34</v>
      </c>
      <c r="G3" s="36" t="s">
        <v>35</v>
      </c>
      <c r="H3" s="36" t="s">
        <v>36</v>
      </c>
      <c r="I3" s="36" t="s">
        <v>37</v>
      </c>
      <c r="J3" s="36" t="s">
        <v>38</v>
      </c>
      <c r="K3" s="36" t="s">
        <v>39</v>
      </c>
      <c r="L3" s="36" t="s">
        <v>40</v>
      </c>
      <c r="M3" s="36" t="s">
        <v>41</v>
      </c>
      <c r="N3" s="36" t="s">
        <v>42</v>
      </c>
      <c r="O3" s="36" t="s">
        <v>43</v>
      </c>
      <c r="P3" s="36" t="s">
        <v>44</v>
      </c>
      <c r="Q3" s="36" t="s">
        <v>45</v>
      </c>
    </row>
    <row r="4" spans="2:17" hidden="1" x14ac:dyDescent="0.25">
      <c r="B4" s="16" t="s">
        <v>60</v>
      </c>
      <c r="C4" s="16">
        <v>2022</v>
      </c>
      <c r="D4" s="16" t="s">
        <v>167</v>
      </c>
      <c r="E4" s="50">
        <v>152.9</v>
      </c>
      <c r="F4" s="16">
        <v>214.7</v>
      </c>
      <c r="G4" s="16">
        <v>161.4</v>
      </c>
      <c r="H4" s="16">
        <v>164.6</v>
      </c>
      <c r="I4" s="16">
        <v>209.9</v>
      </c>
      <c r="J4" s="16">
        <v>168</v>
      </c>
      <c r="K4" s="16">
        <v>160.4</v>
      </c>
      <c r="L4" s="16">
        <v>165</v>
      </c>
      <c r="M4" s="16">
        <v>118.9</v>
      </c>
      <c r="N4" s="16">
        <v>186.6</v>
      </c>
      <c r="O4" s="16">
        <v>173.2</v>
      </c>
      <c r="P4" s="16">
        <v>180.4</v>
      </c>
      <c r="Q4" s="16">
        <v>170.8</v>
      </c>
    </row>
    <row r="5" spans="2:17" hidden="1" x14ac:dyDescent="0.25">
      <c r="B5" s="16" t="s">
        <v>85</v>
      </c>
      <c r="C5" s="16">
        <v>2022</v>
      </c>
      <c r="D5" s="16" t="s">
        <v>167</v>
      </c>
      <c r="E5" s="50">
        <v>156.69999999999999</v>
      </c>
      <c r="F5" s="16">
        <v>221.2</v>
      </c>
      <c r="G5" s="16">
        <v>164.1</v>
      </c>
      <c r="H5" s="16">
        <v>165.4</v>
      </c>
      <c r="I5" s="16">
        <v>189.5</v>
      </c>
      <c r="J5" s="16">
        <v>174.5</v>
      </c>
      <c r="K5" s="16">
        <v>203.2</v>
      </c>
      <c r="L5" s="16">
        <v>164.1</v>
      </c>
      <c r="M5" s="16">
        <v>121.2</v>
      </c>
      <c r="N5" s="16">
        <v>181.4</v>
      </c>
      <c r="O5" s="16">
        <v>158.5</v>
      </c>
      <c r="P5" s="16">
        <v>184.9</v>
      </c>
      <c r="Q5" s="16">
        <v>177.5</v>
      </c>
    </row>
    <row r="6" spans="2:17" x14ac:dyDescent="0.25">
      <c r="B6" s="16" t="s">
        <v>104</v>
      </c>
      <c r="C6" s="16">
        <v>2022</v>
      </c>
      <c r="D6" s="16" t="s">
        <v>167</v>
      </c>
      <c r="E6" s="50">
        <v>154.1</v>
      </c>
      <c r="F6" s="16">
        <v>217</v>
      </c>
      <c r="G6" s="16">
        <v>162.4</v>
      </c>
      <c r="H6" s="16">
        <v>164.9</v>
      </c>
      <c r="I6" s="16">
        <v>202.4</v>
      </c>
      <c r="J6" s="16">
        <v>171</v>
      </c>
      <c r="K6" s="16">
        <v>174.9</v>
      </c>
      <c r="L6" s="16">
        <v>164.7</v>
      </c>
      <c r="M6" s="16">
        <v>119.7</v>
      </c>
      <c r="N6" s="16">
        <v>184.9</v>
      </c>
      <c r="O6" s="16">
        <v>167.1</v>
      </c>
      <c r="P6" s="16">
        <v>182.5</v>
      </c>
      <c r="Q6" s="16">
        <v>173.3</v>
      </c>
    </row>
    <row r="7" spans="2:17" hidden="1" x14ac:dyDescent="0.25">
      <c r="B7" s="16" t="s">
        <v>60</v>
      </c>
      <c r="C7" s="16">
        <v>2022</v>
      </c>
      <c r="D7" s="16" t="s">
        <v>177</v>
      </c>
      <c r="E7" s="50">
        <v>153.80000000000001</v>
      </c>
      <c r="F7" s="16">
        <v>217.2</v>
      </c>
      <c r="G7" s="16">
        <v>169.6</v>
      </c>
      <c r="H7" s="16">
        <v>165.4</v>
      </c>
      <c r="I7" s="16">
        <v>208.1</v>
      </c>
      <c r="J7" s="16">
        <v>165.8</v>
      </c>
      <c r="K7" s="16">
        <v>167.3</v>
      </c>
      <c r="L7" s="16">
        <v>164.6</v>
      </c>
      <c r="M7" s="16">
        <v>119.1</v>
      </c>
      <c r="N7" s="16">
        <v>188.9</v>
      </c>
      <c r="O7" s="16">
        <v>174.2</v>
      </c>
      <c r="P7" s="16">
        <v>181.9</v>
      </c>
      <c r="Q7" s="16">
        <v>172.4</v>
      </c>
    </row>
    <row r="8" spans="2:17" hidden="1" x14ac:dyDescent="0.25">
      <c r="B8" s="16" t="s">
        <v>85</v>
      </c>
      <c r="C8" s="16">
        <v>2022</v>
      </c>
      <c r="D8" s="16" t="s">
        <v>177</v>
      </c>
      <c r="E8" s="50">
        <v>157.5</v>
      </c>
      <c r="F8" s="16">
        <v>223.4</v>
      </c>
      <c r="G8" s="16">
        <v>172.8</v>
      </c>
      <c r="H8" s="16">
        <v>166.4</v>
      </c>
      <c r="I8" s="16">
        <v>188.6</v>
      </c>
      <c r="J8" s="16">
        <v>174.1</v>
      </c>
      <c r="K8" s="16">
        <v>211.5</v>
      </c>
      <c r="L8" s="16">
        <v>163.6</v>
      </c>
      <c r="M8" s="16">
        <v>121.4</v>
      </c>
      <c r="N8" s="16">
        <v>183.5</v>
      </c>
      <c r="O8" s="16">
        <v>159.1</v>
      </c>
      <c r="P8" s="16">
        <v>186.3</v>
      </c>
      <c r="Q8" s="16">
        <v>179.3</v>
      </c>
    </row>
    <row r="9" spans="2:17" x14ac:dyDescent="0.25">
      <c r="B9" s="16" t="s">
        <v>104</v>
      </c>
      <c r="C9" s="16">
        <v>2022</v>
      </c>
      <c r="D9" s="16" t="s">
        <v>177</v>
      </c>
      <c r="E9" s="50">
        <v>155</v>
      </c>
      <c r="F9" s="16">
        <v>219.4</v>
      </c>
      <c r="G9" s="16">
        <v>170.8</v>
      </c>
      <c r="H9" s="16">
        <v>165.8</v>
      </c>
      <c r="I9" s="16">
        <v>200.9</v>
      </c>
      <c r="J9" s="16">
        <v>169.7</v>
      </c>
      <c r="K9" s="16">
        <v>182.3</v>
      </c>
      <c r="L9" s="16">
        <v>164.3</v>
      </c>
      <c r="M9" s="16">
        <v>119.9</v>
      </c>
      <c r="N9" s="16">
        <v>187.1</v>
      </c>
      <c r="O9" s="16">
        <v>167.9</v>
      </c>
      <c r="P9" s="16">
        <v>183.9</v>
      </c>
      <c r="Q9" s="16">
        <v>174.9</v>
      </c>
    </row>
    <row r="10" spans="2:17" hidden="1" x14ac:dyDescent="0.25">
      <c r="B10" s="16" t="s">
        <v>60</v>
      </c>
      <c r="C10" s="16">
        <v>2022</v>
      </c>
      <c r="D10" s="16" t="s">
        <v>194</v>
      </c>
      <c r="E10" s="50">
        <v>155.19999999999999</v>
      </c>
      <c r="F10" s="16">
        <v>210.8</v>
      </c>
      <c r="G10" s="16">
        <v>174.3</v>
      </c>
      <c r="H10" s="16">
        <v>166.3</v>
      </c>
      <c r="I10" s="16">
        <v>202.2</v>
      </c>
      <c r="J10" s="16">
        <v>169.6</v>
      </c>
      <c r="K10" s="16">
        <v>168.6</v>
      </c>
      <c r="L10" s="16">
        <v>164.4</v>
      </c>
      <c r="M10" s="16">
        <v>119.2</v>
      </c>
      <c r="N10" s="16">
        <v>191.8</v>
      </c>
      <c r="O10" s="16">
        <v>174.5</v>
      </c>
      <c r="P10" s="16">
        <v>183.1</v>
      </c>
      <c r="Q10" s="16">
        <v>172.5</v>
      </c>
    </row>
    <row r="11" spans="2:17" hidden="1" x14ac:dyDescent="0.25">
      <c r="B11" s="16" t="s">
        <v>85</v>
      </c>
      <c r="C11" s="16">
        <v>2022</v>
      </c>
      <c r="D11" s="16" t="s">
        <v>194</v>
      </c>
      <c r="E11" s="50">
        <v>159.30000000000001</v>
      </c>
      <c r="F11" s="16">
        <v>217.1</v>
      </c>
      <c r="G11" s="16">
        <v>176.6</v>
      </c>
      <c r="H11" s="16">
        <v>167.1</v>
      </c>
      <c r="I11" s="16">
        <v>184.8</v>
      </c>
      <c r="J11" s="16">
        <v>179.5</v>
      </c>
      <c r="K11" s="16">
        <v>208.5</v>
      </c>
      <c r="L11" s="16">
        <v>164</v>
      </c>
      <c r="M11" s="16">
        <v>121.5</v>
      </c>
      <c r="N11" s="16">
        <v>186.3</v>
      </c>
      <c r="O11" s="16">
        <v>159.80000000000001</v>
      </c>
      <c r="P11" s="16">
        <v>187.7</v>
      </c>
      <c r="Q11" s="16">
        <v>179.4</v>
      </c>
    </row>
    <row r="12" spans="2:17" x14ac:dyDescent="0.25">
      <c r="B12" s="16" t="s">
        <v>104</v>
      </c>
      <c r="C12" s="16">
        <v>2022</v>
      </c>
      <c r="D12" s="16" t="s">
        <v>194</v>
      </c>
      <c r="E12" s="50">
        <v>156.5</v>
      </c>
      <c r="F12" s="16">
        <v>213</v>
      </c>
      <c r="G12" s="16">
        <v>175.2</v>
      </c>
      <c r="H12" s="16">
        <v>166.6</v>
      </c>
      <c r="I12" s="16">
        <v>195.8</v>
      </c>
      <c r="J12" s="16">
        <v>174.2</v>
      </c>
      <c r="K12" s="16">
        <v>182.1</v>
      </c>
      <c r="L12" s="16">
        <v>164.3</v>
      </c>
      <c r="M12" s="16">
        <v>120</v>
      </c>
      <c r="N12" s="16">
        <v>190</v>
      </c>
      <c r="O12" s="16">
        <v>168.4</v>
      </c>
      <c r="P12" s="16">
        <v>185.2</v>
      </c>
      <c r="Q12" s="16">
        <v>175</v>
      </c>
    </row>
    <row r="13" spans="2:17" hidden="1" x14ac:dyDescent="0.25">
      <c r="B13" s="16" t="s">
        <v>60</v>
      </c>
      <c r="C13" s="16">
        <v>2022</v>
      </c>
      <c r="D13" s="16" t="s">
        <v>213</v>
      </c>
      <c r="E13" s="50">
        <v>159.5</v>
      </c>
      <c r="F13" s="16">
        <v>204.1</v>
      </c>
      <c r="G13" s="16">
        <v>168.3</v>
      </c>
      <c r="H13" s="16">
        <v>167.9</v>
      </c>
      <c r="I13" s="16">
        <v>198.1</v>
      </c>
      <c r="J13" s="16">
        <v>169.2</v>
      </c>
      <c r="K13" s="16">
        <v>173.1</v>
      </c>
      <c r="L13" s="16">
        <v>167.1</v>
      </c>
      <c r="M13" s="16">
        <v>120.2</v>
      </c>
      <c r="N13" s="16">
        <v>195.6</v>
      </c>
      <c r="O13" s="16">
        <v>174.8</v>
      </c>
      <c r="P13" s="16">
        <v>184</v>
      </c>
      <c r="Q13" s="16">
        <v>173.9</v>
      </c>
    </row>
    <row r="14" spans="2:17" hidden="1" x14ac:dyDescent="0.25">
      <c r="B14" s="16" t="s">
        <v>85</v>
      </c>
      <c r="C14" s="16">
        <v>2022</v>
      </c>
      <c r="D14" s="16" t="s">
        <v>213</v>
      </c>
      <c r="E14" s="50">
        <v>162.1</v>
      </c>
      <c r="F14" s="16">
        <v>210.9</v>
      </c>
      <c r="G14" s="16">
        <v>170.6</v>
      </c>
      <c r="H14" s="16">
        <v>168.4</v>
      </c>
      <c r="I14" s="16">
        <v>182.5</v>
      </c>
      <c r="J14" s="16">
        <v>177.1</v>
      </c>
      <c r="K14" s="16">
        <v>213.1</v>
      </c>
      <c r="L14" s="16">
        <v>167.3</v>
      </c>
      <c r="M14" s="16">
        <v>122.2</v>
      </c>
      <c r="N14" s="16">
        <v>189.7</v>
      </c>
      <c r="O14" s="16">
        <v>160.5</v>
      </c>
      <c r="P14" s="16">
        <v>188.9</v>
      </c>
      <c r="Q14" s="16">
        <v>180.4</v>
      </c>
    </row>
    <row r="15" spans="2:17" x14ac:dyDescent="0.25">
      <c r="B15" s="16" t="s">
        <v>104</v>
      </c>
      <c r="C15" s="16">
        <v>2022</v>
      </c>
      <c r="D15" s="16" t="s">
        <v>213</v>
      </c>
      <c r="E15" s="50">
        <v>160.30000000000001</v>
      </c>
      <c r="F15" s="16">
        <v>206.5</v>
      </c>
      <c r="G15" s="16">
        <v>169.2</v>
      </c>
      <c r="H15" s="16">
        <v>168.1</v>
      </c>
      <c r="I15" s="16">
        <v>192.4</v>
      </c>
      <c r="J15" s="16">
        <v>172.9</v>
      </c>
      <c r="K15" s="16">
        <v>186.7</v>
      </c>
      <c r="L15" s="16">
        <v>167.2</v>
      </c>
      <c r="M15" s="16">
        <v>120.9</v>
      </c>
      <c r="N15" s="16">
        <v>193.6</v>
      </c>
      <c r="O15" s="16">
        <v>168.8</v>
      </c>
      <c r="P15" s="16">
        <v>186.3</v>
      </c>
      <c r="Q15" s="16">
        <v>176.3</v>
      </c>
    </row>
    <row r="16" spans="2:17" hidden="1" x14ac:dyDescent="0.25">
      <c r="B16" s="16" t="s">
        <v>60</v>
      </c>
      <c r="C16" s="16">
        <v>2022</v>
      </c>
      <c r="D16" s="16" t="s">
        <v>228</v>
      </c>
      <c r="E16" s="50">
        <v>162.9</v>
      </c>
      <c r="F16" s="16">
        <v>206.7</v>
      </c>
      <c r="G16" s="16">
        <v>169</v>
      </c>
      <c r="H16" s="16">
        <v>169.5</v>
      </c>
      <c r="I16" s="16">
        <v>194.1</v>
      </c>
      <c r="J16" s="16">
        <v>164.1</v>
      </c>
      <c r="K16" s="16">
        <v>176.9</v>
      </c>
      <c r="L16" s="16">
        <v>169</v>
      </c>
      <c r="M16" s="16">
        <v>120.8</v>
      </c>
      <c r="N16" s="16">
        <v>199.1</v>
      </c>
      <c r="O16" s="16">
        <v>175.4</v>
      </c>
      <c r="P16" s="16">
        <v>184.8</v>
      </c>
      <c r="Q16" s="16">
        <v>175.5</v>
      </c>
    </row>
    <row r="17" spans="2:17" hidden="1" x14ac:dyDescent="0.25">
      <c r="B17" s="16" t="s">
        <v>85</v>
      </c>
      <c r="C17" s="16">
        <v>2022</v>
      </c>
      <c r="D17" s="16" t="s">
        <v>228</v>
      </c>
      <c r="E17" s="50">
        <v>164.9</v>
      </c>
      <c r="F17" s="16">
        <v>213.7</v>
      </c>
      <c r="G17" s="16">
        <v>170.9</v>
      </c>
      <c r="H17" s="16">
        <v>170.1</v>
      </c>
      <c r="I17" s="16">
        <v>179.3</v>
      </c>
      <c r="J17" s="16">
        <v>167.5</v>
      </c>
      <c r="K17" s="16">
        <v>220.8</v>
      </c>
      <c r="L17" s="16">
        <v>169.2</v>
      </c>
      <c r="M17" s="16">
        <v>123.1</v>
      </c>
      <c r="N17" s="16">
        <v>193.6</v>
      </c>
      <c r="O17" s="16">
        <v>161.1</v>
      </c>
      <c r="P17" s="16">
        <v>190.4</v>
      </c>
      <c r="Q17" s="16">
        <v>181.8</v>
      </c>
    </row>
    <row r="18" spans="2:17" x14ac:dyDescent="0.25">
      <c r="B18" s="16" t="s">
        <v>104</v>
      </c>
      <c r="C18" s="16">
        <v>2022</v>
      </c>
      <c r="D18" s="16" t="s">
        <v>228</v>
      </c>
      <c r="E18" s="50">
        <v>163.5</v>
      </c>
      <c r="F18" s="16">
        <v>209.2</v>
      </c>
      <c r="G18" s="16">
        <v>169.7</v>
      </c>
      <c r="H18" s="16">
        <v>169.7</v>
      </c>
      <c r="I18" s="16">
        <v>188.7</v>
      </c>
      <c r="J18" s="16">
        <v>165.7</v>
      </c>
      <c r="K18" s="16">
        <v>191.8</v>
      </c>
      <c r="L18" s="16">
        <v>169.1</v>
      </c>
      <c r="M18" s="16">
        <v>121.6</v>
      </c>
      <c r="N18" s="16">
        <v>197.3</v>
      </c>
      <c r="O18" s="16">
        <v>169.4</v>
      </c>
      <c r="P18" s="16">
        <v>187.4</v>
      </c>
      <c r="Q18" s="16">
        <v>177.8</v>
      </c>
    </row>
    <row r="19" spans="2:17" hidden="1" x14ac:dyDescent="0.25">
      <c r="B19" s="16" t="s">
        <v>60</v>
      </c>
      <c r="C19" s="16">
        <v>2022</v>
      </c>
      <c r="D19" s="16" t="s">
        <v>238</v>
      </c>
      <c r="E19" s="50">
        <v>164.7</v>
      </c>
      <c r="F19" s="16">
        <v>208.8</v>
      </c>
      <c r="G19" s="16">
        <v>170.3</v>
      </c>
      <c r="H19" s="16">
        <v>170.9</v>
      </c>
      <c r="I19" s="16">
        <v>191.6</v>
      </c>
      <c r="J19" s="16">
        <v>162.19999999999999</v>
      </c>
      <c r="K19" s="16">
        <v>184.8</v>
      </c>
      <c r="L19" s="16">
        <v>169.7</v>
      </c>
      <c r="M19" s="16">
        <v>121.1</v>
      </c>
      <c r="N19" s="16">
        <v>201.6</v>
      </c>
      <c r="O19" s="16">
        <v>175.8</v>
      </c>
      <c r="P19" s="16">
        <v>185.6</v>
      </c>
      <c r="Q19" s="16">
        <v>177.4</v>
      </c>
    </row>
    <row r="20" spans="2:17" hidden="1" x14ac:dyDescent="0.25">
      <c r="B20" s="16" t="s">
        <v>85</v>
      </c>
      <c r="C20" s="16">
        <v>2022</v>
      </c>
      <c r="D20" s="16" t="s">
        <v>238</v>
      </c>
      <c r="E20" s="50">
        <v>166.4</v>
      </c>
      <c r="F20" s="16">
        <v>214.9</v>
      </c>
      <c r="G20" s="16">
        <v>171.9</v>
      </c>
      <c r="H20" s="16">
        <v>171</v>
      </c>
      <c r="I20" s="16">
        <v>177.7</v>
      </c>
      <c r="J20" s="16">
        <v>165.7</v>
      </c>
      <c r="K20" s="16">
        <v>228.6</v>
      </c>
      <c r="L20" s="16">
        <v>169.9</v>
      </c>
      <c r="M20" s="16">
        <v>123.4</v>
      </c>
      <c r="N20" s="16">
        <v>196.4</v>
      </c>
      <c r="O20" s="16">
        <v>161.6</v>
      </c>
      <c r="P20" s="16">
        <v>191.5</v>
      </c>
      <c r="Q20" s="16">
        <v>183.3</v>
      </c>
    </row>
    <row r="21" spans="2:17" x14ac:dyDescent="0.25">
      <c r="B21" s="16" t="s">
        <v>104</v>
      </c>
      <c r="C21" s="16">
        <v>2022</v>
      </c>
      <c r="D21" s="16" t="s">
        <v>238</v>
      </c>
      <c r="E21" s="50">
        <v>165.2</v>
      </c>
      <c r="F21" s="16">
        <v>210.9</v>
      </c>
      <c r="G21" s="16">
        <v>170.9</v>
      </c>
      <c r="H21" s="16">
        <v>170.9</v>
      </c>
      <c r="I21" s="16">
        <v>186.5</v>
      </c>
      <c r="J21" s="16">
        <v>163.80000000000001</v>
      </c>
      <c r="K21" s="16">
        <v>199.7</v>
      </c>
      <c r="L21" s="16">
        <v>169.8</v>
      </c>
      <c r="M21" s="16">
        <v>121.9</v>
      </c>
      <c r="N21" s="16">
        <v>199.9</v>
      </c>
      <c r="O21" s="16">
        <v>169.9</v>
      </c>
      <c r="P21" s="16">
        <v>188.3</v>
      </c>
      <c r="Q21" s="16">
        <v>179.6</v>
      </c>
    </row>
    <row r="22" spans="2:17" hidden="1" x14ac:dyDescent="0.25">
      <c r="B22" s="16" t="s">
        <v>60</v>
      </c>
      <c r="C22" s="16">
        <v>2022</v>
      </c>
      <c r="D22" s="16" t="s">
        <v>264</v>
      </c>
      <c r="E22" s="50">
        <v>166.9</v>
      </c>
      <c r="F22" s="16">
        <v>207.2</v>
      </c>
      <c r="G22" s="16">
        <v>180.2</v>
      </c>
      <c r="H22" s="16">
        <v>172.3</v>
      </c>
      <c r="I22" s="16">
        <v>194</v>
      </c>
      <c r="J22" s="16">
        <v>159.1</v>
      </c>
      <c r="K22" s="16">
        <v>171.6</v>
      </c>
      <c r="L22" s="16">
        <v>170.2</v>
      </c>
      <c r="M22" s="16">
        <v>121.5</v>
      </c>
      <c r="N22" s="16">
        <v>204.8</v>
      </c>
      <c r="O22" s="16">
        <v>176.4</v>
      </c>
      <c r="P22" s="16">
        <v>186.9</v>
      </c>
      <c r="Q22" s="16">
        <v>176.6</v>
      </c>
    </row>
    <row r="23" spans="2:17" hidden="1" x14ac:dyDescent="0.25">
      <c r="B23" s="16" t="s">
        <v>85</v>
      </c>
      <c r="C23" s="16">
        <v>2022</v>
      </c>
      <c r="D23" s="16" t="s">
        <v>264</v>
      </c>
      <c r="E23" s="50">
        <v>168.4</v>
      </c>
      <c r="F23" s="16">
        <v>213.4</v>
      </c>
      <c r="G23" s="16">
        <v>183.2</v>
      </c>
      <c r="H23" s="16">
        <v>172.3</v>
      </c>
      <c r="I23" s="16">
        <v>180</v>
      </c>
      <c r="J23" s="16">
        <v>162.6</v>
      </c>
      <c r="K23" s="16">
        <v>205.5</v>
      </c>
      <c r="L23" s="16">
        <v>171</v>
      </c>
      <c r="M23" s="16">
        <v>123.4</v>
      </c>
      <c r="N23" s="16">
        <v>198.8</v>
      </c>
      <c r="O23" s="16">
        <v>162.1</v>
      </c>
      <c r="P23" s="16">
        <v>192.4</v>
      </c>
      <c r="Q23" s="16">
        <v>181.3</v>
      </c>
    </row>
    <row r="24" spans="2:17" x14ac:dyDescent="0.25">
      <c r="B24" s="16" t="s">
        <v>104</v>
      </c>
      <c r="C24" s="16">
        <v>2022</v>
      </c>
      <c r="D24" s="16" t="s">
        <v>264</v>
      </c>
      <c r="E24" s="50">
        <v>167.4</v>
      </c>
      <c r="F24" s="50">
        <v>209.4</v>
      </c>
      <c r="G24" s="16">
        <v>181.4</v>
      </c>
      <c r="H24" s="16">
        <v>172.3</v>
      </c>
      <c r="I24" s="16">
        <v>188.9</v>
      </c>
      <c r="J24" s="16">
        <v>160.69999999999999</v>
      </c>
      <c r="K24" s="16">
        <v>183.1</v>
      </c>
      <c r="L24" s="16">
        <v>170.5</v>
      </c>
      <c r="M24" s="16">
        <v>122.1</v>
      </c>
      <c r="N24" s="16">
        <v>202.8</v>
      </c>
      <c r="O24" s="16">
        <v>170.4</v>
      </c>
      <c r="P24" s="16">
        <v>189.5</v>
      </c>
      <c r="Q24" s="16">
        <v>178.3</v>
      </c>
    </row>
    <row r="25" spans="2:17" hidden="1" x14ac:dyDescent="0.25">
      <c r="B25" s="16" t="s">
        <v>60</v>
      </c>
      <c r="C25" s="16">
        <v>2022</v>
      </c>
      <c r="D25" s="16" t="s">
        <v>273</v>
      </c>
      <c r="E25" s="50">
        <v>168.8</v>
      </c>
      <c r="F25" s="16">
        <v>206.9</v>
      </c>
      <c r="G25" s="16">
        <v>189.1</v>
      </c>
      <c r="H25" s="16">
        <v>173.4</v>
      </c>
      <c r="I25" s="16">
        <v>193.9</v>
      </c>
      <c r="J25" s="16">
        <v>156.69999999999999</v>
      </c>
      <c r="K25" s="16">
        <v>150.19999999999999</v>
      </c>
      <c r="L25" s="16">
        <v>170.5</v>
      </c>
      <c r="M25" s="16">
        <v>121.2</v>
      </c>
      <c r="N25" s="16">
        <v>207.5</v>
      </c>
      <c r="O25" s="16">
        <v>176.8</v>
      </c>
      <c r="P25" s="16">
        <v>187.7</v>
      </c>
      <c r="Q25" s="16">
        <v>174.4</v>
      </c>
    </row>
    <row r="26" spans="2:17" hidden="1" x14ac:dyDescent="0.25">
      <c r="B26" s="16" t="s">
        <v>85</v>
      </c>
      <c r="C26" s="16">
        <v>2022</v>
      </c>
      <c r="D26" s="16" t="s">
        <v>273</v>
      </c>
      <c r="E26" s="50">
        <v>170.2</v>
      </c>
      <c r="F26" s="16">
        <v>212.9</v>
      </c>
      <c r="G26" s="16">
        <v>191.9</v>
      </c>
      <c r="H26" s="16">
        <v>173.9</v>
      </c>
      <c r="I26" s="16">
        <v>179.1</v>
      </c>
      <c r="J26" s="16">
        <v>159.5</v>
      </c>
      <c r="K26" s="16">
        <v>178.7</v>
      </c>
      <c r="L26" s="16">
        <v>171.3</v>
      </c>
      <c r="M26" s="16">
        <v>123.1</v>
      </c>
      <c r="N26" s="16">
        <v>200.5</v>
      </c>
      <c r="O26" s="16">
        <v>162.80000000000001</v>
      </c>
      <c r="P26" s="16">
        <v>193.3</v>
      </c>
      <c r="Q26" s="16">
        <v>178.6</v>
      </c>
    </row>
    <row r="27" spans="2:17" x14ac:dyDescent="0.25">
      <c r="B27" s="16" t="s">
        <v>104</v>
      </c>
      <c r="C27" s="16">
        <v>2022</v>
      </c>
      <c r="D27" s="16" t="s">
        <v>273</v>
      </c>
      <c r="E27" s="50">
        <v>169.2</v>
      </c>
      <c r="F27" s="16">
        <v>209</v>
      </c>
      <c r="G27" s="16">
        <v>190.2</v>
      </c>
      <c r="H27" s="16">
        <v>173.6</v>
      </c>
      <c r="I27" s="16">
        <v>188.5</v>
      </c>
      <c r="J27" s="16">
        <v>158</v>
      </c>
      <c r="K27" s="16">
        <v>159.9</v>
      </c>
      <c r="L27" s="16">
        <v>170.8</v>
      </c>
      <c r="M27" s="16">
        <v>121.8</v>
      </c>
      <c r="N27" s="16">
        <v>205.2</v>
      </c>
      <c r="O27" s="16">
        <v>171</v>
      </c>
      <c r="P27" s="16">
        <v>190.3</v>
      </c>
      <c r="Q27" s="16">
        <v>175.9</v>
      </c>
    </row>
    <row r="28" spans="2:17" hidden="1" x14ac:dyDescent="0.25">
      <c r="B28" s="16" t="s">
        <v>60</v>
      </c>
      <c r="C28" s="16">
        <v>2023</v>
      </c>
      <c r="D28" s="16" t="s">
        <v>62</v>
      </c>
      <c r="E28" s="50">
        <v>174</v>
      </c>
      <c r="F28" s="16">
        <v>208.3</v>
      </c>
      <c r="G28" s="16">
        <v>192.9</v>
      </c>
      <c r="H28" s="16">
        <v>174.3</v>
      </c>
      <c r="I28" s="16">
        <v>192.6</v>
      </c>
      <c r="J28" s="16">
        <v>156.30000000000001</v>
      </c>
      <c r="K28" s="16">
        <v>142.9</v>
      </c>
      <c r="L28" s="16">
        <v>170.7</v>
      </c>
      <c r="M28" s="16">
        <v>120.3</v>
      </c>
      <c r="N28" s="16">
        <v>210.5</v>
      </c>
      <c r="O28" s="16">
        <v>176.9</v>
      </c>
      <c r="P28" s="16">
        <v>188.5</v>
      </c>
      <c r="Q28" s="16">
        <v>175</v>
      </c>
    </row>
    <row r="29" spans="2:17" hidden="1" x14ac:dyDescent="0.25">
      <c r="B29" s="16" t="s">
        <v>85</v>
      </c>
      <c r="C29" s="16">
        <v>2023</v>
      </c>
      <c r="D29" s="16" t="s">
        <v>62</v>
      </c>
      <c r="E29" s="50">
        <v>173.3</v>
      </c>
      <c r="F29" s="16">
        <v>215.2</v>
      </c>
      <c r="G29" s="16">
        <v>197</v>
      </c>
      <c r="H29" s="16">
        <v>175.2</v>
      </c>
      <c r="I29" s="16">
        <v>178</v>
      </c>
      <c r="J29" s="16">
        <v>160.5</v>
      </c>
      <c r="K29" s="16">
        <v>175.3</v>
      </c>
      <c r="L29" s="16">
        <v>171.2</v>
      </c>
      <c r="M29" s="16">
        <v>122.7</v>
      </c>
      <c r="N29" s="16">
        <v>204.3</v>
      </c>
      <c r="O29" s="16">
        <v>163.69999999999999</v>
      </c>
      <c r="P29" s="16">
        <v>194.3</v>
      </c>
      <c r="Q29" s="16">
        <v>179.5</v>
      </c>
    </row>
    <row r="30" spans="2:17" x14ac:dyDescent="0.25">
      <c r="B30" s="16" t="s">
        <v>104</v>
      </c>
      <c r="C30" s="16">
        <v>2023</v>
      </c>
      <c r="D30" s="16" t="s">
        <v>62</v>
      </c>
      <c r="E30" s="50">
        <v>173.8</v>
      </c>
      <c r="F30" s="16">
        <v>210.7</v>
      </c>
      <c r="G30" s="16">
        <v>194.5</v>
      </c>
      <c r="H30" s="16">
        <v>174.6</v>
      </c>
      <c r="I30" s="16">
        <v>187.2</v>
      </c>
      <c r="J30" s="16">
        <v>158.30000000000001</v>
      </c>
      <c r="K30" s="16">
        <v>153.9</v>
      </c>
      <c r="L30" s="16">
        <v>170.9</v>
      </c>
      <c r="M30" s="16">
        <v>121.1</v>
      </c>
      <c r="N30" s="16">
        <v>208.4</v>
      </c>
      <c r="O30" s="16">
        <v>171.4</v>
      </c>
      <c r="P30" s="16">
        <v>191.2</v>
      </c>
      <c r="Q30" s="16">
        <v>176.7</v>
      </c>
    </row>
    <row r="31" spans="2:17" hidden="1" x14ac:dyDescent="0.25">
      <c r="B31" s="16" t="s">
        <v>60</v>
      </c>
      <c r="C31" s="16">
        <v>2023</v>
      </c>
      <c r="D31" s="16" t="s">
        <v>116</v>
      </c>
      <c r="E31" s="50">
        <v>174.2</v>
      </c>
      <c r="F31" s="16">
        <v>205.2</v>
      </c>
      <c r="G31" s="16">
        <v>173.9</v>
      </c>
      <c r="H31" s="16">
        <v>177</v>
      </c>
      <c r="I31" s="16">
        <v>183.4</v>
      </c>
      <c r="J31" s="16">
        <v>167.2</v>
      </c>
      <c r="K31" s="16">
        <v>140.9</v>
      </c>
      <c r="L31" s="16">
        <v>170.4</v>
      </c>
      <c r="M31" s="16">
        <v>119.1</v>
      </c>
      <c r="N31" s="16">
        <v>212.1</v>
      </c>
      <c r="O31" s="16">
        <v>177.6</v>
      </c>
      <c r="P31" s="16">
        <v>189.9</v>
      </c>
      <c r="Q31" s="16">
        <v>174.8</v>
      </c>
    </row>
    <row r="32" spans="2:17" hidden="1" x14ac:dyDescent="0.25">
      <c r="B32" s="16" t="s">
        <v>85</v>
      </c>
      <c r="C32" s="16">
        <v>2023</v>
      </c>
      <c r="D32" s="16" t="s">
        <v>116</v>
      </c>
      <c r="E32" s="50">
        <v>174.7</v>
      </c>
      <c r="F32" s="16">
        <v>212.2</v>
      </c>
      <c r="G32" s="16">
        <v>177.2</v>
      </c>
      <c r="H32" s="16">
        <v>177.9</v>
      </c>
      <c r="I32" s="16">
        <v>172.2</v>
      </c>
      <c r="J32" s="16">
        <v>172.1</v>
      </c>
      <c r="K32" s="16">
        <v>175.8</v>
      </c>
      <c r="L32" s="16">
        <v>172.2</v>
      </c>
      <c r="M32" s="16">
        <v>121.9</v>
      </c>
      <c r="N32" s="16">
        <v>204.8</v>
      </c>
      <c r="O32" s="16">
        <v>164.9</v>
      </c>
      <c r="P32" s="16">
        <v>196.6</v>
      </c>
      <c r="Q32" s="16">
        <v>180.7</v>
      </c>
    </row>
    <row r="33" spans="2:17" x14ac:dyDescent="0.25">
      <c r="B33" s="16" t="s">
        <v>104</v>
      </c>
      <c r="C33" s="16">
        <v>2023</v>
      </c>
      <c r="D33" s="16" t="s">
        <v>116</v>
      </c>
      <c r="E33" s="50">
        <v>174.4</v>
      </c>
      <c r="F33" s="16">
        <v>207.7</v>
      </c>
      <c r="G33" s="16">
        <v>175.2</v>
      </c>
      <c r="H33" s="16">
        <v>177.3</v>
      </c>
      <c r="I33" s="16">
        <v>179.3</v>
      </c>
      <c r="J33" s="16">
        <v>169.5</v>
      </c>
      <c r="K33" s="16">
        <v>152.69999999999999</v>
      </c>
      <c r="L33" s="16">
        <v>171</v>
      </c>
      <c r="M33" s="16">
        <v>120</v>
      </c>
      <c r="N33" s="16">
        <v>209.7</v>
      </c>
      <c r="O33" s="16">
        <v>172.3</v>
      </c>
      <c r="P33" s="16">
        <v>193</v>
      </c>
      <c r="Q33" s="16">
        <v>177</v>
      </c>
    </row>
    <row r="34" spans="2:17" hidden="1" x14ac:dyDescent="0.25">
      <c r="B34" s="16" t="s">
        <v>60</v>
      </c>
      <c r="C34" s="16">
        <v>2023</v>
      </c>
      <c r="D34" s="16" t="s">
        <v>138</v>
      </c>
      <c r="E34" s="50">
        <v>174.3</v>
      </c>
      <c r="F34" s="16">
        <v>205.2</v>
      </c>
      <c r="G34" s="16">
        <v>173.9</v>
      </c>
      <c r="H34" s="16">
        <v>177</v>
      </c>
      <c r="I34" s="16">
        <v>183.3</v>
      </c>
      <c r="J34" s="16">
        <v>167.2</v>
      </c>
      <c r="K34" s="16">
        <v>140.9</v>
      </c>
      <c r="L34" s="16">
        <v>170.5</v>
      </c>
      <c r="M34" s="16">
        <v>119.1</v>
      </c>
      <c r="N34" s="16">
        <v>212.1</v>
      </c>
      <c r="O34" s="16">
        <v>177.6</v>
      </c>
      <c r="P34" s="16">
        <v>189.9</v>
      </c>
      <c r="Q34" s="16">
        <v>174.8</v>
      </c>
    </row>
    <row r="35" spans="2:17" hidden="1" x14ac:dyDescent="0.25">
      <c r="B35" s="16" t="s">
        <v>85</v>
      </c>
      <c r="C35" s="16">
        <v>2023</v>
      </c>
      <c r="D35" s="16" t="s">
        <v>138</v>
      </c>
      <c r="E35" s="50">
        <v>174.7</v>
      </c>
      <c r="F35" s="16">
        <v>212.2</v>
      </c>
      <c r="G35" s="16">
        <v>177.2</v>
      </c>
      <c r="H35" s="16">
        <v>177.9</v>
      </c>
      <c r="I35" s="16">
        <v>172.2</v>
      </c>
      <c r="J35" s="16">
        <v>172.1</v>
      </c>
      <c r="K35" s="16">
        <v>175.9</v>
      </c>
      <c r="L35" s="16">
        <v>172.2</v>
      </c>
      <c r="M35" s="16">
        <v>121.9</v>
      </c>
      <c r="N35" s="16">
        <v>204.8</v>
      </c>
      <c r="O35" s="16">
        <v>164.9</v>
      </c>
      <c r="P35" s="16">
        <v>196.6</v>
      </c>
      <c r="Q35" s="16">
        <v>180.8</v>
      </c>
    </row>
    <row r="36" spans="2:17" x14ac:dyDescent="0.25">
      <c r="B36" s="16" t="s">
        <v>104</v>
      </c>
      <c r="C36" s="16">
        <v>2023</v>
      </c>
      <c r="D36" s="16" t="s">
        <v>138</v>
      </c>
      <c r="E36" s="50">
        <v>174.4</v>
      </c>
      <c r="F36" s="16">
        <v>207.7</v>
      </c>
      <c r="G36" s="16">
        <v>175.2</v>
      </c>
      <c r="H36" s="16">
        <v>177.3</v>
      </c>
      <c r="I36" s="16">
        <v>179.2</v>
      </c>
      <c r="J36" s="16">
        <v>169.5</v>
      </c>
      <c r="K36" s="16">
        <v>152.80000000000001</v>
      </c>
      <c r="L36" s="16">
        <v>171.1</v>
      </c>
      <c r="M36" s="16">
        <v>120</v>
      </c>
      <c r="N36" s="16">
        <v>209.7</v>
      </c>
      <c r="O36" s="16">
        <v>172.3</v>
      </c>
      <c r="P36" s="16">
        <v>193</v>
      </c>
      <c r="Q36" s="16">
        <v>177</v>
      </c>
    </row>
    <row r="37" spans="2:17" hidden="1" x14ac:dyDescent="0.25">
      <c r="B37" s="16" t="s">
        <v>60</v>
      </c>
      <c r="C37" s="16">
        <v>2023</v>
      </c>
      <c r="D37" s="16" t="s">
        <v>154</v>
      </c>
      <c r="E37" s="50">
        <v>173.3</v>
      </c>
      <c r="F37" s="16">
        <v>206.9</v>
      </c>
      <c r="G37" s="16">
        <v>167.9</v>
      </c>
      <c r="H37" s="16">
        <v>178.2</v>
      </c>
      <c r="I37" s="16">
        <v>178.5</v>
      </c>
      <c r="J37" s="16">
        <v>173.7</v>
      </c>
      <c r="K37" s="16">
        <v>142.80000000000001</v>
      </c>
      <c r="L37" s="16">
        <v>172.8</v>
      </c>
      <c r="M37" s="16">
        <v>120.4</v>
      </c>
      <c r="N37" s="16">
        <v>215.5</v>
      </c>
      <c r="O37" s="16">
        <v>178.2</v>
      </c>
      <c r="P37" s="16">
        <v>190.5</v>
      </c>
      <c r="Q37" s="16">
        <v>175.5</v>
      </c>
    </row>
    <row r="38" spans="2:17" hidden="1" x14ac:dyDescent="0.25">
      <c r="B38" s="16" t="s">
        <v>85</v>
      </c>
      <c r="C38" s="16">
        <v>2023</v>
      </c>
      <c r="D38" s="16" t="s">
        <v>154</v>
      </c>
      <c r="E38" s="50">
        <v>174.8</v>
      </c>
      <c r="F38" s="16">
        <v>213.7</v>
      </c>
      <c r="G38" s="16">
        <v>172.4</v>
      </c>
      <c r="H38" s="16">
        <v>178.8</v>
      </c>
      <c r="I38" s="16">
        <v>168.7</v>
      </c>
      <c r="J38" s="16">
        <v>179.2</v>
      </c>
      <c r="K38" s="16">
        <v>179.9</v>
      </c>
      <c r="L38" s="16">
        <v>174.7</v>
      </c>
      <c r="M38" s="16">
        <v>123.1</v>
      </c>
      <c r="N38" s="16">
        <v>207.8</v>
      </c>
      <c r="O38" s="16">
        <v>165.5</v>
      </c>
      <c r="P38" s="16">
        <v>197</v>
      </c>
      <c r="Q38" s="16">
        <v>182.1</v>
      </c>
    </row>
    <row r="39" spans="2:17" x14ac:dyDescent="0.25">
      <c r="B39" s="16" t="s">
        <v>104</v>
      </c>
      <c r="C39" s="16">
        <v>2023</v>
      </c>
      <c r="D39" s="16" t="s">
        <v>154</v>
      </c>
      <c r="E39" s="50">
        <v>173.8</v>
      </c>
      <c r="F39" s="16">
        <v>209.3</v>
      </c>
      <c r="G39" s="16">
        <v>169.6</v>
      </c>
      <c r="H39" s="16">
        <v>178.4</v>
      </c>
      <c r="I39" s="16">
        <v>174.9</v>
      </c>
      <c r="J39" s="16">
        <v>176.3</v>
      </c>
      <c r="K39" s="16">
        <v>155.4</v>
      </c>
      <c r="L39" s="16">
        <v>173.4</v>
      </c>
      <c r="M39" s="16">
        <v>121.3</v>
      </c>
      <c r="N39" s="16">
        <v>212.9</v>
      </c>
      <c r="O39" s="16">
        <v>172.9</v>
      </c>
      <c r="P39" s="16">
        <v>193.5</v>
      </c>
      <c r="Q39" s="16">
        <v>177.9</v>
      </c>
    </row>
    <row r="40" spans="2:17" hidden="1" x14ac:dyDescent="0.25">
      <c r="B40" s="16" t="s">
        <v>60</v>
      </c>
      <c r="C40" s="16">
        <v>2023</v>
      </c>
      <c r="D40" s="16" t="s">
        <v>167</v>
      </c>
      <c r="E40" s="50">
        <v>173.2</v>
      </c>
      <c r="F40" s="16">
        <v>211.5</v>
      </c>
      <c r="G40" s="16">
        <v>171</v>
      </c>
      <c r="H40" s="16">
        <v>179.6</v>
      </c>
      <c r="I40" s="16">
        <v>173.3</v>
      </c>
      <c r="J40" s="16">
        <v>169</v>
      </c>
      <c r="K40" s="16">
        <v>148.69999999999999</v>
      </c>
      <c r="L40" s="16">
        <v>174.9</v>
      </c>
      <c r="M40" s="16">
        <v>121.9</v>
      </c>
      <c r="N40" s="16">
        <v>221</v>
      </c>
      <c r="O40" s="16">
        <v>178.7</v>
      </c>
      <c r="P40" s="16">
        <v>191.1</v>
      </c>
      <c r="Q40" s="16">
        <v>176.8</v>
      </c>
    </row>
    <row r="41" spans="2:17" hidden="1" x14ac:dyDescent="0.25">
      <c r="B41" s="16" t="s">
        <v>85</v>
      </c>
      <c r="C41" s="16">
        <v>2023</v>
      </c>
      <c r="D41" s="16" t="s">
        <v>167</v>
      </c>
      <c r="E41" s="50">
        <v>174.7</v>
      </c>
      <c r="F41" s="16">
        <v>219.4</v>
      </c>
      <c r="G41" s="16">
        <v>176.7</v>
      </c>
      <c r="H41" s="16">
        <v>179.4</v>
      </c>
      <c r="I41" s="16">
        <v>164.4</v>
      </c>
      <c r="J41" s="16">
        <v>175.8</v>
      </c>
      <c r="K41" s="16">
        <v>185</v>
      </c>
      <c r="L41" s="16">
        <v>176.9</v>
      </c>
      <c r="M41" s="16">
        <v>124.2</v>
      </c>
      <c r="N41" s="16">
        <v>211.9</v>
      </c>
      <c r="O41" s="16">
        <v>165.9</v>
      </c>
      <c r="P41" s="16">
        <v>197.7</v>
      </c>
      <c r="Q41" s="16">
        <v>183.1</v>
      </c>
    </row>
    <row r="42" spans="2:17" x14ac:dyDescent="0.25">
      <c r="B42" s="16" t="s">
        <v>104</v>
      </c>
      <c r="C42" s="16">
        <v>2023</v>
      </c>
      <c r="D42" s="16" t="s">
        <v>167</v>
      </c>
      <c r="E42" s="50">
        <v>173.7</v>
      </c>
      <c r="F42" s="16">
        <v>214.3</v>
      </c>
      <c r="G42" s="16">
        <v>173.2</v>
      </c>
      <c r="H42" s="16">
        <v>179.5</v>
      </c>
      <c r="I42" s="16">
        <v>170</v>
      </c>
      <c r="J42" s="16">
        <v>172.2</v>
      </c>
      <c r="K42" s="16">
        <v>161</v>
      </c>
      <c r="L42" s="16">
        <v>175.6</v>
      </c>
      <c r="M42" s="16">
        <v>122.7</v>
      </c>
      <c r="N42" s="16">
        <v>218</v>
      </c>
      <c r="O42" s="16">
        <v>173.4</v>
      </c>
      <c r="P42" s="16">
        <v>194.2</v>
      </c>
      <c r="Q42" s="16">
        <v>179.1</v>
      </c>
    </row>
    <row r="43" spans="2:17" x14ac:dyDescent="0.25">
      <c r="E43" s="9"/>
    </row>
    <row r="44" spans="2:17" x14ac:dyDescent="0.25">
      <c r="B44" s="51" t="s">
        <v>1302</v>
      </c>
      <c r="E44" s="9"/>
    </row>
    <row r="45" spans="2:17" x14ac:dyDescent="0.25">
      <c r="B45" s="3" t="s">
        <v>1281</v>
      </c>
      <c r="G45" s="3" t="s">
        <v>1282</v>
      </c>
      <c r="L45" s="3" t="s">
        <v>1283</v>
      </c>
    </row>
    <row r="47" spans="2:17" x14ac:dyDescent="0.25">
      <c r="B47" s="16" t="s">
        <v>30</v>
      </c>
      <c r="C47" s="68" t="s">
        <v>60</v>
      </c>
      <c r="D47" s="69"/>
      <c r="E47" s="70"/>
      <c r="G47" s="16" t="s">
        <v>30</v>
      </c>
      <c r="H47" s="85" t="s">
        <v>85</v>
      </c>
      <c r="I47" s="85"/>
      <c r="J47" s="85"/>
      <c r="L47" s="16" t="s">
        <v>30</v>
      </c>
      <c r="M47" s="85" t="s">
        <v>104</v>
      </c>
      <c r="N47" s="85"/>
      <c r="O47" s="85"/>
    </row>
    <row r="48" spans="2:17" x14ac:dyDescent="0.25">
      <c r="B48" s="16" t="s">
        <v>31</v>
      </c>
      <c r="C48" s="63">
        <v>2022</v>
      </c>
      <c r="D48" s="63">
        <v>2023</v>
      </c>
      <c r="E48" s="86" t="s">
        <v>1251</v>
      </c>
      <c r="G48" s="16" t="s">
        <v>31</v>
      </c>
      <c r="H48" s="63">
        <v>2022</v>
      </c>
      <c r="I48" s="63">
        <v>2023</v>
      </c>
      <c r="J48" s="82" t="s">
        <v>1251</v>
      </c>
      <c r="L48" s="16" t="s">
        <v>31</v>
      </c>
      <c r="M48" s="63">
        <v>2022</v>
      </c>
      <c r="N48" s="63">
        <v>2023</v>
      </c>
      <c r="O48" s="82" t="s">
        <v>1251</v>
      </c>
    </row>
    <row r="49" spans="2:15" x14ac:dyDescent="0.25">
      <c r="B49" s="16" t="s">
        <v>32</v>
      </c>
      <c r="C49" s="63" t="s">
        <v>177</v>
      </c>
      <c r="D49" s="63" t="s">
        <v>167</v>
      </c>
      <c r="E49" s="87"/>
      <c r="G49" s="16" t="s">
        <v>32</v>
      </c>
      <c r="H49" s="63" t="s">
        <v>177</v>
      </c>
      <c r="I49" s="63" t="s">
        <v>167</v>
      </c>
      <c r="J49" s="82"/>
      <c r="L49" s="16" t="s">
        <v>32</v>
      </c>
      <c r="M49" s="63" t="s">
        <v>177</v>
      </c>
      <c r="N49" s="63" t="s">
        <v>167</v>
      </c>
      <c r="O49" s="82"/>
    </row>
    <row r="50" spans="2:15" x14ac:dyDescent="0.25">
      <c r="B50" s="63" t="s">
        <v>33</v>
      </c>
      <c r="C50" s="16">
        <v>153.80000000000001</v>
      </c>
      <c r="D50" s="16">
        <v>173.2</v>
      </c>
      <c r="E50" s="48">
        <f t="shared" ref="E50:E62" si="0">(D50-C50)/C50</f>
        <v>0.12613784135240558</v>
      </c>
      <c r="G50" s="63" t="s">
        <v>33</v>
      </c>
      <c r="H50" s="16">
        <v>157.5</v>
      </c>
      <c r="I50" s="16">
        <v>174.7</v>
      </c>
      <c r="J50" s="48">
        <f>(I50-H50)/H50</f>
        <v>0.10920634920634914</v>
      </c>
      <c r="L50" s="63" t="s">
        <v>33</v>
      </c>
      <c r="M50" s="16">
        <v>155</v>
      </c>
      <c r="N50" s="16">
        <v>173.7</v>
      </c>
      <c r="O50" s="48">
        <f>(N50-M50)/M50</f>
        <v>0.1206451612903225</v>
      </c>
    </row>
    <row r="51" spans="2:15" x14ac:dyDescent="0.25">
      <c r="B51" s="63" t="s">
        <v>34</v>
      </c>
      <c r="C51" s="16">
        <v>217.2</v>
      </c>
      <c r="D51" s="16">
        <v>211.5</v>
      </c>
      <c r="E51" s="48">
        <f t="shared" si="0"/>
        <v>-2.6243093922651884E-2</v>
      </c>
      <c r="G51" s="63" t="s">
        <v>34</v>
      </c>
      <c r="H51" s="16">
        <v>223.4</v>
      </c>
      <c r="I51" s="16">
        <v>219.4</v>
      </c>
      <c r="J51" s="48">
        <f t="shared" ref="J51:J62" si="1">(I51-H51)/H51</f>
        <v>-1.7905102954341987E-2</v>
      </c>
      <c r="L51" s="63" t="s">
        <v>34</v>
      </c>
      <c r="M51" s="16">
        <v>219.4</v>
      </c>
      <c r="N51" s="16">
        <v>214.3</v>
      </c>
      <c r="O51" s="48">
        <f t="shared" ref="O51:O62" si="2">(N51-M51)/M51</f>
        <v>-2.3245214220601614E-2</v>
      </c>
    </row>
    <row r="52" spans="2:15" x14ac:dyDescent="0.25">
      <c r="B52" s="63" t="s">
        <v>35</v>
      </c>
      <c r="C52" s="16">
        <v>169.6</v>
      </c>
      <c r="D52" s="16">
        <v>171</v>
      </c>
      <c r="E52" s="48">
        <f t="shared" si="0"/>
        <v>8.2547169811321101E-3</v>
      </c>
      <c r="G52" s="63" t="s">
        <v>35</v>
      </c>
      <c r="H52" s="16">
        <v>172.8</v>
      </c>
      <c r="I52" s="16">
        <v>176.7</v>
      </c>
      <c r="J52" s="48">
        <f t="shared" si="1"/>
        <v>2.2569444444444312E-2</v>
      </c>
      <c r="L52" s="63" t="s">
        <v>35</v>
      </c>
      <c r="M52" s="16">
        <v>170.8</v>
      </c>
      <c r="N52" s="16">
        <v>173.2</v>
      </c>
      <c r="O52" s="48">
        <f t="shared" si="2"/>
        <v>1.4051522248243426E-2</v>
      </c>
    </row>
    <row r="53" spans="2:15" x14ac:dyDescent="0.25">
      <c r="B53" s="63" t="s">
        <v>36</v>
      </c>
      <c r="C53" s="16">
        <v>165.4</v>
      </c>
      <c r="D53" s="16">
        <v>179.6</v>
      </c>
      <c r="E53" s="48">
        <f t="shared" si="0"/>
        <v>8.5852478839177682E-2</v>
      </c>
      <c r="G53" s="63" t="s">
        <v>36</v>
      </c>
      <c r="H53" s="16">
        <v>166.4</v>
      </c>
      <c r="I53" s="16">
        <v>179.4</v>
      </c>
      <c r="J53" s="48">
        <f t="shared" si="1"/>
        <v>7.8125E-2</v>
      </c>
      <c r="L53" s="63" t="s">
        <v>36</v>
      </c>
      <c r="M53" s="16">
        <v>165.8</v>
      </c>
      <c r="N53" s="16">
        <v>179.5</v>
      </c>
      <c r="O53" s="48">
        <f t="shared" si="2"/>
        <v>8.2629674306393175E-2</v>
      </c>
    </row>
    <row r="54" spans="2:15" x14ac:dyDescent="0.25">
      <c r="B54" s="63" t="s">
        <v>37</v>
      </c>
      <c r="C54" s="16">
        <v>208.1</v>
      </c>
      <c r="D54" s="16">
        <v>173.3</v>
      </c>
      <c r="E54" s="48">
        <f t="shared" si="0"/>
        <v>-0.16722729456991822</v>
      </c>
      <c r="G54" s="63" t="s">
        <v>37</v>
      </c>
      <c r="H54" s="16">
        <v>188.6</v>
      </c>
      <c r="I54" s="16">
        <v>164.4</v>
      </c>
      <c r="J54" s="48">
        <f t="shared" si="1"/>
        <v>-0.12831389183457045</v>
      </c>
      <c r="L54" s="63" t="s">
        <v>37</v>
      </c>
      <c r="M54" s="16">
        <v>200.9</v>
      </c>
      <c r="N54" s="16">
        <v>170</v>
      </c>
      <c r="O54" s="48">
        <f t="shared" si="2"/>
        <v>-0.15380786460925835</v>
      </c>
    </row>
    <row r="55" spans="2:15" x14ac:dyDescent="0.25">
      <c r="B55" s="63" t="s">
        <v>38</v>
      </c>
      <c r="C55" s="16">
        <v>165.8</v>
      </c>
      <c r="D55" s="16">
        <v>169</v>
      </c>
      <c r="E55" s="48">
        <f t="shared" si="0"/>
        <v>1.9300361881785213E-2</v>
      </c>
      <c r="G55" s="63" t="s">
        <v>38</v>
      </c>
      <c r="H55" s="16">
        <v>174.1</v>
      </c>
      <c r="I55" s="16">
        <v>175.8</v>
      </c>
      <c r="J55" s="48">
        <f t="shared" si="1"/>
        <v>9.7645031591040623E-3</v>
      </c>
      <c r="L55" s="63" t="s">
        <v>38</v>
      </c>
      <c r="M55" s="16">
        <v>169.7</v>
      </c>
      <c r="N55" s="16">
        <v>172.2</v>
      </c>
      <c r="O55" s="48">
        <f t="shared" si="2"/>
        <v>1.4731879787860933E-2</v>
      </c>
    </row>
    <row r="56" spans="2:15" x14ac:dyDescent="0.25">
      <c r="B56" s="63" t="s">
        <v>39</v>
      </c>
      <c r="C56" s="16">
        <v>167.3</v>
      </c>
      <c r="D56" s="16">
        <v>148.69999999999999</v>
      </c>
      <c r="E56" s="48">
        <f t="shared" si="0"/>
        <v>-0.11117752540346695</v>
      </c>
      <c r="G56" s="63" t="s">
        <v>39</v>
      </c>
      <c r="H56" s="16">
        <v>211.5</v>
      </c>
      <c r="I56" s="16">
        <v>185</v>
      </c>
      <c r="J56" s="48">
        <f t="shared" si="1"/>
        <v>-0.12529550827423167</v>
      </c>
      <c r="L56" s="63" t="s">
        <v>39</v>
      </c>
      <c r="M56" s="16">
        <v>182.3</v>
      </c>
      <c r="N56" s="16">
        <v>161</v>
      </c>
      <c r="O56" s="48">
        <f t="shared" si="2"/>
        <v>-0.11684037301151953</v>
      </c>
    </row>
    <row r="57" spans="2:15" x14ac:dyDescent="0.25">
      <c r="B57" s="63" t="s">
        <v>40</v>
      </c>
      <c r="C57" s="16">
        <v>164.6</v>
      </c>
      <c r="D57" s="16">
        <v>174.9</v>
      </c>
      <c r="E57" s="48">
        <f t="shared" si="0"/>
        <v>6.2575941676792299E-2</v>
      </c>
      <c r="G57" s="63" t="s">
        <v>40</v>
      </c>
      <c r="H57" s="16">
        <v>163.6</v>
      </c>
      <c r="I57" s="16">
        <v>176.9</v>
      </c>
      <c r="J57" s="48">
        <f t="shared" si="1"/>
        <v>8.1295843520782465E-2</v>
      </c>
      <c r="L57" s="63" t="s">
        <v>40</v>
      </c>
      <c r="M57" s="16">
        <v>164.3</v>
      </c>
      <c r="N57" s="16">
        <v>175.6</v>
      </c>
      <c r="O57" s="48">
        <f t="shared" si="2"/>
        <v>6.8776628119293873E-2</v>
      </c>
    </row>
    <row r="58" spans="2:15" x14ac:dyDescent="0.25">
      <c r="B58" s="63" t="s">
        <v>41</v>
      </c>
      <c r="C58" s="16">
        <v>119.1</v>
      </c>
      <c r="D58" s="16">
        <v>121.9</v>
      </c>
      <c r="E58" s="48">
        <f t="shared" si="0"/>
        <v>2.350965575146945E-2</v>
      </c>
      <c r="G58" s="63" t="s">
        <v>41</v>
      </c>
      <c r="H58" s="16">
        <v>121.4</v>
      </c>
      <c r="I58" s="16">
        <v>124.2</v>
      </c>
      <c r="J58" s="48">
        <f t="shared" si="1"/>
        <v>2.3064250411861591E-2</v>
      </c>
      <c r="L58" s="63" t="s">
        <v>41</v>
      </c>
      <c r="M58" s="16">
        <v>119.9</v>
      </c>
      <c r="N58" s="16">
        <v>122.7</v>
      </c>
      <c r="O58" s="48">
        <f t="shared" si="2"/>
        <v>2.3352793994995805E-2</v>
      </c>
    </row>
    <row r="59" spans="2:15" x14ac:dyDescent="0.25">
      <c r="B59" s="63" t="s">
        <v>42</v>
      </c>
      <c r="C59" s="16">
        <v>188.9</v>
      </c>
      <c r="D59" s="16">
        <v>221</v>
      </c>
      <c r="E59" s="48">
        <f t="shared" si="0"/>
        <v>0.16993118051879297</v>
      </c>
      <c r="G59" s="63" t="s">
        <v>42</v>
      </c>
      <c r="H59" s="16">
        <v>183.5</v>
      </c>
      <c r="I59" s="16">
        <v>211.9</v>
      </c>
      <c r="J59" s="48">
        <f t="shared" si="1"/>
        <v>0.15476839237057224</v>
      </c>
      <c r="L59" s="63" t="s">
        <v>42</v>
      </c>
      <c r="M59" s="16">
        <v>187.1</v>
      </c>
      <c r="N59" s="16">
        <v>218</v>
      </c>
      <c r="O59" s="48">
        <f t="shared" si="2"/>
        <v>0.16515232495991453</v>
      </c>
    </row>
    <row r="60" spans="2:15" x14ac:dyDescent="0.25">
      <c r="B60" s="63" t="s">
        <v>43</v>
      </c>
      <c r="C60" s="16">
        <v>174.2</v>
      </c>
      <c r="D60" s="16">
        <v>178.7</v>
      </c>
      <c r="E60" s="48">
        <f t="shared" si="0"/>
        <v>2.5832376578645237E-2</v>
      </c>
      <c r="G60" s="63" t="s">
        <v>43</v>
      </c>
      <c r="H60" s="16">
        <v>159.1</v>
      </c>
      <c r="I60" s="16">
        <v>165.9</v>
      </c>
      <c r="J60" s="48">
        <f t="shared" si="1"/>
        <v>4.2740414833438163E-2</v>
      </c>
      <c r="L60" s="63" t="s">
        <v>43</v>
      </c>
      <c r="M60" s="16">
        <v>167.9</v>
      </c>
      <c r="N60" s="16">
        <v>173.4</v>
      </c>
      <c r="O60" s="48">
        <f t="shared" si="2"/>
        <v>3.2757593805836809E-2</v>
      </c>
    </row>
    <row r="61" spans="2:15" x14ac:dyDescent="0.25">
      <c r="B61" s="63" t="s">
        <v>44</v>
      </c>
      <c r="C61" s="16">
        <v>181.9</v>
      </c>
      <c r="D61" s="16">
        <v>191.1</v>
      </c>
      <c r="E61" s="48">
        <f t="shared" si="0"/>
        <v>5.0577240241891086E-2</v>
      </c>
      <c r="G61" s="63" t="s">
        <v>44</v>
      </c>
      <c r="H61" s="16">
        <v>186.3</v>
      </c>
      <c r="I61" s="16">
        <v>197.7</v>
      </c>
      <c r="J61" s="48">
        <f t="shared" si="1"/>
        <v>6.119162640901759E-2</v>
      </c>
      <c r="L61" s="63" t="s">
        <v>44</v>
      </c>
      <c r="M61" s="16">
        <v>183.9</v>
      </c>
      <c r="N61" s="16">
        <v>194.2</v>
      </c>
      <c r="O61" s="48">
        <f t="shared" si="2"/>
        <v>5.6008700380641561E-2</v>
      </c>
    </row>
    <row r="62" spans="2:15" x14ac:dyDescent="0.25">
      <c r="B62" s="63" t="s">
        <v>45</v>
      </c>
      <c r="C62" s="16">
        <v>172.4</v>
      </c>
      <c r="D62" s="16">
        <v>176.8</v>
      </c>
      <c r="E62" s="48">
        <f t="shared" si="0"/>
        <v>2.5522041763341101E-2</v>
      </c>
      <c r="G62" s="63" t="s">
        <v>45</v>
      </c>
      <c r="H62" s="16">
        <v>179.3</v>
      </c>
      <c r="I62" s="16">
        <v>183.1</v>
      </c>
      <c r="J62" s="48">
        <f t="shared" si="1"/>
        <v>2.1193530395984286E-2</v>
      </c>
      <c r="L62" s="63" t="s">
        <v>45</v>
      </c>
      <c r="M62" s="16">
        <v>174.9</v>
      </c>
      <c r="N62" s="16">
        <v>179.1</v>
      </c>
      <c r="O62" s="48">
        <f t="shared" si="2"/>
        <v>2.4013722126929607E-2</v>
      </c>
    </row>
    <row r="65" spans="2:2" x14ac:dyDescent="0.25">
      <c r="B65" s="120" t="s">
        <v>1300</v>
      </c>
    </row>
    <row r="66" spans="2:2" x14ac:dyDescent="0.25">
      <c r="B66" s="121" t="s">
        <v>1301</v>
      </c>
    </row>
  </sheetData>
  <autoFilter ref="B3:Q42" xr:uid="{AEEC446F-CD2D-4961-BCCC-7D6ABF5FAA5C}">
    <filterColumn colId="0">
      <filters>
        <filter val="Rural+Urban"/>
      </filters>
    </filterColumn>
  </autoFilter>
  <mergeCells count="6">
    <mergeCell ref="O48:O49"/>
    <mergeCell ref="M47:O47"/>
    <mergeCell ref="C47:E47"/>
    <mergeCell ref="E48:E49"/>
    <mergeCell ref="J48:J49"/>
    <mergeCell ref="H47:J47"/>
  </mergeCells>
  <conditionalFormatting sqref="E50:E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:J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:O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104E-D66C-4F2F-8C34-1F05BE93AAC3}">
  <dimension ref="A1:R74"/>
  <sheetViews>
    <sheetView topLeftCell="A44" workbookViewId="0">
      <selection activeCell="Q39" sqref="Q39"/>
    </sheetView>
  </sheetViews>
  <sheetFormatPr defaultRowHeight="15" x14ac:dyDescent="0.25"/>
  <cols>
    <col min="4" max="4" width="14" bestFit="1" customWidth="1"/>
    <col min="17" max="17" width="19" bestFit="1" customWidth="1"/>
    <col min="18" max="18" width="14" bestFit="1" customWidth="1"/>
  </cols>
  <sheetData>
    <row r="1" spans="1:18" x14ac:dyDescent="0.25">
      <c r="A1" s="3" t="s">
        <v>1296</v>
      </c>
    </row>
    <row r="2" spans="1:18" x14ac:dyDescent="0.25">
      <c r="Q2" t="s">
        <v>1298</v>
      </c>
    </row>
    <row r="3" spans="1:18" x14ac:dyDescent="0.25">
      <c r="A3" s="36" t="s">
        <v>30</v>
      </c>
      <c r="B3" s="36" t="s">
        <v>31</v>
      </c>
      <c r="C3" s="36" t="s">
        <v>32</v>
      </c>
      <c r="D3" s="62" t="s">
        <v>33</v>
      </c>
      <c r="E3" s="36" t="s">
        <v>34</v>
      </c>
      <c r="F3" s="36" t="s">
        <v>35</v>
      </c>
      <c r="G3" s="36" t="s">
        <v>36</v>
      </c>
      <c r="H3" s="36" t="s">
        <v>37</v>
      </c>
      <c r="I3" s="36" t="s">
        <v>38</v>
      </c>
      <c r="J3" s="36" t="s">
        <v>39</v>
      </c>
      <c r="K3" s="36" t="s">
        <v>40</v>
      </c>
      <c r="L3" s="36" t="s">
        <v>41</v>
      </c>
      <c r="M3" s="36" t="s">
        <v>42</v>
      </c>
      <c r="N3" s="36" t="s">
        <v>43</v>
      </c>
      <c r="O3" s="36" t="s">
        <v>44</v>
      </c>
      <c r="P3" s="36" t="s">
        <v>45</v>
      </c>
      <c r="Q3" s="119" t="s">
        <v>1214</v>
      </c>
      <c r="R3" s="119" t="s">
        <v>1297</v>
      </c>
    </row>
    <row r="4" spans="1:18" x14ac:dyDescent="0.25">
      <c r="A4" s="16" t="s">
        <v>60</v>
      </c>
      <c r="B4" s="16">
        <v>2022</v>
      </c>
      <c r="C4" s="16" t="s">
        <v>167</v>
      </c>
      <c r="D4" s="50">
        <v>152.9</v>
      </c>
      <c r="E4" s="16">
        <v>214.7</v>
      </c>
      <c r="F4" s="16">
        <v>161.4</v>
      </c>
      <c r="G4" s="16">
        <v>164.6</v>
      </c>
      <c r="H4" s="16">
        <v>209.9</v>
      </c>
      <c r="I4" s="16">
        <v>168</v>
      </c>
      <c r="J4" s="16">
        <v>160.4</v>
      </c>
      <c r="K4" s="16">
        <v>165</v>
      </c>
      <c r="L4" s="16">
        <v>118.9</v>
      </c>
      <c r="M4" s="16">
        <v>186.6</v>
      </c>
      <c r="N4" s="16">
        <v>173.2</v>
      </c>
      <c r="O4" s="16">
        <v>180.4</v>
      </c>
      <c r="P4" s="16">
        <v>170.8</v>
      </c>
      <c r="Q4" s="50">
        <f>SUM($D4:$P4)</f>
        <v>2226.8000000000002</v>
      </c>
      <c r="R4" s="16" t="s">
        <v>931</v>
      </c>
    </row>
    <row r="5" spans="1:18" x14ac:dyDescent="0.25">
      <c r="A5" s="16" t="s">
        <v>60</v>
      </c>
      <c r="B5" s="16">
        <v>2022</v>
      </c>
      <c r="C5" s="16" t="s">
        <v>177</v>
      </c>
      <c r="D5" s="50">
        <v>153.80000000000001</v>
      </c>
      <c r="E5" s="16">
        <v>217.2</v>
      </c>
      <c r="F5" s="16">
        <v>169.6</v>
      </c>
      <c r="G5" s="16">
        <v>165.4</v>
      </c>
      <c r="H5" s="16">
        <v>208.1</v>
      </c>
      <c r="I5" s="16">
        <v>165.8</v>
      </c>
      <c r="J5" s="16">
        <v>167.3</v>
      </c>
      <c r="K5" s="16">
        <v>164.6</v>
      </c>
      <c r="L5" s="16">
        <v>119.1</v>
      </c>
      <c r="M5" s="16">
        <v>188.9</v>
      </c>
      <c r="N5" s="16">
        <v>174.2</v>
      </c>
      <c r="O5" s="16">
        <v>181.9</v>
      </c>
      <c r="P5" s="16">
        <v>172.4</v>
      </c>
      <c r="Q5" s="50">
        <f t="shared" ref="Q5:Q16" si="0">SUM($D5:$P5)</f>
        <v>2248.3000000000002</v>
      </c>
      <c r="R5" s="48">
        <f>(Q5-Q4)/Q4</f>
        <v>9.6551104724268005E-3</v>
      </c>
    </row>
    <row r="6" spans="1:18" x14ac:dyDescent="0.25">
      <c r="A6" s="16" t="s">
        <v>60</v>
      </c>
      <c r="B6" s="16">
        <v>2022</v>
      </c>
      <c r="C6" s="16" t="s">
        <v>194</v>
      </c>
      <c r="D6" s="50">
        <v>155.19999999999999</v>
      </c>
      <c r="E6" s="16">
        <v>210.8</v>
      </c>
      <c r="F6" s="16">
        <v>174.3</v>
      </c>
      <c r="G6" s="16">
        <v>166.3</v>
      </c>
      <c r="H6" s="16">
        <v>202.2</v>
      </c>
      <c r="I6" s="16">
        <v>169.6</v>
      </c>
      <c r="J6" s="16">
        <v>168.6</v>
      </c>
      <c r="K6" s="16">
        <v>164.4</v>
      </c>
      <c r="L6" s="16">
        <v>119.2</v>
      </c>
      <c r="M6" s="16">
        <v>191.8</v>
      </c>
      <c r="N6" s="16">
        <v>174.5</v>
      </c>
      <c r="O6" s="16">
        <v>183.1</v>
      </c>
      <c r="P6" s="16">
        <v>172.5</v>
      </c>
      <c r="Q6" s="50">
        <f t="shared" si="0"/>
        <v>2252.5</v>
      </c>
      <c r="R6" s="48">
        <f t="shared" ref="R6:R15" si="1">(Q6-Q5)/Q5</f>
        <v>1.8680781034558635E-3</v>
      </c>
    </row>
    <row r="7" spans="1:18" x14ac:dyDescent="0.25">
      <c r="A7" s="16" t="s">
        <v>60</v>
      </c>
      <c r="B7" s="16">
        <v>2022</v>
      </c>
      <c r="C7" s="16" t="s">
        <v>213</v>
      </c>
      <c r="D7" s="50">
        <v>159.5</v>
      </c>
      <c r="E7" s="16">
        <v>204.1</v>
      </c>
      <c r="F7" s="16">
        <v>168.3</v>
      </c>
      <c r="G7" s="16">
        <v>167.9</v>
      </c>
      <c r="H7" s="16">
        <v>198.1</v>
      </c>
      <c r="I7" s="16">
        <v>169.2</v>
      </c>
      <c r="J7" s="16">
        <v>173.1</v>
      </c>
      <c r="K7" s="16">
        <v>167.1</v>
      </c>
      <c r="L7" s="16">
        <v>120.2</v>
      </c>
      <c r="M7" s="16">
        <v>195.6</v>
      </c>
      <c r="N7" s="16">
        <v>174.8</v>
      </c>
      <c r="O7" s="16">
        <v>184</v>
      </c>
      <c r="P7" s="16">
        <v>173.9</v>
      </c>
      <c r="Q7" s="50">
        <f>SUM($D7:$P7)</f>
        <v>2255.7999999999997</v>
      </c>
      <c r="R7" s="48">
        <f t="shared" si="1"/>
        <v>1.4650388457268489E-3</v>
      </c>
    </row>
    <row r="8" spans="1:18" x14ac:dyDescent="0.25">
      <c r="A8" s="16" t="s">
        <v>60</v>
      </c>
      <c r="B8" s="16">
        <v>2022</v>
      </c>
      <c r="C8" s="16" t="s">
        <v>228</v>
      </c>
      <c r="D8" s="50">
        <v>162.9</v>
      </c>
      <c r="E8" s="16">
        <v>206.7</v>
      </c>
      <c r="F8" s="16">
        <v>169</v>
      </c>
      <c r="G8" s="16">
        <v>169.5</v>
      </c>
      <c r="H8" s="16">
        <v>194.1</v>
      </c>
      <c r="I8" s="16">
        <v>164.1</v>
      </c>
      <c r="J8" s="16">
        <v>176.9</v>
      </c>
      <c r="K8" s="16">
        <v>169</v>
      </c>
      <c r="L8" s="16">
        <v>120.8</v>
      </c>
      <c r="M8" s="16">
        <v>199.1</v>
      </c>
      <c r="N8" s="16">
        <v>175.4</v>
      </c>
      <c r="O8" s="16">
        <v>184.8</v>
      </c>
      <c r="P8" s="16">
        <v>175.5</v>
      </c>
      <c r="Q8" s="50">
        <f t="shared" si="0"/>
        <v>2267.8000000000002</v>
      </c>
      <c r="R8" s="48">
        <f t="shared" si="1"/>
        <v>5.3196205337354627E-3</v>
      </c>
    </row>
    <row r="9" spans="1:18" x14ac:dyDescent="0.25">
      <c r="A9" s="16" t="s">
        <v>60</v>
      </c>
      <c r="B9" s="16">
        <v>2022</v>
      </c>
      <c r="C9" s="16" t="s">
        <v>238</v>
      </c>
      <c r="D9" s="50">
        <v>164.7</v>
      </c>
      <c r="E9" s="16">
        <v>208.8</v>
      </c>
      <c r="F9" s="16">
        <v>170.3</v>
      </c>
      <c r="G9" s="16">
        <v>170.9</v>
      </c>
      <c r="H9" s="16">
        <v>191.6</v>
      </c>
      <c r="I9" s="16">
        <v>162.19999999999999</v>
      </c>
      <c r="J9" s="16">
        <v>184.8</v>
      </c>
      <c r="K9" s="16">
        <v>169.7</v>
      </c>
      <c r="L9" s="16">
        <v>121.1</v>
      </c>
      <c r="M9" s="16">
        <v>201.6</v>
      </c>
      <c r="N9" s="16">
        <v>175.8</v>
      </c>
      <c r="O9" s="16">
        <v>185.6</v>
      </c>
      <c r="P9" s="16">
        <v>177.4</v>
      </c>
      <c r="Q9" s="50">
        <f t="shared" si="0"/>
        <v>2284.5</v>
      </c>
      <c r="R9" s="48">
        <f t="shared" si="1"/>
        <v>7.3639650762853063E-3</v>
      </c>
    </row>
    <row r="10" spans="1:18" x14ac:dyDescent="0.25">
      <c r="A10" s="16" t="s">
        <v>60</v>
      </c>
      <c r="B10" s="16">
        <v>2022</v>
      </c>
      <c r="C10" s="16" t="s">
        <v>264</v>
      </c>
      <c r="D10" s="50">
        <v>166.9</v>
      </c>
      <c r="E10" s="16">
        <v>207.2</v>
      </c>
      <c r="F10" s="16">
        <v>180.2</v>
      </c>
      <c r="G10" s="16">
        <v>172.3</v>
      </c>
      <c r="H10" s="16">
        <v>194</v>
      </c>
      <c r="I10" s="16">
        <v>159.1</v>
      </c>
      <c r="J10" s="16">
        <v>171.6</v>
      </c>
      <c r="K10" s="16">
        <v>170.2</v>
      </c>
      <c r="L10" s="16">
        <v>121.5</v>
      </c>
      <c r="M10" s="16">
        <v>204.8</v>
      </c>
      <c r="N10" s="16">
        <v>176.4</v>
      </c>
      <c r="O10" s="16">
        <v>186.9</v>
      </c>
      <c r="P10" s="16">
        <v>176.6</v>
      </c>
      <c r="Q10" s="50">
        <f t="shared" si="0"/>
        <v>2287.6999999999998</v>
      </c>
      <c r="R10" s="48">
        <f t="shared" si="1"/>
        <v>1.4007441453271255E-3</v>
      </c>
    </row>
    <row r="11" spans="1:18" x14ac:dyDescent="0.25">
      <c r="A11" s="16" t="s">
        <v>60</v>
      </c>
      <c r="B11" s="16">
        <v>2022</v>
      </c>
      <c r="C11" s="16" t="s">
        <v>273</v>
      </c>
      <c r="D11" s="50">
        <v>168.8</v>
      </c>
      <c r="E11" s="16">
        <v>206.9</v>
      </c>
      <c r="F11" s="16">
        <v>189.1</v>
      </c>
      <c r="G11" s="16">
        <v>173.4</v>
      </c>
      <c r="H11" s="16">
        <v>193.9</v>
      </c>
      <c r="I11" s="16">
        <v>156.69999999999999</v>
      </c>
      <c r="J11" s="16">
        <v>150.19999999999999</v>
      </c>
      <c r="K11" s="16">
        <v>170.5</v>
      </c>
      <c r="L11" s="16">
        <v>121.2</v>
      </c>
      <c r="M11" s="16">
        <v>207.5</v>
      </c>
      <c r="N11" s="16">
        <v>176.8</v>
      </c>
      <c r="O11" s="16">
        <v>187.7</v>
      </c>
      <c r="P11" s="16">
        <v>174.4</v>
      </c>
      <c r="Q11" s="50">
        <f t="shared" si="0"/>
        <v>2277.1</v>
      </c>
      <c r="R11" s="48">
        <f t="shared" si="1"/>
        <v>-4.6334746688813698E-3</v>
      </c>
    </row>
    <row r="12" spans="1:18" x14ac:dyDescent="0.25">
      <c r="A12" s="16" t="s">
        <v>60</v>
      </c>
      <c r="B12" s="16">
        <v>2023</v>
      </c>
      <c r="C12" s="16" t="s">
        <v>62</v>
      </c>
      <c r="D12" s="50">
        <v>174</v>
      </c>
      <c r="E12" s="16">
        <v>208.3</v>
      </c>
      <c r="F12" s="16">
        <v>192.9</v>
      </c>
      <c r="G12" s="16">
        <v>174.3</v>
      </c>
      <c r="H12" s="16">
        <v>192.6</v>
      </c>
      <c r="I12" s="16">
        <v>156.30000000000001</v>
      </c>
      <c r="J12" s="16">
        <v>142.9</v>
      </c>
      <c r="K12" s="16">
        <v>170.7</v>
      </c>
      <c r="L12" s="16">
        <v>120.3</v>
      </c>
      <c r="M12" s="16">
        <v>210.5</v>
      </c>
      <c r="N12" s="16">
        <v>176.9</v>
      </c>
      <c r="O12" s="16">
        <v>188.5</v>
      </c>
      <c r="P12" s="16">
        <v>175</v>
      </c>
      <c r="Q12" s="50">
        <f t="shared" si="0"/>
        <v>2283.2000000000003</v>
      </c>
      <c r="R12" s="48">
        <f t="shared" si="1"/>
        <v>2.678845900487622E-3</v>
      </c>
    </row>
    <row r="13" spans="1:18" x14ac:dyDescent="0.25">
      <c r="A13" s="16" t="s">
        <v>60</v>
      </c>
      <c r="B13" s="16">
        <v>2023</v>
      </c>
      <c r="C13" s="16" t="s">
        <v>116</v>
      </c>
      <c r="D13" s="50">
        <v>174.2</v>
      </c>
      <c r="E13" s="16">
        <v>205.2</v>
      </c>
      <c r="F13" s="16">
        <v>173.9</v>
      </c>
      <c r="G13" s="16">
        <v>177</v>
      </c>
      <c r="H13" s="16">
        <v>183.4</v>
      </c>
      <c r="I13" s="16">
        <v>167.2</v>
      </c>
      <c r="J13" s="16">
        <v>140.9</v>
      </c>
      <c r="K13" s="16">
        <v>170.4</v>
      </c>
      <c r="L13" s="16">
        <v>119.1</v>
      </c>
      <c r="M13" s="16">
        <v>212.1</v>
      </c>
      <c r="N13" s="16">
        <v>177.6</v>
      </c>
      <c r="O13" s="16">
        <v>189.9</v>
      </c>
      <c r="P13" s="16">
        <v>174.8</v>
      </c>
      <c r="Q13" s="50">
        <f>SUM($D13:$P13)</f>
        <v>2265.6999999999998</v>
      </c>
      <c r="R13" s="48">
        <f t="shared" si="1"/>
        <v>-7.6646811492643886E-3</v>
      </c>
    </row>
    <row r="14" spans="1:18" x14ac:dyDescent="0.25">
      <c r="A14" s="16" t="s">
        <v>60</v>
      </c>
      <c r="B14" s="16">
        <v>2023</v>
      </c>
      <c r="C14" s="16" t="s">
        <v>138</v>
      </c>
      <c r="D14" s="50">
        <v>174.3</v>
      </c>
      <c r="E14" s="16">
        <v>205.2</v>
      </c>
      <c r="F14" s="16">
        <v>173.9</v>
      </c>
      <c r="G14" s="16">
        <v>177</v>
      </c>
      <c r="H14" s="16">
        <v>183.3</v>
      </c>
      <c r="I14" s="16">
        <v>167.2</v>
      </c>
      <c r="J14" s="16">
        <v>140.9</v>
      </c>
      <c r="K14" s="16">
        <v>170.5</v>
      </c>
      <c r="L14" s="16">
        <v>119.1</v>
      </c>
      <c r="M14" s="16">
        <v>212.1</v>
      </c>
      <c r="N14" s="16">
        <v>177.6</v>
      </c>
      <c r="O14" s="16">
        <v>189.9</v>
      </c>
      <c r="P14" s="16">
        <v>174.8</v>
      </c>
      <c r="Q14" s="50">
        <f t="shared" si="0"/>
        <v>2265.8000000000002</v>
      </c>
      <c r="R14" s="48">
        <f t="shared" si="1"/>
        <v>4.4136469965292762E-5</v>
      </c>
    </row>
    <row r="15" spans="1:18" x14ac:dyDescent="0.25">
      <c r="A15" s="16" t="s">
        <v>60</v>
      </c>
      <c r="B15" s="16">
        <v>2023</v>
      </c>
      <c r="C15" s="16" t="s">
        <v>154</v>
      </c>
      <c r="D15" s="50">
        <v>173.3</v>
      </c>
      <c r="E15" s="16">
        <v>206.9</v>
      </c>
      <c r="F15" s="16">
        <v>167.9</v>
      </c>
      <c r="G15" s="16">
        <v>178.2</v>
      </c>
      <c r="H15" s="16">
        <v>178.5</v>
      </c>
      <c r="I15" s="16">
        <v>173.7</v>
      </c>
      <c r="J15" s="16">
        <v>142.80000000000001</v>
      </c>
      <c r="K15" s="16">
        <v>172.8</v>
      </c>
      <c r="L15" s="16">
        <v>120.4</v>
      </c>
      <c r="M15" s="16">
        <v>215.5</v>
      </c>
      <c r="N15" s="16">
        <v>178.2</v>
      </c>
      <c r="O15" s="16">
        <v>190.5</v>
      </c>
      <c r="P15" s="16">
        <v>175.5</v>
      </c>
      <c r="Q15" s="50">
        <f t="shared" si="0"/>
        <v>2274.1999999999998</v>
      </c>
      <c r="R15" s="48">
        <f t="shared" si="1"/>
        <v>3.7072998499424643E-3</v>
      </c>
    </row>
    <row r="16" spans="1:18" x14ac:dyDescent="0.25">
      <c r="A16" s="16" t="s">
        <v>60</v>
      </c>
      <c r="B16" s="16">
        <v>2023</v>
      </c>
      <c r="C16" s="16" t="s">
        <v>167</v>
      </c>
      <c r="D16" s="50">
        <v>173.2</v>
      </c>
      <c r="E16" s="16">
        <v>211.5</v>
      </c>
      <c r="F16" s="16">
        <v>171</v>
      </c>
      <c r="G16" s="16">
        <v>179.6</v>
      </c>
      <c r="H16" s="16">
        <v>173.3</v>
      </c>
      <c r="I16" s="16">
        <v>169</v>
      </c>
      <c r="J16" s="16">
        <v>148.69999999999999</v>
      </c>
      <c r="K16" s="16">
        <v>174.9</v>
      </c>
      <c r="L16" s="16">
        <v>121.9</v>
      </c>
      <c r="M16" s="16">
        <v>221</v>
      </c>
      <c r="N16" s="16">
        <v>178.7</v>
      </c>
      <c r="O16" s="16">
        <v>191.1</v>
      </c>
      <c r="P16" s="16">
        <v>176.8</v>
      </c>
      <c r="Q16" s="50">
        <f t="shared" si="0"/>
        <v>2290.7000000000007</v>
      </c>
      <c r="R16" s="48">
        <f>(Q16-Q15)/Q15</f>
        <v>7.2552985665292899E-3</v>
      </c>
    </row>
    <row r="18" spans="1:18" x14ac:dyDescent="0.25">
      <c r="A18" s="3" t="s">
        <v>1299</v>
      </c>
    </row>
    <row r="20" spans="1:18" x14ac:dyDescent="0.25">
      <c r="A20" s="36" t="s">
        <v>30</v>
      </c>
      <c r="B20" s="36" t="s">
        <v>31</v>
      </c>
      <c r="C20" s="36" t="s">
        <v>32</v>
      </c>
      <c r="D20" s="62" t="s">
        <v>33</v>
      </c>
      <c r="E20" s="36" t="s">
        <v>34</v>
      </c>
      <c r="F20" s="36" t="s">
        <v>35</v>
      </c>
      <c r="G20" s="36" t="s">
        <v>36</v>
      </c>
      <c r="H20" s="36" t="s">
        <v>37</v>
      </c>
      <c r="I20" s="36" t="s">
        <v>38</v>
      </c>
      <c r="J20" s="36" t="s">
        <v>39</v>
      </c>
      <c r="K20" s="36" t="s">
        <v>40</v>
      </c>
      <c r="L20" s="36" t="s">
        <v>41</v>
      </c>
      <c r="M20" s="36" t="s">
        <v>42</v>
      </c>
      <c r="N20" s="36" t="s">
        <v>43</v>
      </c>
      <c r="O20" s="36" t="s">
        <v>44</v>
      </c>
      <c r="P20" s="36" t="s">
        <v>45</v>
      </c>
      <c r="Q20" s="119" t="s">
        <v>1214</v>
      </c>
      <c r="R20" s="119" t="s">
        <v>1297</v>
      </c>
    </row>
    <row r="21" spans="1:18" x14ac:dyDescent="0.25">
      <c r="A21" s="16" t="s">
        <v>85</v>
      </c>
      <c r="B21" s="16">
        <v>2022</v>
      </c>
      <c r="C21" s="16" t="s">
        <v>167</v>
      </c>
      <c r="D21" s="50">
        <v>156.69999999999999</v>
      </c>
      <c r="E21" s="16">
        <v>221.2</v>
      </c>
      <c r="F21" s="16">
        <v>164.1</v>
      </c>
      <c r="G21" s="16">
        <v>165.4</v>
      </c>
      <c r="H21" s="16">
        <v>189.5</v>
      </c>
      <c r="I21" s="16">
        <v>174.5</v>
      </c>
      <c r="J21" s="16">
        <v>203.2</v>
      </c>
      <c r="K21" s="16">
        <v>164.1</v>
      </c>
      <c r="L21" s="16">
        <v>121.2</v>
      </c>
      <c r="M21" s="16">
        <v>181.4</v>
      </c>
      <c r="N21" s="16">
        <v>158.5</v>
      </c>
      <c r="O21" s="16">
        <v>184.9</v>
      </c>
      <c r="P21" s="16">
        <v>177.5</v>
      </c>
      <c r="Q21" s="50">
        <f>SUM(D21:P21)</f>
        <v>2262.2000000000003</v>
      </c>
      <c r="R21" s="16"/>
    </row>
    <row r="22" spans="1:18" x14ac:dyDescent="0.25">
      <c r="A22" s="16" t="s">
        <v>85</v>
      </c>
      <c r="B22" s="16">
        <v>2022</v>
      </c>
      <c r="C22" s="16" t="s">
        <v>177</v>
      </c>
      <c r="D22" s="50">
        <v>157.5</v>
      </c>
      <c r="E22" s="16">
        <v>223.4</v>
      </c>
      <c r="F22" s="16">
        <v>172.8</v>
      </c>
      <c r="G22" s="16">
        <v>166.4</v>
      </c>
      <c r="H22" s="16">
        <v>188.6</v>
      </c>
      <c r="I22" s="16">
        <v>174.1</v>
      </c>
      <c r="J22" s="16">
        <v>211.5</v>
      </c>
      <c r="K22" s="16">
        <v>163.6</v>
      </c>
      <c r="L22" s="16">
        <v>121.4</v>
      </c>
      <c r="M22" s="16">
        <v>183.5</v>
      </c>
      <c r="N22" s="16">
        <v>159.1</v>
      </c>
      <c r="O22" s="16">
        <v>186.3</v>
      </c>
      <c r="P22" s="16">
        <v>179.3</v>
      </c>
      <c r="Q22" s="50">
        <f t="shared" ref="Q22:Q33" si="2">SUM(D22:P22)</f>
        <v>2287.5</v>
      </c>
      <c r="R22" s="48">
        <f>(Q22-Q21)/Q21</f>
        <v>1.1183803377243269E-2</v>
      </c>
    </row>
    <row r="23" spans="1:18" x14ac:dyDescent="0.25">
      <c r="A23" s="16" t="s">
        <v>85</v>
      </c>
      <c r="B23" s="16">
        <v>2022</v>
      </c>
      <c r="C23" s="16" t="s">
        <v>194</v>
      </c>
      <c r="D23" s="50">
        <v>159.30000000000001</v>
      </c>
      <c r="E23" s="16">
        <v>217.1</v>
      </c>
      <c r="F23" s="16">
        <v>176.6</v>
      </c>
      <c r="G23" s="16">
        <v>167.1</v>
      </c>
      <c r="H23" s="16">
        <v>184.8</v>
      </c>
      <c r="I23" s="16">
        <v>179.5</v>
      </c>
      <c r="J23" s="16">
        <v>208.5</v>
      </c>
      <c r="K23" s="16">
        <v>164</v>
      </c>
      <c r="L23" s="16">
        <v>121.5</v>
      </c>
      <c r="M23" s="16">
        <v>186.3</v>
      </c>
      <c r="N23" s="16">
        <v>159.80000000000001</v>
      </c>
      <c r="O23" s="16">
        <v>187.7</v>
      </c>
      <c r="P23" s="16">
        <v>179.4</v>
      </c>
      <c r="Q23" s="50">
        <f t="shared" si="2"/>
        <v>2291.6</v>
      </c>
      <c r="R23" s="48">
        <f t="shared" ref="R23:R33" si="3">(Q23-Q22)/Q22</f>
        <v>1.7923497267759165E-3</v>
      </c>
    </row>
    <row r="24" spans="1:18" x14ac:dyDescent="0.25">
      <c r="A24" s="16" t="s">
        <v>85</v>
      </c>
      <c r="B24" s="16">
        <v>2022</v>
      </c>
      <c r="C24" s="16" t="s">
        <v>213</v>
      </c>
      <c r="D24" s="50">
        <v>162.1</v>
      </c>
      <c r="E24" s="16">
        <v>210.9</v>
      </c>
      <c r="F24" s="16">
        <v>170.6</v>
      </c>
      <c r="G24" s="16">
        <v>168.4</v>
      </c>
      <c r="H24" s="16">
        <v>182.5</v>
      </c>
      <c r="I24" s="16">
        <v>177.1</v>
      </c>
      <c r="J24" s="16">
        <v>213.1</v>
      </c>
      <c r="K24" s="16">
        <v>167.3</v>
      </c>
      <c r="L24" s="16">
        <v>122.2</v>
      </c>
      <c r="M24" s="16">
        <v>189.7</v>
      </c>
      <c r="N24" s="16">
        <v>160.5</v>
      </c>
      <c r="O24" s="16">
        <v>188.9</v>
      </c>
      <c r="P24" s="16">
        <v>180.4</v>
      </c>
      <c r="Q24" s="50">
        <f t="shared" si="2"/>
        <v>2293.6999999999998</v>
      </c>
      <c r="R24" s="48">
        <f t="shared" si="3"/>
        <v>9.1639029499036005E-4</v>
      </c>
    </row>
    <row r="25" spans="1:18" x14ac:dyDescent="0.25">
      <c r="A25" s="16" t="s">
        <v>85</v>
      </c>
      <c r="B25" s="16">
        <v>2022</v>
      </c>
      <c r="C25" s="16" t="s">
        <v>228</v>
      </c>
      <c r="D25" s="50">
        <v>164.9</v>
      </c>
      <c r="E25" s="16">
        <v>213.7</v>
      </c>
      <c r="F25" s="16">
        <v>170.9</v>
      </c>
      <c r="G25" s="16">
        <v>170.1</v>
      </c>
      <c r="H25" s="16">
        <v>179.3</v>
      </c>
      <c r="I25" s="16">
        <v>167.5</v>
      </c>
      <c r="J25" s="16">
        <v>220.8</v>
      </c>
      <c r="K25" s="16">
        <v>169.2</v>
      </c>
      <c r="L25" s="16">
        <v>123.1</v>
      </c>
      <c r="M25" s="16">
        <v>193.6</v>
      </c>
      <c r="N25" s="16">
        <v>161.1</v>
      </c>
      <c r="O25" s="16">
        <v>190.4</v>
      </c>
      <c r="P25" s="16">
        <v>181.8</v>
      </c>
      <c r="Q25" s="50">
        <f t="shared" si="2"/>
        <v>2306.4</v>
      </c>
      <c r="R25" s="48">
        <f t="shared" si="3"/>
        <v>5.5369054366308902E-3</v>
      </c>
    </row>
    <row r="26" spans="1:18" x14ac:dyDescent="0.25">
      <c r="A26" s="16" t="s">
        <v>85</v>
      </c>
      <c r="B26" s="16">
        <v>2022</v>
      </c>
      <c r="C26" s="16" t="s">
        <v>238</v>
      </c>
      <c r="D26" s="50">
        <v>166.4</v>
      </c>
      <c r="E26" s="16">
        <v>214.9</v>
      </c>
      <c r="F26" s="16">
        <v>171.9</v>
      </c>
      <c r="G26" s="16">
        <v>171</v>
      </c>
      <c r="H26" s="16">
        <v>177.7</v>
      </c>
      <c r="I26" s="16">
        <v>165.7</v>
      </c>
      <c r="J26" s="16">
        <v>228.6</v>
      </c>
      <c r="K26" s="16">
        <v>169.9</v>
      </c>
      <c r="L26" s="16">
        <v>123.4</v>
      </c>
      <c r="M26" s="16">
        <v>196.4</v>
      </c>
      <c r="N26" s="16">
        <v>161.6</v>
      </c>
      <c r="O26" s="16">
        <v>191.5</v>
      </c>
      <c r="P26" s="16">
        <v>183.3</v>
      </c>
      <c r="Q26" s="50">
        <f t="shared" si="2"/>
        <v>2322.3000000000002</v>
      </c>
      <c r="R26" s="48">
        <f t="shared" si="3"/>
        <v>6.8938605619147117E-3</v>
      </c>
    </row>
    <row r="27" spans="1:18" x14ac:dyDescent="0.25">
      <c r="A27" s="16" t="s">
        <v>85</v>
      </c>
      <c r="B27" s="16">
        <v>2022</v>
      </c>
      <c r="C27" s="16" t="s">
        <v>264</v>
      </c>
      <c r="D27" s="50">
        <v>168.4</v>
      </c>
      <c r="E27" s="16">
        <v>213.4</v>
      </c>
      <c r="F27" s="16">
        <v>183.2</v>
      </c>
      <c r="G27" s="16">
        <v>172.3</v>
      </c>
      <c r="H27" s="16">
        <v>180</v>
      </c>
      <c r="I27" s="16">
        <v>162.6</v>
      </c>
      <c r="J27" s="16">
        <v>205.5</v>
      </c>
      <c r="K27" s="16">
        <v>171</v>
      </c>
      <c r="L27" s="16">
        <v>123.4</v>
      </c>
      <c r="M27" s="16">
        <v>198.8</v>
      </c>
      <c r="N27" s="16">
        <v>162.1</v>
      </c>
      <c r="O27" s="16">
        <v>192.4</v>
      </c>
      <c r="P27" s="16">
        <v>181.3</v>
      </c>
      <c r="Q27" s="50">
        <f t="shared" si="2"/>
        <v>2314.4</v>
      </c>
      <c r="R27" s="48">
        <f t="shared" si="3"/>
        <v>-3.4017999397149765E-3</v>
      </c>
    </row>
    <row r="28" spans="1:18" x14ac:dyDescent="0.25">
      <c r="A28" s="16" t="s">
        <v>85</v>
      </c>
      <c r="B28" s="16">
        <v>2022</v>
      </c>
      <c r="C28" s="16" t="s">
        <v>273</v>
      </c>
      <c r="D28" s="50">
        <v>170.2</v>
      </c>
      <c r="E28" s="16">
        <v>212.9</v>
      </c>
      <c r="F28" s="16">
        <v>191.9</v>
      </c>
      <c r="G28" s="16">
        <v>173.9</v>
      </c>
      <c r="H28" s="16">
        <v>179.1</v>
      </c>
      <c r="I28" s="16">
        <v>159.5</v>
      </c>
      <c r="J28" s="16">
        <v>178.7</v>
      </c>
      <c r="K28" s="16">
        <v>171.3</v>
      </c>
      <c r="L28" s="16">
        <v>123.1</v>
      </c>
      <c r="M28" s="16">
        <v>200.5</v>
      </c>
      <c r="N28" s="16">
        <v>162.80000000000001</v>
      </c>
      <c r="O28" s="16">
        <v>193.3</v>
      </c>
      <c r="P28" s="16">
        <v>178.6</v>
      </c>
      <c r="Q28" s="50">
        <f t="shared" si="2"/>
        <v>2295.7999999999997</v>
      </c>
      <c r="R28" s="48">
        <f t="shared" si="3"/>
        <v>-8.0366401659178899E-3</v>
      </c>
    </row>
    <row r="29" spans="1:18" x14ac:dyDescent="0.25">
      <c r="A29" s="16" t="s">
        <v>85</v>
      </c>
      <c r="B29" s="16">
        <v>2023</v>
      </c>
      <c r="C29" s="16" t="s">
        <v>62</v>
      </c>
      <c r="D29" s="50">
        <v>173.3</v>
      </c>
      <c r="E29" s="16">
        <v>215.2</v>
      </c>
      <c r="F29" s="16">
        <v>197</v>
      </c>
      <c r="G29" s="16">
        <v>175.2</v>
      </c>
      <c r="H29" s="16">
        <v>178</v>
      </c>
      <c r="I29" s="16">
        <v>160.5</v>
      </c>
      <c r="J29" s="16">
        <v>175.3</v>
      </c>
      <c r="K29" s="16">
        <v>171.2</v>
      </c>
      <c r="L29" s="16">
        <v>122.7</v>
      </c>
      <c r="M29" s="16">
        <v>204.3</v>
      </c>
      <c r="N29" s="16">
        <v>163.69999999999999</v>
      </c>
      <c r="O29" s="16">
        <v>194.3</v>
      </c>
      <c r="P29" s="16">
        <v>179.5</v>
      </c>
      <c r="Q29" s="50">
        <f t="shared" si="2"/>
        <v>2310.2000000000003</v>
      </c>
      <c r="R29" s="48">
        <f t="shared" si="3"/>
        <v>6.2723233731163631E-3</v>
      </c>
    </row>
    <row r="30" spans="1:18" x14ac:dyDescent="0.25">
      <c r="A30" s="16" t="s">
        <v>85</v>
      </c>
      <c r="B30" s="16">
        <v>2023</v>
      </c>
      <c r="C30" s="16" t="s">
        <v>116</v>
      </c>
      <c r="D30" s="50">
        <v>174.7</v>
      </c>
      <c r="E30" s="16">
        <v>212.2</v>
      </c>
      <c r="F30" s="16">
        <v>177.2</v>
      </c>
      <c r="G30" s="16">
        <v>177.9</v>
      </c>
      <c r="H30" s="16">
        <v>172.2</v>
      </c>
      <c r="I30" s="16">
        <v>172.1</v>
      </c>
      <c r="J30" s="16">
        <v>175.8</v>
      </c>
      <c r="K30" s="16">
        <v>172.2</v>
      </c>
      <c r="L30" s="16">
        <v>121.9</v>
      </c>
      <c r="M30" s="16">
        <v>204.8</v>
      </c>
      <c r="N30" s="16">
        <v>164.9</v>
      </c>
      <c r="O30" s="16">
        <v>196.6</v>
      </c>
      <c r="P30" s="16">
        <v>180.7</v>
      </c>
      <c r="Q30" s="50">
        <f t="shared" si="2"/>
        <v>2303.1999999999998</v>
      </c>
      <c r="R30" s="48">
        <f t="shared" si="3"/>
        <v>-3.0300406891180217E-3</v>
      </c>
    </row>
    <row r="31" spans="1:18" x14ac:dyDescent="0.25">
      <c r="A31" s="16" t="s">
        <v>85</v>
      </c>
      <c r="B31" s="16">
        <v>2023</v>
      </c>
      <c r="C31" s="16" t="s">
        <v>138</v>
      </c>
      <c r="D31" s="50">
        <v>174.7</v>
      </c>
      <c r="E31" s="16">
        <v>212.2</v>
      </c>
      <c r="F31" s="16">
        <v>177.2</v>
      </c>
      <c r="G31" s="16">
        <v>177.9</v>
      </c>
      <c r="H31" s="16">
        <v>172.2</v>
      </c>
      <c r="I31" s="16">
        <v>172.1</v>
      </c>
      <c r="J31" s="16">
        <v>175.9</v>
      </c>
      <c r="K31" s="16">
        <v>172.2</v>
      </c>
      <c r="L31" s="16">
        <v>121.9</v>
      </c>
      <c r="M31" s="16">
        <v>204.8</v>
      </c>
      <c r="N31" s="16">
        <v>164.9</v>
      </c>
      <c r="O31" s="16">
        <v>196.6</v>
      </c>
      <c r="P31" s="16">
        <v>180.8</v>
      </c>
      <c r="Q31" s="50">
        <f>SUM(D31:P31)</f>
        <v>2303.4</v>
      </c>
      <c r="R31" s="48">
        <f t="shared" si="3"/>
        <v>8.6835706842772171E-5</v>
      </c>
    </row>
    <row r="32" spans="1:18" x14ac:dyDescent="0.25">
      <c r="A32" s="16" t="s">
        <v>85</v>
      </c>
      <c r="B32" s="16">
        <v>2023</v>
      </c>
      <c r="C32" s="16" t="s">
        <v>154</v>
      </c>
      <c r="D32" s="50">
        <v>174.8</v>
      </c>
      <c r="E32" s="16">
        <v>213.7</v>
      </c>
      <c r="F32" s="16">
        <v>172.4</v>
      </c>
      <c r="G32" s="16">
        <v>178.8</v>
      </c>
      <c r="H32" s="16">
        <v>168.7</v>
      </c>
      <c r="I32" s="16">
        <v>179.2</v>
      </c>
      <c r="J32" s="16">
        <v>179.9</v>
      </c>
      <c r="K32" s="16">
        <v>174.7</v>
      </c>
      <c r="L32" s="16">
        <v>123.1</v>
      </c>
      <c r="M32" s="16">
        <v>207.8</v>
      </c>
      <c r="N32" s="16">
        <v>165.5</v>
      </c>
      <c r="O32" s="16">
        <v>197</v>
      </c>
      <c r="P32" s="16">
        <v>182.1</v>
      </c>
      <c r="Q32" s="50">
        <f t="shared" si="2"/>
        <v>2317.7000000000003</v>
      </c>
      <c r="R32" s="48">
        <f t="shared" si="3"/>
        <v>6.2082139446037084E-3</v>
      </c>
    </row>
    <row r="33" spans="1:18" x14ac:dyDescent="0.25">
      <c r="A33" s="16" t="s">
        <v>85</v>
      </c>
      <c r="B33" s="16">
        <v>2023</v>
      </c>
      <c r="C33" s="16" t="s">
        <v>167</v>
      </c>
      <c r="D33" s="50">
        <v>174.7</v>
      </c>
      <c r="E33" s="16">
        <v>219.4</v>
      </c>
      <c r="F33" s="16">
        <v>176.7</v>
      </c>
      <c r="G33" s="16">
        <v>179.4</v>
      </c>
      <c r="H33" s="16">
        <v>164.4</v>
      </c>
      <c r="I33" s="16">
        <v>175.8</v>
      </c>
      <c r="J33" s="16">
        <v>185</v>
      </c>
      <c r="K33" s="16">
        <v>176.9</v>
      </c>
      <c r="L33" s="16">
        <v>124.2</v>
      </c>
      <c r="M33" s="16">
        <v>211.9</v>
      </c>
      <c r="N33" s="16">
        <v>165.9</v>
      </c>
      <c r="O33" s="16">
        <v>197.7</v>
      </c>
      <c r="P33" s="16">
        <v>183.1</v>
      </c>
      <c r="Q33" s="50">
        <f t="shared" si="2"/>
        <v>2335.1</v>
      </c>
      <c r="R33" s="48">
        <f t="shared" si="3"/>
        <v>7.5074427233894096E-3</v>
      </c>
    </row>
    <row r="35" spans="1:18" x14ac:dyDescent="0.25">
      <c r="A35" s="3" t="s">
        <v>1303</v>
      </c>
    </row>
    <row r="37" spans="1:18" x14ac:dyDescent="0.25">
      <c r="A37" s="36" t="s">
        <v>30</v>
      </c>
      <c r="B37" s="36" t="s">
        <v>31</v>
      </c>
      <c r="C37" s="36" t="s">
        <v>32</v>
      </c>
      <c r="D37" s="62" t="s">
        <v>33</v>
      </c>
      <c r="E37" s="36" t="s">
        <v>34</v>
      </c>
      <c r="F37" s="36" t="s">
        <v>35</v>
      </c>
      <c r="G37" s="36" t="s">
        <v>36</v>
      </c>
      <c r="H37" s="36" t="s">
        <v>37</v>
      </c>
      <c r="I37" s="36" t="s">
        <v>38</v>
      </c>
      <c r="J37" s="36" t="s">
        <v>39</v>
      </c>
      <c r="K37" s="36" t="s">
        <v>40</v>
      </c>
      <c r="L37" s="36" t="s">
        <v>41</v>
      </c>
      <c r="M37" s="36" t="s">
        <v>42</v>
      </c>
      <c r="N37" s="36" t="s">
        <v>43</v>
      </c>
      <c r="O37" s="36" t="s">
        <v>44</v>
      </c>
      <c r="P37" s="36" t="s">
        <v>45</v>
      </c>
      <c r="Q37" s="119" t="s">
        <v>1214</v>
      </c>
      <c r="R37" s="119" t="s">
        <v>1297</v>
      </c>
    </row>
    <row r="38" spans="1:18" x14ac:dyDescent="0.25">
      <c r="A38" s="16" t="s">
        <v>104</v>
      </c>
      <c r="B38" s="16">
        <v>2022</v>
      </c>
      <c r="C38" s="16" t="s">
        <v>167</v>
      </c>
      <c r="D38" s="50">
        <v>154.1</v>
      </c>
      <c r="E38" s="16">
        <v>217</v>
      </c>
      <c r="F38" s="16">
        <v>162.4</v>
      </c>
      <c r="G38" s="16">
        <v>164.9</v>
      </c>
      <c r="H38" s="16">
        <v>202.4</v>
      </c>
      <c r="I38" s="16">
        <v>171</v>
      </c>
      <c r="J38" s="16">
        <v>174.9</v>
      </c>
      <c r="K38" s="16">
        <v>164.7</v>
      </c>
      <c r="L38" s="16">
        <v>119.7</v>
      </c>
      <c r="M38" s="16">
        <v>184.9</v>
      </c>
      <c r="N38" s="16">
        <v>167.1</v>
      </c>
      <c r="O38" s="16">
        <v>182.5</v>
      </c>
      <c r="P38" s="16">
        <v>173.3</v>
      </c>
      <c r="Q38" s="50">
        <f>SUM(D38:P38)</f>
        <v>2238.9000000000005</v>
      </c>
      <c r="R38" s="16"/>
    </row>
    <row r="39" spans="1:18" x14ac:dyDescent="0.25">
      <c r="A39" s="16" t="s">
        <v>104</v>
      </c>
      <c r="B39" s="16">
        <v>2022</v>
      </c>
      <c r="C39" s="16" t="s">
        <v>177</v>
      </c>
      <c r="D39" s="50">
        <v>155</v>
      </c>
      <c r="E39" s="16">
        <v>219.4</v>
      </c>
      <c r="F39" s="16">
        <v>170.8</v>
      </c>
      <c r="G39" s="16">
        <v>165.8</v>
      </c>
      <c r="H39" s="16">
        <v>200.9</v>
      </c>
      <c r="I39" s="16">
        <v>169.7</v>
      </c>
      <c r="J39" s="16">
        <v>182.3</v>
      </c>
      <c r="K39" s="16">
        <v>164.3</v>
      </c>
      <c r="L39" s="16">
        <v>119.9</v>
      </c>
      <c r="M39" s="16">
        <v>187.1</v>
      </c>
      <c r="N39" s="16">
        <v>167.9</v>
      </c>
      <c r="O39" s="16">
        <v>183.9</v>
      </c>
      <c r="P39" s="16">
        <v>174.9</v>
      </c>
      <c r="Q39" s="50">
        <f t="shared" ref="Q39:Q50" si="4">SUM(D39:P39)</f>
        <v>2261.9</v>
      </c>
      <c r="R39" s="48">
        <f>(Q39-Q38)/Q38</f>
        <v>1.0272901871454526E-2</v>
      </c>
    </row>
    <row r="40" spans="1:18" x14ac:dyDescent="0.25">
      <c r="A40" s="16" t="s">
        <v>104</v>
      </c>
      <c r="B40" s="16">
        <v>2022</v>
      </c>
      <c r="C40" s="16" t="s">
        <v>194</v>
      </c>
      <c r="D40" s="50">
        <v>156.5</v>
      </c>
      <c r="E40" s="16">
        <v>213</v>
      </c>
      <c r="F40" s="16">
        <v>175.2</v>
      </c>
      <c r="G40" s="16">
        <v>166.6</v>
      </c>
      <c r="H40" s="16">
        <v>195.8</v>
      </c>
      <c r="I40" s="16">
        <v>174.2</v>
      </c>
      <c r="J40" s="16">
        <v>182.1</v>
      </c>
      <c r="K40" s="16">
        <v>164.3</v>
      </c>
      <c r="L40" s="16">
        <v>120</v>
      </c>
      <c r="M40" s="16">
        <v>190</v>
      </c>
      <c r="N40" s="16">
        <v>168.4</v>
      </c>
      <c r="O40" s="16">
        <v>185.2</v>
      </c>
      <c r="P40" s="16">
        <v>175</v>
      </c>
      <c r="Q40" s="50">
        <f t="shared" si="4"/>
        <v>2266.3000000000002</v>
      </c>
      <c r="R40" s="48">
        <f t="shared" ref="R40:R50" si="5">(Q40-Q39)/Q39</f>
        <v>1.9452672531942573E-3</v>
      </c>
    </row>
    <row r="41" spans="1:18" x14ac:dyDescent="0.25">
      <c r="A41" s="16" t="s">
        <v>104</v>
      </c>
      <c r="B41" s="16">
        <v>2022</v>
      </c>
      <c r="C41" s="16" t="s">
        <v>213</v>
      </c>
      <c r="D41" s="50">
        <v>160.30000000000001</v>
      </c>
      <c r="E41" s="16">
        <v>206.5</v>
      </c>
      <c r="F41" s="16">
        <v>169.2</v>
      </c>
      <c r="G41" s="16">
        <v>168.1</v>
      </c>
      <c r="H41" s="16">
        <v>192.4</v>
      </c>
      <c r="I41" s="16">
        <v>172.9</v>
      </c>
      <c r="J41" s="16">
        <v>186.7</v>
      </c>
      <c r="K41" s="16">
        <v>167.2</v>
      </c>
      <c r="L41" s="16">
        <v>120.9</v>
      </c>
      <c r="M41" s="16">
        <v>193.6</v>
      </c>
      <c r="N41" s="16">
        <v>168.8</v>
      </c>
      <c r="O41" s="16">
        <v>186.3</v>
      </c>
      <c r="P41" s="16">
        <v>176.3</v>
      </c>
      <c r="Q41" s="50">
        <f t="shared" si="4"/>
        <v>2269.2000000000003</v>
      </c>
      <c r="R41" s="48">
        <f t="shared" si="5"/>
        <v>1.279618761858576E-3</v>
      </c>
    </row>
    <row r="42" spans="1:18" x14ac:dyDescent="0.25">
      <c r="A42" s="16" t="s">
        <v>104</v>
      </c>
      <c r="B42" s="16">
        <v>2022</v>
      </c>
      <c r="C42" s="16" t="s">
        <v>228</v>
      </c>
      <c r="D42" s="50">
        <v>163.5</v>
      </c>
      <c r="E42" s="16">
        <v>209.2</v>
      </c>
      <c r="F42" s="16">
        <v>169.7</v>
      </c>
      <c r="G42" s="16">
        <v>169.7</v>
      </c>
      <c r="H42" s="16">
        <v>188.7</v>
      </c>
      <c r="I42" s="16">
        <v>165.7</v>
      </c>
      <c r="J42" s="16">
        <v>191.8</v>
      </c>
      <c r="K42" s="16">
        <v>169.1</v>
      </c>
      <c r="L42" s="16">
        <v>121.6</v>
      </c>
      <c r="M42" s="16">
        <v>197.3</v>
      </c>
      <c r="N42" s="16">
        <v>169.4</v>
      </c>
      <c r="O42" s="16">
        <v>187.4</v>
      </c>
      <c r="P42" s="16">
        <v>177.8</v>
      </c>
      <c r="Q42" s="50">
        <f>SUM(D42:P42)</f>
        <v>2280.9</v>
      </c>
      <c r="R42" s="48">
        <f>(Q42-Q41)/Q41</f>
        <v>5.1560021152828386E-3</v>
      </c>
    </row>
    <row r="43" spans="1:18" x14ac:dyDescent="0.25">
      <c r="A43" s="16" t="s">
        <v>104</v>
      </c>
      <c r="B43" s="16">
        <v>2022</v>
      </c>
      <c r="C43" s="16" t="s">
        <v>238</v>
      </c>
      <c r="D43" s="50">
        <v>165.2</v>
      </c>
      <c r="E43" s="16">
        <v>210.9</v>
      </c>
      <c r="F43" s="16">
        <v>170.9</v>
      </c>
      <c r="G43" s="16">
        <v>170.9</v>
      </c>
      <c r="H43" s="16">
        <v>186.5</v>
      </c>
      <c r="I43" s="16">
        <v>163.80000000000001</v>
      </c>
      <c r="J43" s="16">
        <v>199.7</v>
      </c>
      <c r="K43" s="16">
        <v>169.8</v>
      </c>
      <c r="L43" s="16">
        <v>121.9</v>
      </c>
      <c r="M43" s="16">
        <v>199.9</v>
      </c>
      <c r="N43" s="16">
        <v>169.9</v>
      </c>
      <c r="O43" s="16">
        <v>188.3</v>
      </c>
      <c r="P43" s="16">
        <v>179.6</v>
      </c>
      <c r="Q43" s="50">
        <f t="shared" si="4"/>
        <v>2297.3000000000002</v>
      </c>
      <c r="R43" s="48">
        <f t="shared" si="5"/>
        <v>7.1901442413082953E-3</v>
      </c>
    </row>
    <row r="44" spans="1:18" x14ac:dyDescent="0.25">
      <c r="A44" s="16" t="s">
        <v>104</v>
      </c>
      <c r="B44" s="16">
        <v>2022</v>
      </c>
      <c r="C44" s="16" t="s">
        <v>264</v>
      </c>
      <c r="D44" s="50">
        <v>167.4</v>
      </c>
      <c r="E44" s="50">
        <v>209.4</v>
      </c>
      <c r="F44" s="16">
        <v>181.4</v>
      </c>
      <c r="G44" s="16">
        <v>172.3</v>
      </c>
      <c r="H44" s="16">
        <v>188.9</v>
      </c>
      <c r="I44" s="16">
        <v>160.69999999999999</v>
      </c>
      <c r="J44" s="16">
        <v>183.1</v>
      </c>
      <c r="K44" s="16">
        <v>170.5</v>
      </c>
      <c r="L44" s="16">
        <v>122.1</v>
      </c>
      <c r="M44" s="16">
        <v>202.8</v>
      </c>
      <c r="N44" s="16">
        <v>170.4</v>
      </c>
      <c r="O44" s="16">
        <v>189.5</v>
      </c>
      <c r="P44" s="16">
        <v>178.3</v>
      </c>
      <c r="Q44" s="50">
        <f t="shared" si="4"/>
        <v>2296.8000000000002</v>
      </c>
      <c r="R44" s="48">
        <f t="shared" si="5"/>
        <v>-2.1764680276846731E-4</v>
      </c>
    </row>
    <row r="45" spans="1:18" x14ac:dyDescent="0.25">
      <c r="A45" s="16" t="s">
        <v>104</v>
      </c>
      <c r="B45" s="16">
        <v>2022</v>
      </c>
      <c r="C45" s="16" t="s">
        <v>273</v>
      </c>
      <c r="D45" s="50">
        <v>169.2</v>
      </c>
      <c r="E45" s="16">
        <v>209</v>
      </c>
      <c r="F45" s="16">
        <v>190.2</v>
      </c>
      <c r="G45" s="16">
        <v>173.6</v>
      </c>
      <c r="H45" s="16">
        <v>188.5</v>
      </c>
      <c r="I45" s="16">
        <v>158</v>
      </c>
      <c r="J45" s="16">
        <v>159.9</v>
      </c>
      <c r="K45" s="16">
        <v>170.8</v>
      </c>
      <c r="L45" s="16">
        <v>121.8</v>
      </c>
      <c r="M45" s="16">
        <v>205.2</v>
      </c>
      <c r="N45" s="16">
        <v>171</v>
      </c>
      <c r="O45" s="16">
        <v>190.3</v>
      </c>
      <c r="P45" s="16">
        <v>175.9</v>
      </c>
      <c r="Q45" s="50">
        <f t="shared" si="4"/>
        <v>2283.4</v>
      </c>
      <c r="R45" s="48">
        <f t="shared" si="5"/>
        <v>-5.8342041100662182E-3</v>
      </c>
    </row>
    <row r="46" spans="1:18" x14ac:dyDescent="0.25">
      <c r="A46" s="16" t="s">
        <v>104</v>
      </c>
      <c r="B46" s="16">
        <v>2023</v>
      </c>
      <c r="C46" s="16" t="s">
        <v>62</v>
      </c>
      <c r="D46" s="50">
        <v>173.8</v>
      </c>
      <c r="E46" s="16">
        <v>210.7</v>
      </c>
      <c r="F46" s="16">
        <v>194.5</v>
      </c>
      <c r="G46" s="16">
        <v>174.6</v>
      </c>
      <c r="H46" s="16">
        <v>187.2</v>
      </c>
      <c r="I46" s="16">
        <v>158.30000000000001</v>
      </c>
      <c r="J46" s="16">
        <v>153.9</v>
      </c>
      <c r="K46" s="16">
        <v>170.9</v>
      </c>
      <c r="L46" s="16">
        <v>121.1</v>
      </c>
      <c r="M46" s="16">
        <v>208.4</v>
      </c>
      <c r="N46" s="16">
        <v>171.4</v>
      </c>
      <c r="O46" s="16">
        <v>191.2</v>
      </c>
      <c r="P46" s="16">
        <v>176.7</v>
      </c>
      <c r="Q46" s="50">
        <f>SUM(D46:P46)</f>
        <v>2292.6999999999998</v>
      </c>
      <c r="R46" s="48">
        <f t="shared" si="5"/>
        <v>4.0728737847068961E-3</v>
      </c>
    </row>
    <row r="47" spans="1:18" x14ac:dyDescent="0.25">
      <c r="A47" s="16" t="s">
        <v>104</v>
      </c>
      <c r="B47" s="16">
        <v>2023</v>
      </c>
      <c r="C47" s="16" t="s">
        <v>116</v>
      </c>
      <c r="D47" s="50">
        <v>174.4</v>
      </c>
      <c r="E47" s="16">
        <v>207.7</v>
      </c>
      <c r="F47" s="16">
        <v>175.2</v>
      </c>
      <c r="G47" s="16">
        <v>177.3</v>
      </c>
      <c r="H47" s="16">
        <v>179.3</v>
      </c>
      <c r="I47" s="16">
        <v>169.5</v>
      </c>
      <c r="J47" s="16">
        <v>152.69999999999999</v>
      </c>
      <c r="K47" s="16">
        <v>171</v>
      </c>
      <c r="L47" s="16">
        <v>120</v>
      </c>
      <c r="M47" s="16">
        <v>209.7</v>
      </c>
      <c r="N47" s="16">
        <v>172.3</v>
      </c>
      <c r="O47" s="16">
        <v>193</v>
      </c>
      <c r="P47" s="16">
        <v>177</v>
      </c>
      <c r="Q47" s="50">
        <f t="shared" si="4"/>
        <v>2279.1</v>
      </c>
      <c r="R47" s="48">
        <f>(Q47-Q46)/Q46</f>
        <v>-5.9318707201116193E-3</v>
      </c>
    </row>
    <row r="48" spans="1:18" x14ac:dyDescent="0.25">
      <c r="A48" s="16" t="s">
        <v>104</v>
      </c>
      <c r="B48" s="16">
        <v>2023</v>
      </c>
      <c r="C48" s="16" t="s">
        <v>138</v>
      </c>
      <c r="D48" s="50">
        <v>174.4</v>
      </c>
      <c r="E48" s="16">
        <v>207.7</v>
      </c>
      <c r="F48" s="16">
        <v>175.2</v>
      </c>
      <c r="G48" s="16">
        <v>177.3</v>
      </c>
      <c r="H48" s="16">
        <v>179.2</v>
      </c>
      <c r="I48" s="16">
        <v>169.5</v>
      </c>
      <c r="J48" s="16">
        <v>152.80000000000001</v>
      </c>
      <c r="K48" s="16">
        <v>171.1</v>
      </c>
      <c r="L48" s="16">
        <v>120</v>
      </c>
      <c r="M48" s="16">
        <v>209.7</v>
      </c>
      <c r="N48" s="16">
        <v>172.3</v>
      </c>
      <c r="O48" s="16">
        <v>193</v>
      </c>
      <c r="P48" s="16">
        <v>177</v>
      </c>
      <c r="Q48" s="50">
        <f>SUM(D48:P48)</f>
        <v>2279.1999999999998</v>
      </c>
      <c r="R48" s="48">
        <f t="shared" si="5"/>
        <v>4.3876968978943027E-5</v>
      </c>
    </row>
    <row r="49" spans="1:18" x14ac:dyDescent="0.25">
      <c r="A49" s="16" t="s">
        <v>104</v>
      </c>
      <c r="B49" s="16">
        <v>2023</v>
      </c>
      <c r="C49" s="16" t="s">
        <v>154</v>
      </c>
      <c r="D49" s="50">
        <v>173.8</v>
      </c>
      <c r="E49" s="16">
        <v>209.3</v>
      </c>
      <c r="F49" s="16">
        <v>169.6</v>
      </c>
      <c r="G49" s="16">
        <v>178.4</v>
      </c>
      <c r="H49" s="16">
        <v>174.9</v>
      </c>
      <c r="I49" s="16">
        <v>176.3</v>
      </c>
      <c r="J49" s="16">
        <v>155.4</v>
      </c>
      <c r="K49" s="16">
        <v>173.4</v>
      </c>
      <c r="L49" s="16">
        <v>121.3</v>
      </c>
      <c r="M49" s="16">
        <v>212.9</v>
      </c>
      <c r="N49" s="16">
        <v>172.9</v>
      </c>
      <c r="O49" s="16">
        <v>193.5</v>
      </c>
      <c r="P49" s="16">
        <v>177.9</v>
      </c>
      <c r="Q49" s="50">
        <f t="shared" si="4"/>
        <v>2289.6000000000004</v>
      </c>
      <c r="R49" s="48">
        <f t="shared" si="5"/>
        <v>4.5630045630048032E-3</v>
      </c>
    </row>
    <row r="50" spans="1:18" x14ac:dyDescent="0.25">
      <c r="A50" s="16" t="s">
        <v>104</v>
      </c>
      <c r="B50" s="16">
        <v>2023</v>
      </c>
      <c r="C50" s="16" t="s">
        <v>167</v>
      </c>
      <c r="D50" s="50">
        <v>173.7</v>
      </c>
      <c r="E50" s="16">
        <v>214.3</v>
      </c>
      <c r="F50" s="16">
        <v>173.2</v>
      </c>
      <c r="G50" s="16">
        <v>179.5</v>
      </c>
      <c r="H50" s="16">
        <v>170</v>
      </c>
      <c r="I50" s="16">
        <v>172.2</v>
      </c>
      <c r="J50" s="16">
        <v>161</v>
      </c>
      <c r="K50" s="16">
        <v>175.6</v>
      </c>
      <c r="L50" s="16">
        <v>122.7</v>
      </c>
      <c r="M50" s="16">
        <v>218</v>
      </c>
      <c r="N50" s="16">
        <v>173.4</v>
      </c>
      <c r="O50" s="16">
        <v>194.2</v>
      </c>
      <c r="P50" s="16">
        <v>179.1</v>
      </c>
      <c r="Q50" s="50">
        <f t="shared" si="4"/>
        <v>2306.9</v>
      </c>
      <c r="R50" s="48">
        <f t="shared" si="5"/>
        <v>7.5559049615652185E-3</v>
      </c>
    </row>
    <row r="53" spans="1:18" ht="15.75" x14ac:dyDescent="0.25">
      <c r="G53" s="47" t="s">
        <v>1307</v>
      </c>
    </row>
    <row r="54" spans="1:18" x14ac:dyDescent="0.25">
      <c r="B54" s="36" t="s">
        <v>31</v>
      </c>
      <c r="C54" s="36" t="s">
        <v>32</v>
      </c>
      <c r="D54" s="119" t="s">
        <v>1297</v>
      </c>
      <c r="F54" s="27"/>
      <c r="G54" s="122"/>
      <c r="H54" s="122"/>
      <c r="I54" s="122"/>
      <c r="J54" s="122"/>
      <c r="K54" s="122"/>
      <c r="L54" s="122"/>
      <c r="M54" s="122"/>
      <c r="N54" s="122"/>
      <c r="O54" s="123"/>
    </row>
    <row r="55" spans="1:18" x14ac:dyDescent="0.25">
      <c r="B55" s="16">
        <v>2022</v>
      </c>
      <c r="C55" s="16" t="s">
        <v>177</v>
      </c>
      <c r="D55" s="48">
        <v>1.0272901871454526E-2</v>
      </c>
      <c r="F55" s="20"/>
      <c r="G55" s="105"/>
      <c r="H55" s="105"/>
      <c r="I55" s="105"/>
      <c r="J55" s="105"/>
      <c r="K55" s="105"/>
      <c r="L55" s="105"/>
      <c r="M55" s="105"/>
      <c r="N55" s="105"/>
      <c r="O55" s="21"/>
    </row>
    <row r="56" spans="1:18" x14ac:dyDescent="0.25">
      <c r="B56" s="16">
        <v>2022</v>
      </c>
      <c r="C56" s="16" t="s">
        <v>194</v>
      </c>
      <c r="D56" s="48">
        <v>1.9452672531942573E-3</v>
      </c>
      <c r="F56" s="20"/>
      <c r="G56" s="105"/>
      <c r="H56" s="105"/>
      <c r="I56" s="105"/>
      <c r="J56" s="105"/>
      <c r="K56" s="105"/>
      <c r="L56" s="105"/>
      <c r="M56" s="105"/>
      <c r="N56" s="105"/>
      <c r="O56" s="21"/>
    </row>
    <row r="57" spans="1:18" x14ac:dyDescent="0.25">
      <c r="B57" s="16">
        <v>2022</v>
      </c>
      <c r="C57" s="16" t="s">
        <v>213</v>
      </c>
      <c r="D57" s="48">
        <v>1.279618761858576E-3</v>
      </c>
      <c r="F57" s="20"/>
      <c r="G57" s="105"/>
      <c r="H57" s="105"/>
      <c r="I57" s="105"/>
      <c r="J57" s="105"/>
      <c r="K57" s="105"/>
      <c r="L57" s="105"/>
      <c r="M57" s="105"/>
      <c r="N57" s="105"/>
      <c r="O57" s="21"/>
    </row>
    <row r="58" spans="1:18" x14ac:dyDescent="0.25">
      <c r="B58" s="16">
        <v>2022</v>
      </c>
      <c r="C58" s="16" t="s">
        <v>228</v>
      </c>
      <c r="D58" s="48">
        <v>5.1560021152828386E-3</v>
      </c>
      <c r="F58" s="20"/>
      <c r="G58" s="105"/>
      <c r="H58" s="105"/>
      <c r="I58" s="105"/>
      <c r="J58" s="105"/>
      <c r="K58" s="105"/>
      <c r="L58" s="105"/>
      <c r="M58" s="105"/>
      <c r="N58" s="105"/>
      <c r="O58" s="21"/>
    </row>
    <row r="59" spans="1:18" x14ac:dyDescent="0.25">
      <c r="B59" s="16">
        <v>2022</v>
      </c>
      <c r="C59" s="16" t="s">
        <v>238</v>
      </c>
      <c r="D59" s="48">
        <v>7.1901442413082953E-3</v>
      </c>
      <c r="F59" s="20"/>
      <c r="G59" s="105"/>
      <c r="H59" s="105"/>
      <c r="I59" s="105"/>
      <c r="J59" s="105"/>
      <c r="K59" s="105"/>
      <c r="L59" s="105"/>
      <c r="M59" s="105"/>
      <c r="N59" s="105"/>
      <c r="O59" s="21"/>
    </row>
    <row r="60" spans="1:18" x14ac:dyDescent="0.25">
      <c r="B60" s="16">
        <v>2022</v>
      </c>
      <c r="C60" s="16" t="s">
        <v>264</v>
      </c>
      <c r="D60" s="48">
        <v>-2.1764680276846731E-4</v>
      </c>
      <c r="F60" s="20"/>
      <c r="G60" s="105"/>
      <c r="H60" s="105"/>
      <c r="I60" s="105"/>
      <c r="J60" s="105"/>
      <c r="K60" s="105"/>
      <c r="L60" s="105"/>
      <c r="M60" s="105"/>
      <c r="N60" s="105"/>
      <c r="O60" s="21"/>
    </row>
    <row r="61" spans="1:18" x14ac:dyDescent="0.25">
      <c r="B61" s="16">
        <v>2022</v>
      </c>
      <c r="C61" s="16" t="s">
        <v>273</v>
      </c>
      <c r="D61" s="48">
        <v>-5.8342041100662182E-3</v>
      </c>
      <c r="F61" s="20"/>
      <c r="G61" s="105"/>
      <c r="H61" s="105"/>
      <c r="I61" s="105"/>
      <c r="J61" s="105"/>
      <c r="K61" s="105"/>
      <c r="L61" s="105"/>
      <c r="M61" s="105"/>
      <c r="N61" s="105"/>
      <c r="O61" s="21"/>
    </row>
    <row r="62" spans="1:18" x14ac:dyDescent="0.25">
      <c r="B62" s="16">
        <v>2023</v>
      </c>
      <c r="C62" s="16" t="s">
        <v>62</v>
      </c>
      <c r="D62" s="48">
        <v>4.0728737847068961E-3</v>
      </c>
      <c r="F62" s="20"/>
      <c r="G62" s="105"/>
      <c r="H62" s="105"/>
      <c r="I62" s="105"/>
      <c r="J62" s="105"/>
      <c r="K62" s="105"/>
      <c r="L62" s="105"/>
      <c r="M62" s="105"/>
      <c r="N62" s="105"/>
      <c r="O62" s="21"/>
    </row>
    <row r="63" spans="1:18" x14ac:dyDescent="0.25">
      <c r="B63" s="16">
        <v>2023</v>
      </c>
      <c r="C63" s="16" t="s">
        <v>116</v>
      </c>
      <c r="D63" s="48">
        <v>-5.9318707201116193E-3</v>
      </c>
      <c r="F63" s="20"/>
      <c r="G63" s="105"/>
      <c r="H63" s="105"/>
      <c r="I63" s="105"/>
      <c r="J63" s="105"/>
      <c r="K63" s="105"/>
      <c r="L63" s="105"/>
      <c r="M63" s="105"/>
      <c r="N63" s="105"/>
      <c r="O63" s="21"/>
    </row>
    <row r="64" spans="1:18" x14ac:dyDescent="0.25">
      <c r="B64" s="16">
        <v>2023</v>
      </c>
      <c r="C64" s="16" t="s">
        <v>138</v>
      </c>
      <c r="D64" s="48">
        <v>4.3876968978943027E-5</v>
      </c>
      <c r="F64" s="20"/>
      <c r="G64" s="105"/>
      <c r="H64" s="105"/>
      <c r="I64" s="105"/>
      <c r="J64" s="105"/>
      <c r="K64" s="105"/>
      <c r="L64" s="105"/>
      <c r="M64" s="105"/>
      <c r="N64" s="105"/>
      <c r="O64" s="21"/>
    </row>
    <row r="65" spans="2:15" x14ac:dyDescent="0.25">
      <c r="B65" s="16">
        <v>2023</v>
      </c>
      <c r="C65" s="16" t="s">
        <v>154</v>
      </c>
      <c r="D65" s="48">
        <v>4.5630045630048032E-3</v>
      </c>
      <c r="F65" s="20"/>
      <c r="G65" s="105"/>
      <c r="H65" s="105"/>
      <c r="I65" s="105"/>
      <c r="J65" s="105"/>
      <c r="K65" s="105"/>
      <c r="L65" s="105"/>
      <c r="M65" s="105"/>
      <c r="N65" s="105"/>
      <c r="O65" s="21"/>
    </row>
    <row r="66" spans="2:15" x14ac:dyDescent="0.25">
      <c r="B66" s="16">
        <v>2023</v>
      </c>
      <c r="C66" s="16" t="s">
        <v>167</v>
      </c>
      <c r="D66" s="48">
        <v>7.5559049615652185E-3</v>
      </c>
      <c r="F66" s="20"/>
      <c r="G66" s="105"/>
      <c r="H66" s="105"/>
      <c r="I66" s="105"/>
      <c r="J66" s="105"/>
      <c r="K66" s="105"/>
      <c r="L66" s="105"/>
      <c r="M66" s="105"/>
      <c r="N66" s="105"/>
      <c r="O66" s="21"/>
    </row>
    <row r="67" spans="2:15" x14ac:dyDescent="0.25">
      <c r="F67" s="20"/>
      <c r="G67" s="105"/>
      <c r="H67" s="105"/>
      <c r="I67" s="105"/>
      <c r="J67" s="105"/>
      <c r="K67" s="105"/>
      <c r="L67" s="105"/>
      <c r="M67" s="105"/>
      <c r="N67" s="105"/>
      <c r="O67" s="21"/>
    </row>
    <row r="68" spans="2:15" x14ac:dyDescent="0.25">
      <c r="F68" s="20"/>
      <c r="G68" s="105"/>
      <c r="H68" s="105"/>
      <c r="I68" s="105"/>
      <c r="J68" s="105"/>
      <c r="K68" s="105"/>
      <c r="L68" s="105"/>
      <c r="M68" s="105"/>
      <c r="N68" s="105"/>
      <c r="O68" s="21"/>
    </row>
    <row r="69" spans="2:15" x14ac:dyDescent="0.25">
      <c r="F69" s="22"/>
      <c r="G69" s="124"/>
      <c r="H69" s="124"/>
      <c r="I69" s="124"/>
      <c r="J69" s="124"/>
      <c r="K69" s="124"/>
      <c r="L69" s="124"/>
      <c r="M69" s="124"/>
      <c r="N69" s="124"/>
      <c r="O69" s="23"/>
    </row>
    <row r="71" spans="2:15" x14ac:dyDescent="0.25">
      <c r="E71" s="3" t="s">
        <v>1304</v>
      </c>
    </row>
    <row r="72" spans="2:15" ht="15.75" x14ac:dyDescent="0.25">
      <c r="E72" s="125" t="s">
        <v>1305</v>
      </c>
    </row>
    <row r="73" spans="2:15" ht="15.75" x14ac:dyDescent="0.25">
      <c r="E73" s="125" t="s">
        <v>1306</v>
      </c>
    </row>
    <row r="74" spans="2:15" ht="15.75" x14ac:dyDescent="0.25">
      <c r="E74" s="125" t="s">
        <v>1313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E4DC-2079-4D3D-A039-E808064B3EAB}">
  <dimension ref="B1:AD55"/>
  <sheetViews>
    <sheetView topLeftCell="J37" zoomScaleNormal="100" workbookViewId="0">
      <selection activeCell="U56" sqref="U56"/>
    </sheetView>
  </sheetViews>
  <sheetFormatPr defaultRowHeight="15" x14ac:dyDescent="0.25"/>
  <cols>
    <col min="2" max="2" width="33.28515625" bestFit="1" customWidth="1"/>
    <col min="3" max="5" width="6.140625" bestFit="1" customWidth="1"/>
    <col min="6" max="6" width="7.42578125" bestFit="1" customWidth="1"/>
    <col min="7" max="7" width="11.140625" bestFit="1" customWidth="1"/>
    <col min="8" max="8" width="8.42578125" bestFit="1" customWidth="1"/>
    <col min="9" max="9" width="10.7109375" bestFit="1" customWidth="1"/>
    <col min="10" max="10" width="10.42578125" bestFit="1" customWidth="1"/>
    <col min="11" max="11" width="8" bestFit="1" customWidth="1"/>
    <col min="12" max="12" width="9.140625" bestFit="1" customWidth="1"/>
    <col min="13" max="14" width="6.85546875" bestFit="1" customWidth="1"/>
    <col min="15" max="15" width="5.5703125" bestFit="1" customWidth="1"/>
  </cols>
  <sheetData>
    <row r="1" spans="2:30" x14ac:dyDescent="0.25">
      <c r="B1" s="11" t="s">
        <v>1314</v>
      </c>
    </row>
    <row r="2" spans="2:30" x14ac:dyDescent="0.25">
      <c r="Q2" s="118" t="s">
        <v>1312</v>
      </c>
    </row>
    <row r="3" spans="2:30" x14ac:dyDescent="0.25">
      <c r="B3" s="132" t="s">
        <v>1240</v>
      </c>
      <c r="C3" s="135" t="s">
        <v>60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Q3" s="132" t="s">
        <v>1240</v>
      </c>
      <c r="R3" s="135" t="s">
        <v>60</v>
      </c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05"/>
    </row>
    <row r="4" spans="2:30" x14ac:dyDescent="0.25">
      <c r="B4" s="133"/>
      <c r="C4" s="129">
        <v>2022</v>
      </c>
      <c r="D4" s="129">
        <v>2022</v>
      </c>
      <c r="E4" s="129">
        <v>2022</v>
      </c>
      <c r="F4" s="129">
        <v>2022</v>
      </c>
      <c r="G4" s="129">
        <v>2022</v>
      </c>
      <c r="H4" s="129">
        <v>2022</v>
      </c>
      <c r="I4" s="129">
        <v>2022</v>
      </c>
      <c r="J4" s="129">
        <v>2022</v>
      </c>
      <c r="K4" s="129">
        <v>2023</v>
      </c>
      <c r="L4" s="129">
        <v>2023</v>
      </c>
      <c r="M4" s="129">
        <v>2023</v>
      </c>
      <c r="N4" s="129">
        <v>2023</v>
      </c>
      <c r="O4" s="129">
        <v>2023</v>
      </c>
      <c r="Q4" s="133"/>
      <c r="R4" s="129">
        <v>2022</v>
      </c>
      <c r="S4" s="129">
        <v>2022</v>
      </c>
      <c r="T4" s="129">
        <v>2022</v>
      </c>
      <c r="U4" s="129">
        <v>2022</v>
      </c>
      <c r="V4" s="129">
        <v>2022</v>
      </c>
      <c r="W4" s="129">
        <v>2022</v>
      </c>
      <c r="X4" s="129">
        <v>2022</v>
      </c>
      <c r="Y4" s="129">
        <v>2023</v>
      </c>
      <c r="Z4" s="129">
        <v>2023</v>
      </c>
      <c r="AA4" s="129">
        <v>2023</v>
      </c>
      <c r="AB4" s="129">
        <v>2023</v>
      </c>
      <c r="AC4" s="130">
        <v>2023</v>
      </c>
      <c r="AD4" s="105"/>
    </row>
    <row r="5" spans="2:30" x14ac:dyDescent="0.25">
      <c r="B5" s="134"/>
      <c r="C5" s="128" t="s">
        <v>167</v>
      </c>
      <c r="D5" s="128" t="s">
        <v>177</v>
      </c>
      <c r="E5" s="128" t="s">
        <v>194</v>
      </c>
      <c r="F5" s="128" t="s">
        <v>213</v>
      </c>
      <c r="G5" s="128" t="s">
        <v>228</v>
      </c>
      <c r="H5" s="128" t="s">
        <v>238</v>
      </c>
      <c r="I5" s="128" t="s">
        <v>264</v>
      </c>
      <c r="J5" s="128" t="s">
        <v>273</v>
      </c>
      <c r="K5" s="128" t="s">
        <v>62</v>
      </c>
      <c r="L5" s="128" t="s">
        <v>116</v>
      </c>
      <c r="M5" s="128" t="s">
        <v>138</v>
      </c>
      <c r="N5" s="128" t="s">
        <v>154</v>
      </c>
      <c r="O5" s="128" t="s">
        <v>167</v>
      </c>
      <c r="Q5" s="134"/>
      <c r="R5" s="128" t="s">
        <v>177</v>
      </c>
      <c r="S5" s="128" t="s">
        <v>194</v>
      </c>
      <c r="T5" s="128" t="s">
        <v>213</v>
      </c>
      <c r="U5" s="128" t="s">
        <v>228</v>
      </c>
      <c r="V5" s="128" t="s">
        <v>238</v>
      </c>
      <c r="W5" s="128" t="s">
        <v>264</v>
      </c>
      <c r="X5" s="128" t="s">
        <v>273</v>
      </c>
      <c r="Y5" s="128" t="s">
        <v>62</v>
      </c>
      <c r="Z5" s="128" t="s">
        <v>116</v>
      </c>
      <c r="AA5" s="128" t="s">
        <v>138</v>
      </c>
      <c r="AB5" s="128" t="s">
        <v>154</v>
      </c>
      <c r="AC5" s="131" t="s">
        <v>167</v>
      </c>
      <c r="AD5" s="118"/>
    </row>
    <row r="6" spans="2:30" x14ac:dyDescent="0.25">
      <c r="B6" s="128" t="s">
        <v>33</v>
      </c>
      <c r="C6" s="16">
        <v>152.9</v>
      </c>
      <c r="D6" s="16">
        <v>153.80000000000001</v>
      </c>
      <c r="E6" s="16">
        <v>155.19999999999999</v>
      </c>
      <c r="F6" s="16">
        <v>159.5</v>
      </c>
      <c r="G6" s="16">
        <v>162.9</v>
      </c>
      <c r="H6" s="16">
        <v>164.7</v>
      </c>
      <c r="I6" s="16">
        <v>166.9</v>
      </c>
      <c r="J6" s="16">
        <v>168.8</v>
      </c>
      <c r="K6" s="16">
        <v>174</v>
      </c>
      <c r="L6" s="16">
        <v>174.2</v>
      </c>
      <c r="M6" s="16">
        <v>174.3</v>
      </c>
      <c r="N6" s="16">
        <v>173.3</v>
      </c>
      <c r="O6" s="16">
        <v>173.2</v>
      </c>
      <c r="Q6" s="128" t="s">
        <v>33</v>
      </c>
      <c r="R6" s="48">
        <f>(D6-C6)/C6</f>
        <v>5.8862001308044847E-3</v>
      </c>
      <c r="S6" s="48">
        <f>(E6-D6)/D6</f>
        <v>9.102730819245626E-3</v>
      </c>
      <c r="T6" s="48">
        <f>(F6-E6)/E6</f>
        <v>2.7706185567010384E-2</v>
      </c>
      <c r="U6" s="48">
        <f>(G6-F6)/F6</f>
        <v>2.1316614420062732E-2</v>
      </c>
      <c r="V6" s="48">
        <f>(H6-G6)/G6</f>
        <v>1.1049723756905973E-2</v>
      </c>
      <c r="W6" s="48">
        <f>(I6-H6)/H6</f>
        <v>1.3357619914997069E-2</v>
      </c>
      <c r="X6" s="48">
        <f>(J6-I6)/I6</f>
        <v>1.1384062312762167E-2</v>
      </c>
      <c r="Y6" s="141">
        <f>(K6-J6)/J6</f>
        <v>3.0805687203791399E-2</v>
      </c>
      <c r="Z6" s="48">
        <f>(L6-K6)/K6</f>
        <v>1.1494252873562566E-3</v>
      </c>
      <c r="AA6" s="48">
        <f>(M6-L6)/L6</f>
        <v>5.7405281285891356E-4</v>
      </c>
      <c r="AB6" s="48">
        <f>(N6-M6)/M6</f>
        <v>-5.737234652897303E-3</v>
      </c>
      <c r="AC6" s="126">
        <f>(O6-N6)/N6</f>
        <v>-5.7703404500878666E-4</v>
      </c>
      <c r="AD6" s="127">
        <f>MAX(R6:AC6)</f>
        <v>3.0805687203791399E-2</v>
      </c>
    </row>
    <row r="7" spans="2:30" x14ac:dyDescent="0.25">
      <c r="B7" s="128" t="s">
        <v>34</v>
      </c>
      <c r="C7" s="16">
        <v>214.7</v>
      </c>
      <c r="D7" s="16">
        <v>217.2</v>
      </c>
      <c r="E7" s="16">
        <v>210.8</v>
      </c>
      <c r="F7" s="16">
        <v>204.1</v>
      </c>
      <c r="G7" s="16">
        <v>206.7</v>
      </c>
      <c r="H7" s="16">
        <v>208.8</v>
      </c>
      <c r="I7" s="16">
        <v>207.2</v>
      </c>
      <c r="J7" s="16">
        <v>206.9</v>
      </c>
      <c r="K7" s="16">
        <v>208.3</v>
      </c>
      <c r="L7" s="16">
        <v>205.2</v>
      </c>
      <c r="M7" s="16">
        <v>205.2</v>
      </c>
      <c r="N7" s="16">
        <v>206.9</v>
      </c>
      <c r="O7" s="16">
        <v>211.5</v>
      </c>
      <c r="Q7" s="128" t="s">
        <v>34</v>
      </c>
      <c r="R7" s="48">
        <f>(D7-C7)/C7</f>
        <v>1.1644154634373545E-2</v>
      </c>
      <c r="S7" s="48">
        <f>(E7-D7)/D7</f>
        <v>-2.9465930018416103E-2</v>
      </c>
      <c r="T7" s="48">
        <f>(F7-E7)/E7</f>
        <v>-3.1783681214421329E-2</v>
      </c>
      <c r="U7" s="48">
        <f>(G7-F7)/F7</f>
        <v>1.2738853503184686E-2</v>
      </c>
      <c r="V7" s="48">
        <f>(H7-G7)/G7</f>
        <v>1.0159651669085742E-2</v>
      </c>
      <c r="W7" s="48">
        <f>(I7-H7)/H7</f>
        <v>-7.6628352490422545E-3</v>
      </c>
      <c r="X7" s="48">
        <f>(J7-I7)/I7</f>
        <v>-1.4478764478763656E-3</v>
      </c>
      <c r="Y7" s="48">
        <f>(K7-J7)/J7</f>
        <v>6.7665538907685143E-3</v>
      </c>
      <c r="Z7" s="48">
        <f>(L7-K7)/K7</f>
        <v>-1.4882381180989066E-2</v>
      </c>
      <c r="AA7" s="48">
        <f>(M7-L7)/L7</f>
        <v>0</v>
      </c>
      <c r="AB7" s="48">
        <f>(N7-M7)/M7</f>
        <v>8.2846003898636306E-3</v>
      </c>
      <c r="AC7" s="142">
        <f>(O7-N7)/N7</f>
        <v>2.2232962783953574E-2</v>
      </c>
      <c r="AD7" s="127">
        <f t="shared" ref="AD7:AD18" si="0">MAX(R7:AC7)</f>
        <v>2.2232962783953574E-2</v>
      </c>
    </row>
    <row r="8" spans="2:30" x14ac:dyDescent="0.25">
      <c r="B8" s="128" t="s">
        <v>35</v>
      </c>
      <c r="C8" s="16">
        <v>161.4</v>
      </c>
      <c r="D8" s="16">
        <v>169.6</v>
      </c>
      <c r="E8" s="16">
        <v>174.3</v>
      </c>
      <c r="F8" s="16">
        <v>168.3</v>
      </c>
      <c r="G8" s="16">
        <v>169</v>
      </c>
      <c r="H8" s="16">
        <v>170.3</v>
      </c>
      <c r="I8" s="16">
        <v>180.2</v>
      </c>
      <c r="J8" s="16">
        <v>189.1</v>
      </c>
      <c r="K8" s="16">
        <v>192.9</v>
      </c>
      <c r="L8" s="16">
        <v>173.9</v>
      </c>
      <c r="M8" s="16">
        <v>173.9</v>
      </c>
      <c r="N8" s="16">
        <v>167.9</v>
      </c>
      <c r="O8" s="16">
        <v>171</v>
      </c>
      <c r="Q8" s="128" t="s">
        <v>35</v>
      </c>
      <c r="R8" s="48">
        <f>(D8-C8)/C8</f>
        <v>5.0805452292441065E-2</v>
      </c>
      <c r="S8" s="48">
        <f>(E8-D8)/D8</f>
        <v>2.7712264150943498E-2</v>
      </c>
      <c r="T8" s="48">
        <f>(F8-E8)/E8</f>
        <v>-3.4423407917383818E-2</v>
      </c>
      <c r="U8" s="48">
        <f>(G8-F8)/F8</f>
        <v>4.1592394533570328E-3</v>
      </c>
      <c r="V8" s="48">
        <f>(H8-G8)/G8</f>
        <v>7.6923076923077595E-3</v>
      </c>
      <c r="W8" s="141">
        <f>(I8-H8)/H8</f>
        <v>5.8132706987668682E-2</v>
      </c>
      <c r="X8" s="48">
        <f>(J8-I8)/I8</f>
        <v>4.9389567147613798E-2</v>
      </c>
      <c r="Y8" s="48">
        <f>(K8-J8)/J8</f>
        <v>2.009518773135913E-2</v>
      </c>
      <c r="Z8" s="48">
        <f>(L8-K8)/K8</f>
        <v>-9.8496630378434424E-2</v>
      </c>
      <c r="AA8" s="48">
        <f>(M8-L8)/L8</f>
        <v>0</v>
      </c>
      <c r="AB8" s="48">
        <f>(N8-M8)/M8</f>
        <v>-3.4502587694077054E-2</v>
      </c>
      <c r="AC8" s="126">
        <f>(O8-N8)/N8</f>
        <v>1.8463371054198895E-2</v>
      </c>
      <c r="AD8" s="127">
        <f t="shared" si="0"/>
        <v>5.8132706987668682E-2</v>
      </c>
    </row>
    <row r="9" spans="2:30" x14ac:dyDescent="0.25">
      <c r="B9" s="128" t="s">
        <v>36</v>
      </c>
      <c r="C9" s="16">
        <v>164.6</v>
      </c>
      <c r="D9" s="16">
        <v>165.4</v>
      </c>
      <c r="E9" s="16">
        <v>166.3</v>
      </c>
      <c r="F9" s="16">
        <v>167.9</v>
      </c>
      <c r="G9" s="16">
        <v>169.5</v>
      </c>
      <c r="H9" s="16">
        <v>170.9</v>
      </c>
      <c r="I9" s="16">
        <v>172.3</v>
      </c>
      <c r="J9" s="16">
        <v>173.4</v>
      </c>
      <c r="K9" s="16">
        <v>174.3</v>
      </c>
      <c r="L9" s="16">
        <v>177</v>
      </c>
      <c r="M9" s="16">
        <v>177</v>
      </c>
      <c r="N9" s="16">
        <v>178.2</v>
      </c>
      <c r="O9" s="16">
        <v>179.6</v>
      </c>
      <c r="Q9" s="128" t="s">
        <v>36</v>
      </c>
      <c r="R9" s="48">
        <f>(D9-C9)/C9</f>
        <v>4.8602673147023776E-3</v>
      </c>
      <c r="S9" s="48">
        <f>(E9-D9)/D9</f>
        <v>5.4413542926239761E-3</v>
      </c>
      <c r="T9" s="48">
        <f>(F9-E9)/E9</f>
        <v>9.6211665664461474E-3</v>
      </c>
      <c r="U9" s="48">
        <f>(G9-F9)/F9</f>
        <v>9.5294818344252193E-3</v>
      </c>
      <c r="V9" s="48">
        <f>(H9-G9)/G9</f>
        <v>8.2595870206490004E-3</v>
      </c>
      <c r="W9" s="48">
        <f>(I9-H9)/H9</f>
        <v>8.1919251023990971E-3</v>
      </c>
      <c r="X9" s="48">
        <f>(J9-I9)/I9</f>
        <v>6.3842135809634021E-3</v>
      </c>
      <c r="Y9" s="48">
        <f>(K9-J9)/J9</f>
        <v>5.1903114186851538E-3</v>
      </c>
      <c r="Z9" s="141">
        <f>(L9-K9)/K9</f>
        <v>1.5490533562822654E-2</v>
      </c>
      <c r="AA9" s="48">
        <f>(M9-L9)/L9</f>
        <v>0</v>
      </c>
      <c r="AB9" s="48">
        <f>(N9-M9)/M9</f>
        <v>6.7796610169490882E-3</v>
      </c>
      <c r="AC9" s="126">
        <f>(O9-N9)/N9</f>
        <v>7.8563411896745549E-3</v>
      </c>
      <c r="AD9" s="127">
        <f t="shared" si="0"/>
        <v>1.5490533562822654E-2</v>
      </c>
    </row>
    <row r="10" spans="2:30" x14ac:dyDescent="0.25">
      <c r="B10" s="128" t="s">
        <v>37</v>
      </c>
      <c r="C10" s="16">
        <v>209.9</v>
      </c>
      <c r="D10" s="16">
        <v>208.1</v>
      </c>
      <c r="E10" s="16">
        <v>202.2</v>
      </c>
      <c r="F10" s="16">
        <v>198.1</v>
      </c>
      <c r="G10" s="16">
        <v>194.1</v>
      </c>
      <c r="H10" s="16">
        <v>191.6</v>
      </c>
      <c r="I10" s="16">
        <v>194</v>
      </c>
      <c r="J10" s="16">
        <v>193.9</v>
      </c>
      <c r="K10" s="16">
        <v>192.6</v>
      </c>
      <c r="L10" s="16">
        <v>183.4</v>
      </c>
      <c r="M10" s="16">
        <v>183.3</v>
      </c>
      <c r="N10" s="16">
        <v>178.5</v>
      </c>
      <c r="O10" s="16">
        <v>173.3</v>
      </c>
      <c r="Q10" s="128" t="s">
        <v>37</v>
      </c>
      <c r="R10" s="48">
        <f>(D10-C10)/C10</f>
        <v>-8.5755121486422638E-3</v>
      </c>
      <c r="S10" s="48">
        <f>(E10-D10)/D10</f>
        <v>-2.8351753964440202E-2</v>
      </c>
      <c r="T10" s="48">
        <f>(F10-E10)/E10</f>
        <v>-2.0276953511374849E-2</v>
      </c>
      <c r="U10" s="48">
        <f>(G10-F10)/F10</f>
        <v>-2.0191822311963654E-2</v>
      </c>
      <c r="V10" s="48">
        <f>(H10-G10)/G10</f>
        <v>-1.2879958784131892E-2</v>
      </c>
      <c r="W10" s="141">
        <f>(I10-H10)/H10</f>
        <v>1.2526096033402953E-2</v>
      </c>
      <c r="X10" s="48">
        <f>(J10-I10)/I10</f>
        <v>-5.1546391752574393E-4</v>
      </c>
      <c r="Y10" s="48">
        <f>(K10-J10)/J10</f>
        <v>-6.7044868488912394E-3</v>
      </c>
      <c r="Z10" s="48">
        <f>(L10-K10)/K10</f>
        <v>-4.7767393561786026E-2</v>
      </c>
      <c r="AA10" s="48">
        <f>(M10-L10)/L10</f>
        <v>-5.4525627044707916E-4</v>
      </c>
      <c r="AB10" s="48">
        <f>(N10-M10)/M10</f>
        <v>-2.61865793780688E-2</v>
      </c>
      <c r="AC10" s="126">
        <f>(O10-N10)/N10</f>
        <v>-2.913165266106436E-2</v>
      </c>
      <c r="AD10" s="127">
        <f t="shared" si="0"/>
        <v>1.2526096033402953E-2</v>
      </c>
    </row>
    <row r="11" spans="2:30" x14ac:dyDescent="0.25">
      <c r="B11" s="128" t="s">
        <v>38</v>
      </c>
      <c r="C11" s="16">
        <v>168</v>
      </c>
      <c r="D11" s="16">
        <v>165.8</v>
      </c>
      <c r="E11" s="16">
        <v>169.6</v>
      </c>
      <c r="F11" s="16">
        <v>169.2</v>
      </c>
      <c r="G11" s="16">
        <v>164.1</v>
      </c>
      <c r="H11" s="16">
        <v>162.19999999999999</v>
      </c>
      <c r="I11" s="16">
        <v>159.1</v>
      </c>
      <c r="J11" s="16">
        <v>156.69999999999999</v>
      </c>
      <c r="K11" s="16">
        <v>156.30000000000001</v>
      </c>
      <c r="L11" s="16">
        <v>167.2</v>
      </c>
      <c r="M11" s="16">
        <v>167.2</v>
      </c>
      <c r="N11" s="16">
        <v>173.7</v>
      </c>
      <c r="O11" s="16">
        <v>169</v>
      </c>
      <c r="Q11" s="128" t="s">
        <v>38</v>
      </c>
      <c r="R11" s="48">
        <f>(D11-C11)/C11</f>
        <v>-1.3095238095238028E-2</v>
      </c>
      <c r="S11" s="48">
        <f>(E11-D11)/D11</f>
        <v>2.2919179734619918E-2</v>
      </c>
      <c r="T11" s="48">
        <f>(F11-E11)/E11</f>
        <v>-2.3584905660377696E-3</v>
      </c>
      <c r="U11" s="48">
        <f>(G11-F11)/F11</f>
        <v>-3.0141843971631173E-2</v>
      </c>
      <c r="V11" s="48">
        <f>(H11-G11)/G11</f>
        <v>-1.1578305911029894E-2</v>
      </c>
      <c r="W11" s="48">
        <f>(I11-H11)/H11</f>
        <v>-1.9112207151664579E-2</v>
      </c>
      <c r="X11" s="48">
        <f>(J11-I11)/I11</f>
        <v>-1.5084852294154657E-2</v>
      </c>
      <c r="Y11" s="48">
        <f>(K11-J11)/J11</f>
        <v>-2.5526483726865173E-3</v>
      </c>
      <c r="Z11" s="89">
        <f>(L11-K11)/K11</f>
        <v>6.973768394113869E-2</v>
      </c>
      <c r="AA11" s="48">
        <f>(M11-L11)/L11</f>
        <v>0</v>
      </c>
      <c r="AB11" s="48">
        <f>(N11-M11)/M11</f>
        <v>3.8875598086124404E-2</v>
      </c>
      <c r="AC11" s="126">
        <f>(O11-N11)/N11</f>
        <v>-2.7058146229130622E-2</v>
      </c>
      <c r="AD11" s="127">
        <f t="shared" si="0"/>
        <v>6.973768394113869E-2</v>
      </c>
    </row>
    <row r="12" spans="2:30" x14ac:dyDescent="0.25">
      <c r="B12" s="128" t="s">
        <v>39</v>
      </c>
      <c r="C12" s="16">
        <v>160.4</v>
      </c>
      <c r="D12" s="16">
        <v>167.3</v>
      </c>
      <c r="E12" s="16">
        <v>168.6</v>
      </c>
      <c r="F12" s="16">
        <v>173.1</v>
      </c>
      <c r="G12" s="16">
        <v>176.9</v>
      </c>
      <c r="H12" s="16">
        <v>184.8</v>
      </c>
      <c r="I12" s="16">
        <v>171.6</v>
      </c>
      <c r="J12" s="16">
        <v>150.19999999999999</v>
      </c>
      <c r="K12" s="16">
        <v>142.9</v>
      </c>
      <c r="L12" s="16">
        <v>140.9</v>
      </c>
      <c r="M12" s="16">
        <v>140.9</v>
      </c>
      <c r="N12" s="16">
        <v>142.80000000000001</v>
      </c>
      <c r="O12" s="16">
        <v>148.69999999999999</v>
      </c>
      <c r="Q12" s="128" t="s">
        <v>39</v>
      </c>
      <c r="R12" s="48">
        <f>(D12-C12)/C12</f>
        <v>4.3017456359102278E-2</v>
      </c>
      <c r="S12" s="48">
        <f>(E12-D12)/D12</f>
        <v>7.770472205618547E-3</v>
      </c>
      <c r="T12" s="48">
        <f>(F12-E12)/E12</f>
        <v>2.6690391459074734E-2</v>
      </c>
      <c r="U12" s="48">
        <f>(G12-F12)/F12</f>
        <v>2.1952628538417167E-2</v>
      </c>
      <c r="V12" s="141">
        <f>(H12-G12)/G12</f>
        <v>4.4657998869417778E-2</v>
      </c>
      <c r="W12" s="48">
        <f>(I12-H12)/H12</f>
        <v>-7.1428571428571522E-2</v>
      </c>
      <c r="X12" s="48">
        <f>(J12-I12)/I12</f>
        <v>-0.12470862470862475</v>
      </c>
      <c r="Y12" s="48">
        <f>(K12-J12)/J12</f>
        <v>-4.8601864181091768E-2</v>
      </c>
      <c r="Z12" s="48">
        <f>(L12-K12)/K12</f>
        <v>-1.3995801259622112E-2</v>
      </c>
      <c r="AA12" s="48">
        <f>(M12-L12)/L12</f>
        <v>0</v>
      </c>
      <c r="AB12" s="48">
        <f>(N12-M12)/M12</f>
        <v>1.3484740951029138E-2</v>
      </c>
      <c r="AC12" s="126">
        <f>(O12-N12)/N12</f>
        <v>4.1316526610644097E-2</v>
      </c>
      <c r="AD12" s="127">
        <f t="shared" si="0"/>
        <v>4.4657998869417778E-2</v>
      </c>
    </row>
    <row r="13" spans="2:30" x14ac:dyDescent="0.25">
      <c r="B13" s="128" t="s">
        <v>40</v>
      </c>
      <c r="C13" s="16">
        <v>165</v>
      </c>
      <c r="D13" s="16">
        <v>164.6</v>
      </c>
      <c r="E13" s="16">
        <v>164.4</v>
      </c>
      <c r="F13" s="16">
        <v>167.1</v>
      </c>
      <c r="G13" s="16">
        <v>169</v>
      </c>
      <c r="H13" s="16">
        <v>169.7</v>
      </c>
      <c r="I13" s="16">
        <v>170.2</v>
      </c>
      <c r="J13" s="16">
        <v>170.5</v>
      </c>
      <c r="K13" s="16">
        <v>170.7</v>
      </c>
      <c r="L13" s="16">
        <v>170.4</v>
      </c>
      <c r="M13" s="16">
        <v>170.5</v>
      </c>
      <c r="N13" s="16">
        <v>172.8</v>
      </c>
      <c r="O13" s="16">
        <v>174.9</v>
      </c>
      <c r="Q13" s="128" t="s">
        <v>40</v>
      </c>
      <c r="R13" s="48">
        <f>(D13-C13)/C13</f>
        <v>-2.4242424242424585E-3</v>
      </c>
      <c r="S13" s="48">
        <f>(E13-D13)/D13</f>
        <v>-1.2150668286755081E-3</v>
      </c>
      <c r="T13" s="141">
        <f>(F13-E13)/E13</f>
        <v>1.6423357664233508E-2</v>
      </c>
      <c r="U13" s="48">
        <f>(G13-F13)/F13</f>
        <v>1.1370436864153236E-2</v>
      </c>
      <c r="V13" s="48">
        <f>(H13-G13)/G13</f>
        <v>4.1420118343194591E-3</v>
      </c>
      <c r="W13" s="48">
        <f>(I13-H13)/H13</f>
        <v>2.9463759575721863E-3</v>
      </c>
      <c r="X13" s="48">
        <f>(J13-I13)/I13</f>
        <v>1.7626321974148729E-3</v>
      </c>
      <c r="Y13" s="48">
        <f>(K13-J13)/J13</f>
        <v>1.173020527859171E-3</v>
      </c>
      <c r="Z13" s="48">
        <f>(L13-K13)/K13</f>
        <v>-1.7574692442881251E-3</v>
      </c>
      <c r="AA13" s="48">
        <f>(M13-L13)/L13</f>
        <v>5.8685446009386333E-4</v>
      </c>
      <c r="AB13" s="48">
        <f>(N13-M13)/M13</f>
        <v>1.3489736070381298E-2</v>
      </c>
      <c r="AC13" s="126">
        <f>(O13-N13)/N13</f>
        <v>1.2152777777777743E-2</v>
      </c>
      <c r="AD13" s="127">
        <f t="shared" si="0"/>
        <v>1.6423357664233508E-2</v>
      </c>
    </row>
    <row r="14" spans="2:30" x14ac:dyDescent="0.25">
      <c r="B14" s="128" t="s">
        <v>41</v>
      </c>
      <c r="C14" s="16">
        <v>118.9</v>
      </c>
      <c r="D14" s="16">
        <v>119.1</v>
      </c>
      <c r="E14" s="16">
        <v>119.2</v>
      </c>
      <c r="F14" s="16">
        <v>120.2</v>
      </c>
      <c r="G14" s="16">
        <v>120.8</v>
      </c>
      <c r="H14" s="16">
        <v>121.1</v>
      </c>
      <c r="I14" s="16">
        <v>121.5</v>
      </c>
      <c r="J14" s="16">
        <v>121.2</v>
      </c>
      <c r="K14" s="16">
        <v>120.3</v>
      </c>
      <c r="L14" s="16">
        <v>119.1</v>
      </c>
      <c r="M14" s="16">
        <v>119.1</v>
      </c>
      <c r="N14" s="16">
        <v>120.4</v>
      </c>
      <c r="O14" s="16">
        <v>121.9</v>
      </c>
      <c r="Q14" s="128" t="s">
        <v>41</v>
      </c>
      <c r="R14" s="48">
        <f>(D14-C14)/C14</f>
        <v>1.6820857863750094E-3</v>
      </c>
      <c r="S14" s="48">
        <f>(E14-D14)/D14</f>
        <v>8.3963056255254855E-4</v>
      </c>
      <c r="T14" s="48">
        <f>(F14-E14)/E14</f>
        <v>8.389261744966443E-3</v>
      </c>
      <c r="U14" s="48">
        <f>(G14-F14)/F14</f>
        <v>4.9916805324458757E-3</v>
      </c>
      <c r="V14" s="48">
        <f>(H14-G14)/G14</f>
        <v>2.4834437086092482E-3</v>
      </c>
      <c r="W14" s="48">
        <f>(I14-H14)/H14</f>
        <v>3.3030553261767606E-3</v>
      </c>
      <c r="X14" s="48">
        <f>(J14-I14)/I14</f>
        <v>-2.4691358024691123E-3</v>
      </c>
      <c r="Y14" s="48">
        <f>(K14-J14)/J14</f>
        <v>-7.4257425742574722E-3</v>
      </c>
      <c r="Z14" s="48">
        <f>(L14-K14)/K14</f>
        <v>-9.9750623441396749E-3</v>
      </c>
      <c r="AA14" s="48">
        <f>(M14-L14)/L14</f>
        <v>0</v>
      </c>
      <c r="AB14" s="48">
        <f>(N14-M14)/M14</f>
        <v>1.0915197313182296E-2</v>
      </c>
      <c r="AC14" s="142">
        <f>(O14-N14)/N14</f>
        <v>1.2458471760797342E-2</v>
      </c>
      <c r="AD14" s="127">
        <f t="shared" si="0"/>
        <v>1.2458471760797342E-2</v>
      </c>
    </row>
    <row r="15" spans="2:30" x14ac:dyDescent="0.25">
      <c r="B15" s="128" t="s">
        <v>42</v>
      </c>
      <c r="C15" s="16">
        <v>186.6</v>
      </c>
      <c r="D15" s="16">
        <v>188.9</v>
      </c>
      <c r="E15" s="16">
        <v>191.8</v>
      </c>
      <c r="F15" s="16">
        <v>195.6</v>
      </c>
      <c r="G15" s="16">
        <v>199.1</v>
      </c>
      <c r="H15" s="16">
        <v>201.6</v>
      </c>
      <c r="I15" s="16">
        <v>204.8</v>
      </c>
      <c r="J15" s="16">
        <v>207.5</v>
      </c>
      <c r="K15" s="16">
        <v>210.5</v>
      </c>
      <c r="L15" s="16">
        <v>212.1</v>
      </c>
      <c r="M15" s="16">
        <v>212.1</v>
      </c>
      <c r="N15" s="16">
        <v>215.5</v>
      </c>
      <c r="O15" s="16">
        <v>221</v>
      </c>
      <c r="Q15" s="128" t="s">
        <v>42</v>
      </c>
      <c r="R15" s="48">
        <f>(D15-C15)/C15</f>
        <v>1.2325830653804992E-2</v>
      </c>
      <c r="S15" s="48">
        <f>(E15-D15)/D15</f>
        <v>1.5352038115405005E-2</v>
      </c>
      <c r="T15" s="48">
        <f>(F15-E15)/E15</f>
        <v>1.981230448383724E-2</v>
      </c>
      <c r="U15" s="48">
        <f>(G15-F15)/F15</f>
        <v>1.7893660531697341E-2</v>
      </c>
      <c r="V15" s="48">
        <f>(H15-G15)/G15</f>
        <v>1.2556504269211451E-2</v>
      </c>
      <c r="W15" s="48">
        <f>(I15-H15)/H15</f>
        <v>1.5873015873015959E-2</v>
      </c>
      <c r="X15" s="48">
        <f>(J15-I15)/I15</f>
        <v>1.3183593749999944E-2</v>
      </c>
      <c r="Y15" s="48">
        <f>(K15-J15)/J15</f>
        <v>1.4457831325301205E-2</v>
      </c>
      <c r="Z15" s="48">
        <f>(L15-K15)/K15</f>
        <v>7.6009501187648187E-3</v>
      </c>
      <c r="AA15" s="48">
        <f>(M15-L15)/L15</f>
        <v>0</v>
      </c>
      <c r="AB15" s="48">
        <f>(N15-M15)/M15</f>
        <v>1.6030174446016059E-2</v>
      </c>
      <c r="AC15" s="142">
        <f>(O15-N15)/N15</f>
        <v>2.5522041763341066E-2</v>
      </c>
      <c r="AD15" s="127">
        <f t="shared" si="0"/>
        <v>2.5522041763341066E-2</v>
      </c>
    </row>
    <row r="16" spans="2:30" x14ac:dyDescent="0.25">
      <c r="B16" s="128" t="s">
        <v>43</v>
      </c>
      <c r="C16" s="16">
        <v>173.2</v>
      </c>
      <c r="D16" s="16">
        <v>174.2</v>
      </c>
      <c r="E16" s="16">
        <v>174.5</v>
      </c>
      <c r="F16" s="16">
        <v>174.8</v>
      </c>
      <c r="G16" s="16">
        <v>175.4</v>
      </c>
      <c r="H16" s="16">
        <v>175.8</v>
      </c>
      <c r="I16" s="16">
        <v>176.4</v>
      </c>
      <c r="J16" s="16">
        <v>176.8</v>
      </c>
      <c r="K16" s="16">
        <v>176.9</v>
      </c>
      <c r="L16" s="16">
        <v>177.6</v>
      </c>
      <c r="M16" s="16">
        <v>177.6</v>
      </c>
      <c r="N16" s="16">
        <v>178.2</v>
      </c>
      <c r="O16" s="16">
        <v>178.7</v>
      </c>
      <c r="Q16" s="128" t="s">
        <v>43</v>
      </c>
      <c r="R16" s="141">
        <f>(D16-C16)/C16</f>
        <v>5.7736720554272519E-3</v>
      </c>
      <c r="S16" s="48">
        <f>(E16-D16)/D16</f>
        <v>1.7221584385764144E-3</v>
      </c>
      <c r="T16" s="48">
        <f>(F16-E16)/E16</f>
        <v>1.7191977077364547E-3</v>
      </c>
      <c r="U16" s="48">
        <f>(G16-F16)/F16</f>
        <v>3.4324942791761686E-3</v>
      </c>
      <c r="V16" s="48">
        <f>(H16-G16)/G16</f>
        <v>2.2805017103763149E-3</v>
      </c>
      <c r="W16" s="48">
        <f>(I16-H16)/H16</f>
        <v>3.412969283276418E-3</v>
      </c>
      <c r="X16" s="48">
        <f>(J16-I16)/I16</f>
        <v>2.2675736961451569E-3</v>
      </c>
      <c r="Y16" s="48">
        <f>(K16-J16)/J16</f>
        <v>5.6561085972847464E-4</v>
      </c>
      <c r="Z16" s="48">
        <f>(L16-K16)/K16</f>
        <v>3.9570378745053059E-3</v>
      </c>
      <c r="AA16" s="48">
        <f>(M16-L16)/L16</f>
        <v>0</v>
      </c>
      <c r="AB16" s="48">
        <f>(N16-M16)/M16</f>
        <v>3.3783783783783465E-3</v>
      </c>
      <c r="AC16" s="126">
        <f>(O16-N16)/N16</f>
        <v>2.8058361391694727E-3</v>
      </c>
      <c r="AD16" s="127">
        <f t="shared" si="0"/>
        <v>5.7736720554272519E-3</v>
      </c>
    </row>
    <row r="17" spans="2:30" x14ac:dyDescent="0.25">
      <c r="B17" s="128" t="s">
        <v>44</v>
      </c>
      <c r="C17" s="16">
        <v>180.4</v>
      </c>
      <c r="D17" s="16">
        <v>181.9</v>
      </c>
      <c r="E17" s="16">
        <v>183.1</v>
      </c>
      <c r="F17" s="16">
        <v>184</v>
      </c>
      <c r="G17" s="16">
        <v>184.8</v>
      </c>
      <c r="H17" s="16">
        <v>185.6</v>
      </c>
      <c r="I17" s="16">
        <v>186.9</v>
      </c>
      <c r="J17" s="16">
        <v>187.7</v>
      </c>
      <c r="K17" s="16">
        <v>188.5</v>
      </c>
      <c r="L17" s="16">
        <v>189.9</v>
      </c>
      <c r="M17" s="16">
        <v>189.9</v>
      </c>
      <c r="N17" s="16">
        <v>190.5</v>
      </c>
      <c r="O17" s="16">
        <v>191.1</v>
      </c>
      <c r="Q17" s="128" t="s">
        <v>44</v>
      </c>
      <c r="R17" s="141">
        <f>(D17-C17)/C17</f>
        <v>8.3148558758314849E-3</v>
      </c>
      <c r="S17" s="48">
        <f>(E17-D17)/D17</f>
        <v>6.5970313358987825E-3</v>
      </c>
      <c r="T17" s="48">
        <f>(F17-E17)/E17</f>
        <v>4.9153468050246079E-3</v>
      </c>
      <c r="U17" s="48">
        <f>(G17-F17)/F17</f>
        <v>4.3478260869565834E-3</v>
      </c>
      <c r="V17" s="48">
        <f>(H17-G17)/G17</f>
        <v>4.3290043290042362E-3</v>
      </c>
      <c r="W17" s="48">
        <f>(I17-H17)/H17</f>
        <v>7.0043103448276479E-3</v>
      </c>
      <c r="X17" s="48">
        <f>(J17-I17)/I17</f>
        <v>4.2803638309255373E-3</v>
      </c>
      <c r="Y17" s="48">
        <f>(K17-J17)/J17</f>
        <v>4.2621204049014989E-3</v>
      </c>
      <c r="Z17" s="48">
        <f>(L17-K17)/K17</f>
        <v>7.4270557029178022E-3</v>
      </c>
      <c r="AA17" s="48">
        <f>(M17-L17)/L17</f>
        <v>0</v>
      </c>
      <c r="AB17" s="48">
        <f>(N17-M17)/M17</f>
        <v>3.1595576619273002E-3</v>
      </c>
      <c r="AC17" s="126">
        <f>(O17-N17)/N17</f>
        <v>3.1496062992125685E-3</v>
      </c>
      <c r="AD17" s="127">
        <f t="shared" si="0"/>
        <v>8.3148558758314849E-3</v>
      </c>
    </row>
    <row r="18" spans="2:30" x14ac:dyDescent="0.25">
      <c r="B18" s="128" t="s">
        <v>45</v>
      </c>
      <c r="C18" s="16">
        <v>170.8</v>
      </c>
      <c r="D18" s="16">
        <v>172.4</v>
      </c>
      <c r="E18" s="16">
        <v>172.5</v>
      </c>
      <c r="F18" s="16">
        <v>173.9</v>
      </c>
      <c r="G18" s="16">
        <v>175.5</v>
      </c>
      <c r="H18" s="16">
        <v>177.4</v>
      </c>
      <c r="I18" s="16">
        <v>176.6</v>
      </c>
      <c r="J18" s="16">
        <v>174.4</v>
      </c>
      <c r="K18" s="16">
        <v>175</v>
      </c>
      <c r="L18" s="16">
        <v>174.8</v>
      </c>
      <c r="M18" s="16">
        <v>174.8</v>
      </c>
      <c r="N18" s="16">
        <v>175.5</v>
      </c>
      <c r="O18" s="16">
        <v>176.8</v>
      </c>
      <c r="Q18" s="128" t="s">
        <v>45</v>
      </c>
      <c r="R18" s="48">
        <f>(D18-C18)/C18</f>
        <v>9.3676814988290051E-3</v>
      </c>
      <c r="S18" s="48">
        <f>(E18-D18)/D18</f>
        <v>5.80046403712264E-4</v>
      </c>
      <c r="T18" s="48">
        <f>(F18-E18)/E18</f>
        <v>8.1159420289855407E-3</v>
      </c>
      <c r="U18" s="48">
        <f>(G18-F18)/F18</f>
        <v>9.2006900517538487E-3</v>
      </c>
      <c r="V18" s="141">
        <f>(H18-G18)/G18</f>
        <v>1.0826210826210859E-2</v>
      </c>
      <c r="W18" s="48">
        <f>(I18-H18)/H18</f>
        <v>-4.5095828635851824E-3</v>
      </c>
      <c r="X18" s="48">
        <f>(J18-I18)/I18</f>
        <v>-1.2457531143827796E-2</v>
      </c>
      <c r="Y18" s="48">
        <f>(K18-J18)/J18</f>
        <v>3.4403669724770315E-3</v>
      </c>
      <c r="Z18" s="48">
        <f>(L18-K18)/K18</f>
        <v>-1.1428571428570779E-3</v>
      </c>
      <c r="AA18" s="48">
        <f>(M18-L18)/L18</f>
        <v>0</v>
      </c>
      <c r="AB18" s="48">
        <f>(N18-M18)/M18</f>
        <v>4.0045766590388367E-3</v>
      </c>
      <c r="AC18" s="126">
        <f>(O18-N18)/N18</f>
        <v>7.4074074074074719E-3</v>
      </c>
      <c r="AD18" s="127">
        <f t="shared" si="0"/>
        <v>1.0826210826210859E-2</v>
      </c>
    </row>
    <row r="19" spans="2:30" x14ac:dyDescent="0.25">
      <c r="AD19" s="127">
        <f>MAX(AD6:AD18)</f>
        <v>6.973768394113869E-2</v>
      </c>
    </row>
    <row r="20" spans="2:30" x14ac:dyDescent="0.25">
      <c r="B20" s="11" t="s">
        <v>1311</v>
      </c>
      <c r="Q20" s="118" t="s">
        <v>1316</v>
      </c>
    </row>
    <row r="21" spans="2:30" x14ac:dyDescent="0.25">
      <c r="B21" s="132" t="s">
        <v>1240</v>
      </c>
      <c r="C21" s="135" t="s">
        <v>85</v>
      </c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7"/>
      <c r="Q21" s="138" t="s">
        <v>1240</v>
      </c>
      <c r="R21" s="135" t="s">
        <v>85</v>
      </c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7"/>
    </row>
    <row r="22" spans="2:30" x14ac:dyDescent="0.25">
      <c r="B22" s="133"/>
      <c r="C22" s="128">
        <v>2022</v>
      </c>
      <c r="D22" s="128">
        <v>2022</v>
      </c>
      <c r="E22" s="128">
        <v>2022</v>
      </c>
      <c r="F22" s="128">
        <v>2022</v>
      </c>
      <c r="G22" s="128">
        <v>2022</v>
      </c>
      <c r="H22" s="128">
        <v>2022</v>
      </c>
      <c r="I22" s="128">
        <v>2022</v>
      </c>
      <c r="J22" s="128">
        <v>2022</v>
      </c>
      <c r="K22" s="128">
        <v>2023</v>
      </c>
      <c r="L22" s="128">
        <v>2023</v>
      </c>
      <c r="M22" s="128">
        <v>2023</v>
      </c>
      <c r="N22" s="128">
        <v>2023</v>
      </c>
      <c r="O22" s="128">
        <v>2023</v>
      </c>
      <c r="Q22" s="139"/>
      <c r="R22" s="129">
        <v>2022</v>
      </c>
      <c r="S22" s="129">
        <v>2022</v>
      </c>
      <c r="T22" s="129">
        <v>2022</v>
      </c>
      <c r="U22" s="129">
        <v>2022</v>
      </c>
      <c r="V22" s="129">
        <v>2022</v>
      </c>
      <c r="W22" s="129">
        <v>2022</v>
      </c>
      <c r="X22" s="129">
        <v>2022</v>
      </c>
      <c r="Y22" s="129">
        <v>2023</v>
      </c>
      <c r="Z22" s="129">
        <v>2023</v>
      </c>
      <c r="AA22" s="129">
        <v>2023</v>
      </c>
      <c r="AB22" s="129">
        <v>2023</v>
      </c>
      <c r="AC22" s="129">
        <v>2023</v>
      </c>
    </row>
    <row r="23" spans="2:30" x14ac:dyDescent="0.25">
      <c r="B23" s="134"/>
      <c r="C23" s="128" t="s">
        <v>167</v>
      </c>
      <c r="D23" s="128" t="s">
        <v>177</v>
      </c>
      <c r="E23" s="128" t="s">
        <v>194</v>
      </c>
      <c r="F23" s="128" t="s">
        <v>213</v>
      </c>
      <c r="G23" s="128" t="s">
        <v>228</v>
      </c>
      <c r="H23" s="128" t="s">
        <v>238</v>
      </c>
      <c r="I23" s="128" t="s">
        <v>264</v>
      </c>
      <c r="J23" s="128" t="s">
        <v>273</v>
      </c>
      <c r="K23" s="128" t="s">
        <v>62</v>
      </c>
      <c r="L23" s="128" t="s">
        <v>116</v>
      </c>
      <c r="M23" s="128" t="s">
        <v>138</v>
      </c>
      <c r="N23" s="128" t="s">
        <v>154</v>
      </c>
      <c r="O23" s="128" t="s">
        <v>167</v>
      </c>
      <c r="Q23" s="140"/>
      <c r="R23" s="128" t="s">
        <v>177</v>
      </c>
      <c r="S23" s="128" t="s">
        <v>194</v>
      </c>
      <c r="T23" s="128" t="s">
        <v>213</v>
      </c>
      <c r="U23" s="128" t="s">
        <v>228</v>
      </c>
      <c r="V23" s="128" t="s">
        <v>238</v>
      </c>
      <c r="W23" s="128" t="s">
        <v>264</v>
      </c>
      <c r="X23" s="128" t="s">
        <v>273</v>
      </c>
      <c r="Y23" s="128" t="s">
        <v>62</v>
      </c>
      <c r="Z23" s="128" t="s">
        <v>116</v>
      </c>
      <c r="AA23" s="128" t="s">
        <v>138</v>
      </c>
      <c r="AB23" s="128" t="s">
        <v>154</v>
      </c>
      <c r="AC23" s="128" t="s">
        <v>167</v>
      </c>
    </row>
    <row r="24" spans="2:30" x14ac:dyDescent="0.25">
      <c r="B24" s="128" t="s">
        <v>33</v>
      </c>
      <c r="C24" s="16">
        <v>156.69999999999999</v>
      </c>
      <c r="D24" s="16">
        <v>157.5</v>
      </c>
      <c r="E24" s="16">
        <v>159.30000000000001</v>
      </c>
      <c r="F24" s="16">
        <v>162.1</v>
      </c>
      <c r="G24" s="16">
        <v>164.9</v>
      </c>
      <c r="H24" s="16">
        <v>166.4</v>
      </c>
      <c r="I24" s="16">
        <v>168.4</v>
      </c>
      <c r="J24" s="16">
        <v>170.2</v>
      </c>
      <c r="K24" s="16">
        <v>173.3</v>
      </c>
      <c r="L24" s="16">
        <v>174.7</v>
      </c>
      <c r="M24" s="16">
        <v>174.7</v>
      </c>
      <c r="N24" s="16">
        <v>174.8</v>
      </c>
      <c r="O24" s="16">
        <v>174.7</v>
      </c>
      <c r="Q24" s="128" t="s">
        <v>33</v>
      </c>
      <c r="R24" s="48">
        <f>(D24-C24)/C24</f>
        <v>5.105296745373398E-3</v>
      </c>
      <c r="S24" s="48">
        <f>(E24-D24)/D24</f>
        <v>1.1428571428571501E-2</v>
      </c>
      <c r="T24" s="48">
        <f>(F24-E24)/E24</f>
        <v>1.7576898932831028E-2</v>
      </c>
      <c r="U24" s="48">
        <f>(G24-F24)/F24</f>
        <v>1.7273288093769348E-2</v>
      </c>
      <c r="V24" s="48">
        <f>(H24-G24)/G24</f>
        <v>9.0964220739842318E-3</v>
      </c>
      <c r="W24" s="48">
        <f>(I24-H24)/H24</f>
        <v>1.2019230769230768E-2</v>
      </c>
      <c r="X24" s="48">
        <f>(J24-I24)/I24</f>
        <v>1.0688836104512963E-2</v>
      </c>
      <c r="Y24" s="48">
        <f>(K24-J24)/J24</f>
        <v>1.821386603995313E-2</v>
      </c>
      <c r="Z24" s="48">
        <f>(L24-K24)/K24</f>
        <v>8.078476630121045E-3</v>
      </c>
      <c r="AA24" s="48">
        <f>(M24-L24)/L24</f>
        <v>0</v>
      </c>
      <c r="AB24" s="48">
        <f>(N24-M24)/M24</f>
        <v>5.7240984544947189E-4</v>
      </c>
      <c r="AC24" s="48">
        <f>(O24-N24)/N24</f>
        <v>-5.7208237986283023E-4</v>
      </c>
      <c r="AD24" s="88">
        <f>MAX(R24:AC24)</f>
        <v>1.821386603995313E-2</v>
      </c>
    </row>
    <row r="25" spans="2:30" x14ac:dyDescent="0.25">
      <c r="B25" s="128" t="s">
        <v>34</v>
      </c>
      <c r="C25" s="16">
        <v>221.2</v>
      </c>
      <c r="D25" s="16">
        <v>223.4</v>
      </c>
      <c r="E25" s="16">
        <v>217.1</v>
      </c>
      <c r="F25" s="16">
        <v>210.9</v>
      </c>
      <c r="G25" s="16">
        <v>213.7</v>
      </c>
      <c r="H25" s="16">
        <v>214.9</v>
      </c>
      <c r="I25" s="16">
        <v>213.4</v>
      </c>
      <c r="J25" s="16">
        <v>212.9</v>
      </c>
      <c r="K25" s="16">
        <v>215.2</v>
      </c>
      <c r="L25" s="16">
        <v>212.2</v>
      </c>
      <c r="M25" s="16">
        <v>212.2</v>
      </c>
      <c r="N25" s="16">
        <v>213.7</v>
      </c>
      <c r="O25" s="16">
        <v>219.4</v>
      </c>
      <c r="Q25" s="128" t="s">
        <v>34</v>
      </c>
      <c r="R25" s="48">
        <f>(D25-C25)/C25</f>
        <v>9.9457504520796443E-3</v>
      </c>
      <c r="S25" s="48">
        <f>(E25-D25)/D25</f>
        <v>-2.8200537153088682E-2</v>
      </c>
      <c r="T25" s="48">
        <f>(F25-E25)/E25</f>
        <v>-2.8558268079226113E-2</v>
      </c>
      <c r="U25" s="48">
        <f>(G25-F25)/F25</f>
        <v>1.3276434329065827E-2</v>
      </c>
      <c r="V25" s="48">
        <f>(H25-G25)/G25</f>
        <v>5.6153486195602113E-3</v>
      </c>
      <c r="W25" s="48">
        <f>(I25-H25)/H25</f>
        <v>-6.9799906933457421E-3</v>
      </c>
      <c r="X25" s="48">
        <f>(J25-I25)/I25</f>
        <v>-2.3430178069353325E-3</v>
      </c>
      <c r="Y25" s="48">
        <f>(K25-J25)/J25</f>
        <v>1.0803193987787613E-2</v>
      </c>
      <c r="Z25" s="48">
        <f>(L25-K25)/K25</f>
        <v>-1.3940520446096656E-2</v>
      </c>
      <c r="AA25" s="48">
        <f>(M25-L25)/L25</f>
        <v>0</v>
      </c>
      <c r="AB25" s="48">
        <f>(N25-M25)/M25</f>
        <v>7.068803016022621E-3</v>
      </c>
      <c r="AC25" s="48">
        <f>(O25-N25)/N25</f>
        <v>2.6672905942910705E-2</v>
      </c>
      <c r="AD25" s="88">
        <f t="shared" ref="AD25:AD36" si="1">MAX(R25:AC25)</f>
        <v>2.6672905942910705E-2</v>
      </c>
    </row>
    <row r="26" spans="2:30" x14ac:dyDescent="0.25">
      <c r="B26" s="128" t="s">
        <v>35</v>
      </c>
      <c r="C26" s="16">
        <v>164.1</v>
      </c>
      <c r="D26" s="16">
        <v>172.8</v>
      </c>
      <c r="E26" s="16">
        <v>176.6</v>
      </c>
      <c r="F26" s="16">
        <v>170.6</v>
      </c>
      <c r="G26" s="16">
        <v>170.9</v>
      </c>
      <c r="H26" s="16">
        <v>171.9</v>
      </c>
      <c r="I26" s="16">
        <v>183.2</v>
      </c>
      <c r="J26" s="16">
        <v>191.9</v>
      </c>
      <c r="K26" s="16">
        <v>197</v>
      </c>
      <c r="L26" s="16">
        <v>177.2</v>
      </c>
      <c r="M26" s="16">
        <v>177.2</v>
      </c>
      <c r="N26" s="16">
        <v>172.4</v>
      </c>
      <c r="O26" s="16">
        <v>176.7</v>
      </c>
      <c r="Q26" s="128" t="s">
        <v>35</v>
      </c>
      <c r="R26" s="48">
        <f>(D26-C26)/C26</f>
        <v>5.3016453382084203E-2</v>
      </c>
      <c r="S26" s="48">
        <f>(E26-D26)/D26</f>
        <v>2.1990740740740641E-2</v>
      </c>
      <c r="T26" s="48">
        <f>(F26-E26)/E26</f>
        <v>-3.3975084937712348E-2</v>
      </c>
      <c r="U26" s="48">
        <f>(G26-F26)/F26</f>
        <v>1.7584994138335954E-3</v>
      </c>
      <c r="V26" s="48">
        <f>(H26-G26)/G26</f>
        <v>5.8513750731421883E-3</v>
      </c>
      <c r="W26" s="48">
        <f>(I26-H26)/H26</f>
        <v>6.5735892961023751E-2</v>
      </c>
      <c r="X26" s="48">
        <f>(J26-I26)/I26</f>
        <v>4.7489082969432411E-2</v>
      </c>
      <c r="Y26" s="48">
        <f>(K26-J26)/J26</f>
        <v>2.6576341844710756E-2</v>
      </c>
      <c r="Z26" s="48">
        <f>(L26-K26)/K26</f>
        <v>-0.10050761421319802</v>
      </c>
      <c r="AA26" s="48">
        <f>(M26-L26)/L26</f>
        <v>0</v>
      </c>
      <c r="AB26" s="48">
        <f>(N26-M26)/M26</f>
        <v>-2.7088036117381396E-2</v>
      </c>
      <c r="AC26" s="48">
        <f>(O26-N26)/N26</f>
        <v>2.4941995359628672E-2</v>
      </c>
      <c r="AD26" s="88">
        <f t="shared" si="1"/>
        <v>6.5735892961023751E-2</v>
      </c>
    </row>
    <row r="27" spans="2:30" x14ac:dyDescent="0.25">
      <c r="B27" s="128" t="s">
        <v>36</v>
      </c>
      <c r="C27" s="16">
        <v>165.4</v>
      </c>
      <c r="D27" s="16">
        <v>166.4</v>
      </c>
      <c r="E27" s="16">
        <v>167.1</v>
      </c>
      <c r="F27" s="16">
        <v>168.4</v>
      </c>
      <c r="G27" s="16">
        <v>170.1</v>
      </c>
      <c r="H27" s="16">
        <v>171</v>
      </c>
      <c r="I27" s="16">
        <v>172.3</v>
      </c>
      <c r="J27" s="16">
        <v>173.9</v>
      </c>
      <c r="K27" s="16">
        <v>175.2</v>
      </c>
      <c r="L27" s="16">
        <v>177.9</v>
      </c>
      <c r="M27" s="16">
        <v>177.9</v>
      </c>
      <c r="N27" s="16">
        <v>178.8</v>
      </c>
      <c r="O27" s="16">
        <v>179.4</v>
      </c>
      <c r="Q27" s="128" t="s">
        <v>36</v>
      </c>
      <c r="R27" s="48">
        <f>(D27-C27)/C27</f>
        <v>6.0459492140266021E-3</v>
      </c>
      <c r="S27" s="48">
        <f>(E27-D27)/D27</f>
        <v>4.2067307692307005E-3</v>
      </c>
      <c r="T27" s="48">
        <f>(F27-E27)/E27</f>
        <v>7.7797725912627852E-3</v>
      </c>
      <c r="U27" s="48">
        <f>(G27-F27)/F27</f>
        <v>1.0095011876484494E-2</v>
      </c>
      <c r="V27" s="48">
        <f>(H27-G27)/G27</f>
        <v>5.2910052910053245E-3</v>
      </c>
      <c r="W27" s="48">
        <f>(I27-H27)/H27</f>
        <v>7.6023391812866164E-3</v>
      </c>
      <c r="X27" s="48">
        <f>(J27-I27)/I27</f>
        <v>9.286128845037692E-3</v>
      </c>
      <c r="Y27" s="48">
        <f>(K27-J27)/J27</f>
        <v>7.4755606670499301E-3</v>
      </c>
      <c r="Z27" s="48">
        <f>(L27-K27)/K27</f>
        <v>1.5410958904109687E-2</v>
      </c>
      <c r="AA27" s="48">
        <f>(M27-L27)/L27</f>
        <v>0</v>
      </c>
      <c r="AB27" s="48">
        <f>(N27-M27)/M27</f>
        <v>5.0590219224283623E-3</v>
      </c>
      <c r="AC27" s="48">
        <f>(O27-N27)/N27</f>
        <v>3.355704697986545E-3</v>
      </c>
      <c r="AD27" s="88">
        <f t="shared" si="1"/>
        <v>1.5410958904109687E-2</v>
      </c>
    </row>
    <row r="28" spans="2:30" x14ac:dyDescent="0.25">
      <c r="B28" s="128" t="s">
        <v>37</v>
      </c>
      <c r="C28" s="16">
        <v>189.5</v>
      </c>
      <c r="D28" s="16">
        <v>188.6</v>
      </c>
      <c r="E28" s="16">
        <v>184.8</v>
      </c>
      <c r="F28" s="16">
        <v>182.5</v>
      </c>
      <c r="G28" s="16">
        <v>179.3</v>
      </c>
      <c r="H28" s="16">
        <v>177.7</v>
      </c>
      <c r="I28" s="16">
        <v>180</v>
      </c>
      <c r="J28" s="16">
        <v>179.1</v>
      </c>
      <c r="K28" s="16">
        <v>178</v>
      </c>
      <c r="L28" s="16">
        <v>172.2</v>
      </c>
      <c r="M28" s="16">
        <v>172.2</v>
      </c>
      <c r="N28" s="16">
        <v>168.7</v>
      </c>
      <c r="O28" s="16">
        <v>164.4</v>
      </c>
      <c r="Q28" s="128" t="s">
        <v>37</v>
      </c>
      <c r="R28" s="48">
        <f>(D28-C28)/C28</f>
        <v>-4.74934036939317E-3</v>
      </c>
      <c r="S28" s="48">
        <f>(E28-D28)/D28</f>
        <v>-2.014846235418867E-2</v>
      </c>
      <c r="T28" s="48">
        <f>(F28-E28)/E28</f>
        <v>-1.2445887445887507E-2</v>
      </c>
      <c r="U28" s="48">
        <f>(G28-F28)/F28</f>
        <v>-1.7534246575342402E-2</v>
      </c>
      <c r="V28" s="48">
        <f>(H28-G28)/G28</f>
        <v>-8.9235917456777607E-3</v>
      </c>
      <c r="W28" s="48">
        <f>(I28-H28)/H28</f>
        <v>1.2943162633652288E-2</v>
      </c>
      <c r="X28" s="48">
        <f>(J28-I28)/I28</f>
        <v>-5.0000000000000313E-3</v>
      </c>
      <c r="Y28" s="48">
        <f>(K28-J28)/J28</f>
        <v>-6.1418202121719398E-3</v>
      </c>
      <c r="Z28" s="48">
        <f>(L28-K28)/K28</f>
        <v>-3.2584269662921411E-2</v>
      </c>
      <c r="AA28" s="48">
        <f>(M28-L28)/L28</f>
        <v>0</v>
      </c>
      <c r="AB28" s="48">
        <f>(N28-M28)/M28</f>
        <v>-2.0325203252032523E-2</v>
      </c>
      <c r="AC28" s="48">
        <f>(O28-N28)/N28</f>
        <v>-2.5489033787788874E-2</v>
      </c>
      <c r="AD28" s="88">
        <f t="shared" si="1"/>
        <v>1.2943162633652288E-2</v>
      </c>
    </row>
    <row r="29" spans="2:30" x14ac:dyDescent="0.25">
      <c r="B29" s="128" t="s">
        <v>38</v>
      </c>
      <c r="C29" s="16">
        <v>174.5</v>
      </c>
      <c r="D29" s="16">
        <v>174.1</v>
      </c>
      <c r="E29" s="16">
        <v>179.5</v>
      </c>
      <c r="F29" s="16">
        <v>177.1</v>
      </c>
      <c r="G29" s="16">
        <v>167.5</v>
      </c>
      <c r="H29" s="16">
        <v>165.7</v>
      </c>
      <c r="I29" s="16">
        <v>162.6</v>
      </c>
      <c r="J29" s="16">
        <v>159.5</v>
      </c>
      <c r="K29" s="16">
        <v>160.5</v>
      </c>
      <c r="L29" s="16">
        <v>172.1</v>
      </c>
      <c r="M29" s="16">
        <v>172.1</v>
      </c>
      <c r="N29" s="16">
        <v>179.2</v>
      </c>
      <c r="O29" s="16">
        <v>175.8</v>
      </c>
      <c r="Q29" s="128" t="s">
        <v>38</v>
      </c>
      <c r="R29" s="48">
        <f>(D29-C29)/C29</f>
        <v>-2.2922636103152186E-3</v>
      </c>
      <c r="S29" s="48">
        <f>(E29-D29)/D29</f>
        <v>3.1016657093624389E-2</v>
      </c>
      <c r="T29" s="48">
        <f>(F29-E29)/E29</f>
        <v>-1.3370473537604488E-2</v>
      </c>
      <c r="U29" s="48">
        <f>(G29-F29)/F29</f>
        <v>-5.4206662902315045E-2</v>
      </c>
      <c r="V29" s="48">
        <f>(H29-G29)/G29</f>
        <v>-1.0746268656716487E-2</v>
      </c>
      <c r="W29" s="48">
        <f>(I29-H29)/H29</f>
        <v>-1.8708509354254645E-2</v>
      </c>
      <c r="X29" s="48">
        <f>(J29-I29)/I29</f>
        <v>-1.9065190651906486E-2</v>
      </c>
      <c r="Y29" s="48">
        <f>(K29-J29)/J29</f>
        <v>6.269592476489028E-3</v>
      </c>
      <c r="Z29" s="89">
        <f>(L29-K29)/K29</f>
        <v>7.2274143302180655E-2</v>
      </c>
      <c r="AA29" s="48">
        <f>(M29-L29)/L29</f>
        <v>0</v>
      </c>
      <c r="AB29" s="48">
        <f>(N29-M29)/M29</f>
        <v>4.1255084253341047E-2</v>
      </c>
      <c r="AC29" s="48">
        <f>(O29-N29)/N29</f>
        <v>-1.8973214285714159E-2</v>
      </c>
      <c r="AD29" s="88">
        <f t="shared" si="1"/>
        <v>7.2274143302180655E-2</v>
      </c>
    </row>
    <row r="30" spans="2:30" x14ac:dyDescent="0.25">
      <c r="B30" s="128" t="s">
        <v>39</v>
      </c>
      <c r="C30" s="16">
        <v>203.2</v>
      </c>
      <c r="D30" s="16">
        <v>211.5</v>
      </c>
      <c r="E30" s="16">
        <v>208.5</v>
      </c>
      <c r="F30" s="16">
        <v>213.1</v>
      </c>
      <c r="G30" s="16">
        <v>220.8</v>
      </c>
      <c r="H30" s="16">
        <v>228.6</v>
      </c>
      <c r="I30" s="16">
        <v>205.5</v>
      </c>
      <c r="J30" s="16">
        <v>178.7</v>
      </c>
      <c r="K30" s="16">
        <v>175.3</v>
      </c>
      <c r="L30" s="16">
        <v>175.8</v>
      </c>
      <c r="M30" s="16">
        <v>175.9</v>
      </c>
      <c r="N30" s="16">
        <v>179.9</v>
      </c>
      <c r="O30" s="16">
        <v>185</v>
      </c>
      <c r="Q30" s="128" t="s">
        <v>39</v>
      </c>
      <c r="R30" s="48">
        <f>(D30-C30)/C30</f>
        <v>4.0846456692913445E-2</v>
      </c>
      <c r="S30" s="48">
        <f>(E30-D30)/D30</f>
        <v>-1.4184397163120567E-2</v>
      </c>
      <c r="T30" s="48">
        <f>(F30-E30)/E30</f>
        <v>2.206235011990405E-2</v>
      </c>
      <c r="U30" s="48">
        <f>(G30-F30)/F30</f>
        <v>3.6133270764899188E-2</v>
      </c>
      <c r="V30" s="48">
        <f>(H30-G30)/G30</f>
        <v>3.532608695652166E-2</v>
      </c>
      <c r="W30" s="48">
        <f>(I30-H30)/H30</f>
        <v>-0.10104986876640418</v>
      </c>
      <c r="X30" s="48">
        <f>(J30-I30)/I30</f>
        <v>-0.1304136253041363</v>
      </c>
      <c r="Y30" s="48">
        <f>(K30-J30)/J30</f>
        <v>-1.9026301063234344E-2</v>
      </c>
      <c r="Z30" s="48">
        <f>(L30-K30)/K30</f>
        <v>2.8522532800912721E-3</v>
      </c>
      <c r="AA30" s="48">
        <f>(M30-L30)/L30</f>
        <v>5.6882821387937608E-4</v>
      </c>
      <c r="AB30" s="48">
        <f>(N30-M30)/M30</f>
        <v>2.2740193291642979E-2</v>
      </c>
      <c r="AC30" s="48">
        <f>(O30-N30)/N30</f>
        <v>2.8349082823790964E-2</v>
      </c>
      <c r="AD30" s="88">
        <f t="shared" si="1"/>
        <v>4.0846456692913445E-2</v>
      </c>
    </row>
    <row r="31" spans="2:30" x14ac:dyDescent="0.25">
      <c r="B31" s="128" t="s">
        <v>40</v>
      </c>
      <c r="C31" s="16">
        <v>164.1</v>
      </c>
      <c r="D31" s="16">
        <v>163.6</v>
      </c>
      <c r="E31" s="16">
        <v>164</v>
      </c>
      <c r="F31" s="16">
        <v>167.3</v>
      </c>
      <c r="G31" s="16">
        <v>169.2</v>
      </c>
      <c r="H31" s="16">
        <v>169.9</v>
      </c>
      <c r="I31" s="16">
        <v>171</v>
      </c>
      <c r="J31" s="16">
        <v>171.3</v>
      </c>
      <c r="K31" s="16">
        <v>171.2</v>
      </c>
      <c r="L31" s="16">
        <v>172.2</v>
      </c>
      <c r="M31" s="16">
        <v>172.2</v>
      </c>
      <c r="N31" s="16">
        <v>174.7</v>
      </c>
      <c r="O31" s="16">
        <v>176.9</v>
      </c>
      <c r="Q31" s="128" t="s">
        <v>40</v>
      </c>
      <c r="R31" s="48">
        <f>(D31-C31)/C31</f>
        <v>-3.0469226081657527E-3</v>
      </c>
      <c r="S31" s="48">
        <f>(E31-D31)/D31</f>
        <v>2.4449877750611594E-3</v>
      </c>
      <c r="T31" s="48">
        <f>(F31-E31)/E31</f>
        <v>2.0121951219512265E-2</v>
      </c>
      <c r="U31" s="48">
        <f>(G31-F31)/F31</f>
        <v>1.1356843992827119E-2</v>
      </c>
      <c r="V31" s="48">
        <f>(H31-G31)/G31</f>
        <v>4.1371158392436002E-3</v>
      </c>
      <c r="W31" s="48">
        <f>(I31-H31)/H31</f>
        <v>6.4743967039434629E-3</v>
      </c>
      <c r="X31" s="48">
        <f>(J31-I31)/I31</f>
        <v>1.7543859649123471E-3</v>
      </c>
      <c r="Y31" s="48">
        <f>(K31-J31)/J31</f>
        <v>-5.837711617047445E-4</v>
      </c>
      <c r="Z31" s="48">
        <f>(L31-K31)/K31</f>
        <v>5.8411214953271035E-3</v>
      </c>
      <c r="AA31" s="48">
        <f>(M31-L31)/L31</f>
        <v>0</v>
      </c>
      <c r="AB31" s="48">
        <f>(N31-M31)/M31</f>
        <v>1.4518002322880372E-2</v>
      </c>
      <c r="AC31" s="48">
        <f>(O31-N31)/N31</f>
        <v>1.2593016599885617E-2</v>
      </c>
      <c r="AD31" s="88">
        <f t="shared" si="1"/>
        <v>2.0121951219512265E-2</v>
      </c>
    </row>
    <row r="32" spans="2:30" x14ac:dyDescent="0.25">
      <c r="B32" s="128" t="s">
        <v>41</v>
      </c>
      <c r="C32" s="16">
        <v>121.2</v>
      </c>
      <c r="D32" s="16">
        <v>121.4</v>
      </c>
      <c r="E32" s="16">
        <v>121.5</v>
      </c>
      <c r="F32" s="16">
        <v>122.2</v>
      </c>
      <c r="G32" s="16">
        <v>123.1</v>
      </c>
      <c r="H32" s="16">
        <v>123.4</v>
      </c>
      <c r="I32" s="16">
        <v>123.4</v>
      </c>
      <c r="J32" s="16">
        <v>123.1</v>
      </c>
      <c r="K32" s="16">
        <v>122.7</v>
      </c>
      <c r="L32" s="16">
        <v>121.9</v>
      </c>
      <c r="M32" s="16">
        <v>121.9</v>
      </c>
      <c r="N32" s="16">
        <v>123.1</v>
      </c>
      <c r="O32" s="16">
        <v>124.2</v>
      </c>
      <c r="Q32" s="128" t="s">
        <v>41</v>
      </c>
      <c r="R32" s="48">
        <f>(D32-C32)/C32</f>
        <v>1.6501650165016736E-3</v>
      </c>
      <c r="S32" s="48">
        <f>(E32-D32)/D32</f>
        <v>8.2372322899501083E-4</v>
      </c>
      <c r="T32" s="48">
        <f>(F32-E32)/E32</f>
        <v>5.7613168724280073E-3</v>
      </c>
      <c r="U32" s="48">
        <f>(G32-F32)/F32</f>
        <v>7.3649754500817628E-3</v>
      </c>
      <c r="V32" s="48">
        <f>(H32-G32)/G32</f>
        <v>2.4370430544273874E-3</v>
      </c>
      <c r="W32" s="48">
        <f>(I32-H32)/H32</f>
        <v>0</v>
      </c>
      <c r="X32" s="48">
        <f>(J32-I32)/I32</f>
        <v>-2.4311183144247275E-3</v>
      </c>
      <c r="Y32" s="48">
        <f>(K32-J32)/J32</f>
        <v>-3.2493907392363241E-3</v>
      </c>
      <c r="Z32" s="48">
        <f>(L32-K32)/K32</f>
        <v>-6.5199674001629754E-3</v>
      </c>
      <c r="AA32" s="48">
        <f>(M32-L32)/L32</f>
        <v>0</v>
      </c>
      <c r="AB32" s="48">
        <f>(N32-M32)/M32</f>
        <v>9.8441345365052387E-3</v>
      </c>
      <c r="AC32" s="48">
        <f>(O32-N32)/N32</f>
        <v>8.9358245329001513E-3</v>
      </c>
      <c r="AD32" s="88">
        <f t="shared" si="1"/>
        <v>9.8441345365052387E-3</v>
      </c>
    </row>
    <row r="33" spans="2:30" x14ac:dyDescent="0.25">
      <c r="B33" s="128" t="s">
        <v>42</v>
      </c>
      <c r="C33" s="16">
        <v>181.4</v>
      </c>
      <c r="D33" s="16">
        <v>183.5</v>
      </c>
      <c r="E33" s="16">
        <v>186.3</v>
      </c>
      <c r="F33" s="16">
        <v>189.7</v>
      </c>
      <c r="G33" s="16">
        <v>193.6</v>
      </c>
      <c r="H33" s="16">
        <v>196.4</v>
      </c>
      <c r="I33" s="16">
        <v>198.8</v>
      </c>
      <c r="J33" s="16">
        <v>200.5</v>
      </c>
      <c r="K33" s="16">
        <v>204.3</v>
      </c>
      <c r="L33" s="16">
        <v>204.8</v>
      </c>
      <c r="M33" s="16">
        <v>204.8</v>
      </c>
      <c r="N33" s="16">
        <v>207.8</v>
      </c>
      <c r="O33" s="16">
        <v>211.9</v>
      </c>
      <c r="Q33" s="128" t="s">
        <v>42</v>
      </c>
      <c r="R33" s="48">
        <f>(D33-C33)/C33</f>
        <v>1.1576626240352779E-2</v>
      </c>
      <c r="S33" s="48">
        <f>(E33-D33)/D33</f>
        <v>1.5258855585831125E-2</v>
      </c>
      <c r="T33" s="48">
        <f>(F33-E33)/E33</f>
        <v>1.8250134192163054E-2</v>
      </c>
      <c r="U33" s="48">
        <f>(G33-F33)/F33</f>
        <v>2.0558777016341623E-2</v>
      </c>
      <c r="V33" s="48">
        <f>(H33-G33)/G33</f>
        <v>1.4462809917355431E-2</v>
      </c>
      <c r="W33" s="48">
        <f>(I33-H33)/H33</f>
        <v>1.2219959266802473E-2</v>
      </c>
      <c r="X33" s="48">
        <f>(J33-I33)/I33</f>
        <v>8.5513078470824365E-3</v>
      </c>
      <c r="Y33" s="48">
        <f>(K33-J33)/J33</f>
        <v>1.8952618453865394E-2</v>
      </c>
      <c r="Z33" s="48">
        <f>(L33-K33)/K33</f>
        <v>2.4473813020068525E-3</v>
      </c>
      <c r="AA33" s="48">
        <f>(M33-L33)/L33</f>
        <v>0</v>
      </c>
      <c r="AB33" s="48">
        <f>(N33-M33)/M33</f>
        <v>1.46484375E-2</v>
      </c>
      <c r="AC33" s="48">
        <f>(O33-N33)/N33</f>
        <v>1.9730510105871003E-2</v>
      </c>
      <c r="AD33" s="88">
        <f t="shared" si="1"/>
        <v>2.0558777016341623E-2</v>
      </c>
    </row>
    <row r="34" spans="2:30" x14ac:dyDescent="0.25">
      <c r="B34" s="128" t="s">
        <v>43</v>
      </c>
      <c r="C34" s="16">
        <v>158.5</v>
      </c>
      <c r="D34" s="16">
        <v>159.1</v>
      </c>
      <c r="E34" s="16">
        <v>159.80000000000001</v>
      </c>
      <c r="F34" s="16">
        <v>160.5</v>
      </c>
      <c r="G34" s="16">
        <v>161.1</v>
      </c>
      <c r="H34" s="16">
        <v>161.6</v>
      </c>
      <c r="I34" s="16">
        <v>162.1</v>
      </c>
      <c r="J34" s="16">
        <v>162.80000000000001</v>
      </c>
      <c r="K34" s="16">
        <v>163.69999999999999</v>
      </c>
      <c r="L34" s="16">
        <v>164.9</v>
      </c>
      <c r="M34" s="16">
        <v>164.9</v>
      </c>
      <c r="N34" s="16">
        <v>165.5</v>
      </c>
      <c r="O34" s="16">
        <v>165.9</v>
      </c>
      <c r="Q34" s="128" t="s">
        <v>43</v>
      </c>
      <c r="R34" s="48">
        <f>(D34-C34)/C34</f>
        <v>3.7854889589905003E-3</v>
      </c>
      <c r="S34" s="48">
        <f>(E34-D34)/D34</f>
        <v>4.3997485857952051E-3</v>
      </c>
      <c r="T34" s="48">
        <f>(F34-E34)/E34</f>
        <v>4.3804755944930451E-3</v>
      </c>
      <c r="U34" s="48">
        <f>(G34-F34)/F34</f>
        <v>3.7383177570093104E-3</v>
      </c>
      <c r="V34" s="48">
        <f>(H34-G34)/G34</f>
        <v>3.1036623215394167E-3</v>
      </c>
      <c r="W34" s="48">
        <f>(I34-H34)/H34</f>
        <v>3.0940594059405942E-3</v>
      </c>
      <c r="X34" s="48">
        <f>(J34-I34)/I34</f>
        <v>4.3183220234424245E-3</v>
      </c>
      <c r="Y34" s="48">
        <f>(K34-J34)/J34</f>
        <v>5.5282555282553884E-3</v>
      </c>
      <c r="Z34" s="48">
        <f>(L34-K34)/K34</f>
        <v>7.3304825901039528E-3</v>
      </c>
      <c r="AA34" s="48">
        <f>(M34-L34)/L34</f>
        <v>0</v>
      </c>
      <c r="AB34" s="48">
        <f>(N34-M34)/M34</f>
        <v>3.6385688295936585E-3</v>
      </c>
      <c r="AC34" s="48">
        <f>(O34-N34)/N34</f>
        <v>2.4169184290030554E-3</v>
      </c>
      <c r="AD34" s="88">
        <f t="shared" si="1"/>
        <v>7.3304825901039528E-3</v>
      </c>
    </row>
    <row r="35" spans="2:30" x14ac:dyDescent="0.25">
      <c r="B35" s="128" t="s">
        <v>44</v>
      </c>
      <c r="C35" s="16">
        <v>184.9</v>
      </c>
      <c r="D35" s="16">
        <v>186.3</v>
      </c>
      <c r="E35" s="16">
        <v>187.7</v>
      </c>
      <c r="F35" s="16">
        <v>188.9</v>
      </c>
      <c r="G35" s="16">
        <v>190.4</v>
      </c>
      <c r="H35" s="16">
        <v>191.5</v>
      </c>
      <c r="I35" s="16">
        <v>192.4</v>
      </c>
      <c r="J35" s="16">
        <v>193.3</v>
      </c>
      <c r="K35" s="16">
        <v>194.3</v>
      </c>
      <c r="L35" s="16">
        <v>196.6</v>
      </c>
      <c r="M35" s="16">
        <v>196.6</v>
      </c>
      <c r="N35" s="16">
        <v>197</v>
      </c>
      <c r="O35" s="16">
        <v>197.7</v>
      </c>
      <c r="Q35" s="128" t="s">
        <v>44</v>
      </c>
      <c r="R35" s="48">
        <f>(D35-C35)/C35</f>
        <v>7.5716603569497328E-3</v>
      </c>
      <c r="S35" s="48">
        <f>(E35-D35)/D35</f>
        <v>7.514761137949421E-3</v>
      </c>
      <c r="T35" s="48">
        <f>(F35-E35)/E35</f>
        <v>6.3931806073522493E-3</v>
      </c>
      <c r="U35" s="48">
        <f>(G35-F35)/F35</f>
        <v>7.9407093700370572E-3</v>
      </c>
      <c r="V35" s="48">
        <f>(H35-G35)/G35</f>
        <v>5.7773109243697178E-3</v>
      </c>
      <c r="W35" s="48">
        <f>(I35-H35)/H35</f>
        <v>4.6997389033942858E-3</v>
      </c>
      <c r="X35" s="48">
        <f>(J35-I35)/I35</f>
        <v>4.6777546777547075E-3</v>
      </c>
      <c r="Y35" s="48">
        <f>(K35-J35)/J35</f>
        <v>5.1733057423693739E-3</v>
      </c>
      <c r="Z35" s="48">
        <f>(L35-K35)/K35</f>
        <v>1.1837364899639644E-2</v>
      </c>
      <c r="AA35" s="48">
        <f>(M35-L35)/L35</f>
        <v>0</v>
      </c>
      <c r="AB35" s="48">
        <f>(N35-M35)/M35</f>
        <v>2.034587995930853E-3</v>
      </c>
      <c r="AC35" s="48">
        <f>(O35-N35)/N35</f>
        <v>3.5532994923857292E-3</v>
      </c>
      <c r="AD35" s="88">
        <f t="shared" si="1"/>
        <v>1.1837364899639644E-2</v>
      </c>
    </row>
    <row r="36" spans="2:30" x14ac:dyDescent="0.25">
      <c r="B36" s="128" t="s">
        <v>45</v>
      </c>
      <c r="C36" s="16">
        <v>177.5</v>
      </c>
      <c r="D36" s="16">
        <v>179.3</v>
      </c>
      <c r="E36" s="16">
        <v>179.4</v>
      </c>
      <c r="F36" s="16">
        <v>180.4</v>
      </c>
      <c r="G36" s="16">
        <v>181.8</v>
      </c>
      <c r="H36" s="16">
        <v>183.3</v>
      </c>
      <c r="I36" s="16">
        <v>181.3</v>
      </c>
      <c r="J36" s="16">
        <v>178.6</v>
      </c>
      <c r="K36" s="16">
        <v>179.5</v>
      </c>
      <c r="L36" s="16">
        <v>180.7</v>
      </c>
      <c r="M36" s="16">
        <v>180.8</v>
      </c>
      <c r="N36" s="16">
        <v>182.1</v>
      </c>
      <c r="O36" s="16">
        <v>183.1</v>
      </c>
      <c r="Q36" s="128" t="s">
        <v>45</v>
      </c>
      <c r="R36" s="48">
        <f>(D36-C36)/C36</f>
        <v>1.0140845070422599E-2</v>
      </c>
      <c r="S36" s="48">
        <f>(E36-D36)/D36</f>
        <v>5.5772448410482047E-4</v>
      </c>
      <c r="T36" s="48">
        <f>(F36-E36)/E36</f>
        <v>5.5741360089186171E-3</v>
      </c>
      <c r="U36" s="48">
        <f>(G36-F36)/F36</f>
        <v>7.7605321507760849E-3</v>
      </c>
      <c r="V36" s="48">
        <f>(H36-G36)/G36</f>
        <v>8.2508250825082501E-3</v>
      </c>
      <c r="W36" s="48">
        <f>(I36-H36)/H36</f>
        <v>-1.0911074740861974E-2</v>
      </c>
      <c r="X36" s="48">
        <f>(J36-I36)/I36</f>
        <v>-1.4892443463872128E-2</v>
      </c>
      <c r="Y36" s="48">
        <f>(K36-J36)/J36</f>
        <v>5.0391937290033915E-3</v>
      </c>
      <c r="Z36" s="48">
        <f>(L36-K36)/K36</f>
        <v>6.6852367688021649E-3</v>
      </c>
      <c r="AA36" s="48">
        <f>(M36-L36)/L36</f>
        <v>5.5340343110139867E-4</v>
      </c>
      <c r="AB36" s="48">
        <f>(N36-M36)/M36</f>
        <v>7.1902654867255691E-3</v>
      </c>
      <c r="AC36" s="48">
        <f>(O36-N36)/N36</f>
        <v>5.4914881933003845E-3</v>
      </c>
      <c r="AD36" s="88">
        <f t="shared" si="1"/>
        <v>1.0140845070422599E-2</v>
      </c>
    </row>
    <row r="37" spans="2:30" x14ac:dyDescent="0.25">
      <c r="AD37" s="88">
        <f>MAX(AD24:AD36)</f>
        <v>7.2274143302180655E-2</v>
      </c>
    </row>
    <row r="38" spans="2:30" x14ac:dyDescent="0.25">
      <c r="B38" s="11" t="s">
        <v>1310</v>
      </c>
      <c r="Q38" s="118" t="s">
        <v>1315</v>
      </c>
    </row>
    <row r="39" spans="2:30" x14ac:dyDescent="0.25">
      <c r="B39" s="132" t="s">
        <v>1240</v>
      </c>
      <c r="C39" s="135" t="s">
        <v>104</v>
      </c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7"/>
      <c r="Q39" s="132" t="s">
        <v>1240</v>
      </c>
      <c r="R39" s="135" t="s">
        <v>104</v>
      </c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7"/>
    </row>
    <row r="40" spans="2:30" x14ac:dyDescent="0.25">
      <c r="B40" s="133"/>
      <c r="C40" s="128">
        <v>2022</v>
      </c>
      <c r="D40" s="128">
        <v>2022</v>
      </c>
      <c r="E40" s="128">
        <v>2022</v>
      </c>
      <c r="F40" s="128">
        <v>2022</v>
      </c>
      <c r="G40" s="128">
        <v>2022</v>
      </c>
      <c r="H40" s="128">
        <v>2022</v>
      </c>
      <c r="I40" s="128">
        <v>2022</v>
      </c>
      <c r="J40" s="128">
        <v>2022</v>
      </c>
      <c r="K40" s="128">
        <v>2023</v>
      </c>
      <c r="L40" s="128">
        <v>2023</v>
      </c>
      <c r="M40" s="128">
        <v>2023</v>
      </c>
      <c r="N40" s="128">
        <v>2023</v>
      </c>
      <c r="O40" s="128">
        <v>2023</v>
      </c>
      <c r="Q40" s="133"/>
      <c r="R40" s="128">
        <v>2022</v>
      </c>
      <c r="S40" s="128">
        <v>2022</v>
      </c>
      <c r="T40" s="128">
        <v>2022</v>
      </c>
      <c r="U40" s="128">
        <v>2022</v>
      </c>
      <c r="V40" s="128">
        <v>2022</v>
      </c>
      <c r="W40" s="128">
        <v>2022</v>
      </c>
      <c r="X40" s="128">
        <v>2022</v>
      </c>
      <c r="Y40" s="128">
        <v>2023</v>
      </c>
      <c r="Z40" s="128">
        <v>2023</v>
      </c>
      <c r="AA40" s="128">
        <v>2023</v>
      </c>
      <c r="AB40" s="128">
        <v>2023</v>
      </c>
      <c r="AC40" s="128">
        <v>2023</v>
      </c>
    </row>
    <row r="41" spans="2:30" x14ac:dyDescent="0.25">
      <c r="B41" s="134"/>
      <c r="C41" s="128" t="s">
        <v>167</v>
      </c>
      <c r="D41" s="128" t="s">
        <v>177</v>
      </c>
      <c r="E41" s="128" t="s">
        <v>194</v>
      </c>
      <c r="F41" s="128" t="s">
        <v>213</v>
      </c>
      <c r="G41" s="128" t="s">
        <v>228</v>
      </c>
      <c r="H41" s="128" t="s">
        <v>238</v>
      </c>
      <c r="I41" s="128" t="s">
        <v>264</v>
      </c>
      <c r="J41" s="128" t="s">
        <v>273</v>
      </c>
      <c r="K41" s="128" t="s">
        <v>62</v>
      </c>
      <c r="L41" s="128" t="s">
        <v>116</v>
      </c>
      <c r="M41" s="128" t="s">
        <v>138</v>
      </c>
      <c r="N41" s="128" t="s">
        <v>154</v>
      </c>
      <c r="O41" s="128" t="s">
        <v>167</v>
      </c>
      <c r="Q41" s="134"/>
      <c r="R41" s="128" t="s">
        <v>177</v>
      </c>
      <c r="S41" s="128" t="s">
        <v>194</v>
      </c>
      <c r="T41" s="128" t="s">
        <v>213</v>
      </c>
      <c r="U41" s="128" t="s">
        <v>228</v>
      </c>
      <c r="V41" s="128" t="s">
        <v>238</v>
      </c>
      <c r="W41" s="128" t="s">
        <v>264</v>
      </c>
      <c r="X41" s="128" t="s">
        <v>273</v>
      </c>
      <c r="Y41" s="128" t="s">
        <v>62</v>
      </c>
      <c r="Z41" s="128" t="s">
        <v>116</v>
      </c>
      <c r="AA41" s="128" t="s">
        <v>138</v>
      </c>
      <c r="AB41" s="128" t="s">
        <v>154</v>
      </c>
      <c r="AC41" s="128" t="s">
        <v>167</v>
      </c>
    </row>
    <row r="42" spans="2:30" x14ac:dyDescent="0.25">
      <c r="B42" s="128" t="s">
        <v>33</v>
      </c>
      <c r="C42" s="16">
        <v>154.1</v>
      </c>
      <c r="D42" s="16">
        <v>155</v>
      </c>
      <c r="E42" s="16">
        <v>156.5</v>
      </c>
      <c r="F42" s="16">
        <v>160.30000000000001</v>
      </c>
      <c r="G42" s="16">
        <v>163.5</v>
      </c>
      <c r="H42" s="16">
        <v>165.2</v>
      </c>
      <c r="I42" s="16">
        <v>167.4</v>
      </c>
      <c r="J42" s="16">
        <v>169.2</v>
      </c>
      <c r="K42" s="16">
        <v>173.8</v>
      </c>
      <c r="L42" s="16">
        <v>174.4</v>
      </c>
      <c r="M42" s="16">
        <v>174.4</v>
      </c>
      <c r="N42" s="16">
        <v>173.8</v>
      </c>
      <c r="O42" s="16">
        <v>173.7</v>
      </c>
      <c r="Q42" s="128" t="s">
        <v>33</v>
      </c>
      <c r="R42" s="48">
        <f>(D42-C42)/C42</f>
        <v>5.8403634003893947E-3</v>
      </c>
      <c r="S42" s="48">
        <f>(E42-D42)/D42</f>
        <v>9.6774193548387101E-3</v>
      </c>
      <c r="T42" s="48">
        <f>(F42-E42)/E42</f>
        <v>2.4281150159744483E-2</v>
      </c>
      <c r="U42" s="48">
        <f>(G42-F42)/F42</f>
        <v>1.9962570180910719E-2</v>
      </c>
      <c r="V42" s="48">
        <f>(H42-G42)/G42</f>
        <v>1.0397553516819502E-2</v>
      </c>
      <c r="W42" s="48">
        <f>(I42-H42)/H42</f>
        <v>1.3317191283293082E-2</v>
      </c>
      <c r="X42" s="48">
        <f>(J42-I42)/I42</f>
        <v>1.0752688172042909E-2</v>
      </c>
      <c r="Y42" s="48">
        <f>(K42-J42)/J42</f>
        <v>2.7186761229314557E-2</v>
      </c>
      <c r="Z42" s="48">
        <f>(L42-K42)/K42</f>
        <v>3.4522439585730398E-3</v>
      </c>
      <c r="AA42" s="48">
        <f>(M42-L42)/L42</f>
        <v>0</v>
      </c>
      <c r="AB42" s="48">
        <f>(N42-M42)/M42</f>
        <v>-3.4403669724770315E-3</v>
      </c>
      <c r="AC42" s="48">
        <f>(O42-N42)/N42</f>
        <v>-5.7537399309564284E-4</v>
      </c>
      <c r="AD42" s="88">
        <f>MAX(R42:AC42)</f>
        <v>2.7186761229314557E-2</v>
      </c>
    </row>
    <row r="43" spans="2:30" x14ac:dyDescent="0.25">
      <c r="B43" s="128" t="s">
        <v>34</v>
      </c>
      <c r="C43" s="16">
        <v>217</v>
      </c>
      <c r="D43" s="16">
        <v>219.4</v>
      </c>
      <c r="E43" s="16">
        <v>213</v>
      </c>
      <c r="F43" s="16">
        <v>206.5</v>
      </c>
      <c r="G43" s="16">
        <v>209.2</v>
      </c>
      <c r="H43" s="16">
        <v>210.9</v>
      </c>
      <c r="I43" s="16">
        <v>209.4</v>
      </c>
      <c r="J43" s="16">
        <v>209</v>
      </c>
      <c r="K43" s="16">
        <v>210.7</v>
      </c>
      <c r="L43" s="16">
        <v>207.7</v>
      </c>
      <c r="M43" s="16">
        <v>207.7</v>
      </c>
      <c r="N43" s="16">
        <v>209.3</v>
      </c>
      <c r="O43" s="16">
        <v>214.3</v>
      </c>
      <c r="Q43" s="128" t="s">
        <v>34</v>
      </c>
      <c r="R43" s="48">
        <f>(D43-C43)/C43</f>
        <v>1.1059907834101408E-2</v>
      </c>
      <c r="S43" s="48">
        <f>(E43-D43)/D43</f>
        <v>-2.9170464904284436E-2</v>
      </c>
      <c r="T43" s="48">
        <f>(F43-E43)/E43</f>
        <v>-3.0516431924882629E-2</v>
      </c>
      <c r="U43" s="48">
        <f>(G43-F43)/F43</f>
        <v>1.3075060532687597E-2</v>
      </c>
      <c r="V43" s="48">
        <f>(H43-G43)/G43</f>
        <v>8.1261950286807706E-3</v>
      </c>
      <c r="W43" s="48">
        <f>(I43-H43)/H43</f>
        <v>-7.1123755334281651E-3</v>
      </c>
      <c r="X43" s="48">
        <f>(J43-I43)/I43</f>
        <v>-1.9102196752626823E-3</v>
      </c>
      <c r="Y43" s="48">
        <f>(K43-J43)/J43</f>
        <v>8.1339712918659744E-3</v>
      </c>
      <c r="Z43" s="48">
        <f>(L43-K43)/K43</f>
        <v>-1.423825344091125E-2</v>
      </c>
      <c r="AA43" s="48">
        <f>(M43-L43)/L43</f>
        <v>0</v>
      </c>
      <c r="AB43" s="48">
        <f>(N43-M43)/M43</f>
        <v>7.7034183919115207E-3</v>
      </c>
      <c r="AC43" s="48">
        <f>(O43-N43)/N43</f>
        <v>2.3889154323936932E-2</v>
      </c>
      <c r="AD43" s="88">
        <f t="shared" ref="AD43:AD54" si="2">MAX(R43:AC43)</f>
        <v>2.3889154323936932E-2</v>
      </c>
    </row>
    <row r="44" spans="2:30" x14ac:dyDescent="0.25">
      <c r="B44" s="128" t="s">
        <v>35</v>
      </c>
      <c r="C44" s="16">
        <v>162.4</v>
      </c>
      <c r="D44" s="16">
        <v>170.8</v>
      </c>
      <c r="E44" s="16">
        <v>175.2</v>
      </c>
      <c r="F44" s="16">
        <v>169.2</v>
      </c>
      <c r="G44" s="16">
        <v>169.7</v>
      </c>
      <c r="H44" s="16">
        <v>170.9</v>
      </c>
      <c r="I44" s="16">
        <v>181.4</v>
      </c>
      <c r="J44" s="16">
        <v>190.2</v>
      </c>
      <c r="K44" s="16">
        <v>194.5</v>
      </c>
      <c r="L44" s="16">
        <v>175.2</v>
      </c>
      <c r="M44" s="16">
        <v>175.2</v>
      </c>
      <c r="N44" s="16">
        <v>169.6</v>
      </c>
      <c r="O44" s="16">
        <v>173.2</v>
      </c>
      <c r="Q44" s="128" t="s">
        <v>35</v>
      </c>
      <c r="R44" s="48">
        <f>(D44-C44)/C44</f>
        <v>5.1724137931034517E-2</v>
      </c>
      <c r="S44" s="48">
        <f>(E44-D44)/D44</f>
        <v>2.5761124121779725E-2</v>
      </c>
      <c r="T44" s="48">
        <f>(F44-E44)/E44</f>
        <v>-3.4246575342465758E-2</v>
      </c>
      <c r="U44" s="48">
        <f>(G44-F44)/F44</f>
        <v>2.9550827423167852E-3</v>
      </c>
      <c r="V44" s="48">
        <f>(H44-G44)/G44</f>
        <v>7.0713022981733478E-3</v>
      </c>
      <c r="W44" s="48">
        <f>(I44-H44)/H44</f>
        <v>6.1439438267992974E-2</v>
      </c>
      <c r="X44" s="48">
        <f>(J44-I44)/I44</f>
        <v>4.8511576626240255E-2</v>
      </c>
      <c r="Y44" s="48">
        <f>(K44-J44)/J44</f>
        <v>2.2607781282860208E-2</v>
      </c>
      <c r="Z44" s="48">
        <f>(L44-K44)/K44</f>
        <v>-9.9228791773778982E-2</v>
      </c>
      <c r="AA44" s="48">
        <f>(M44-L44)/L44</f>
        <v>0</v>
      </c>
      <c r="AB44" s="48">
        <f>(N44-M44)/M44</f>
        <v>-3.1963470319634674E-2</v>
      </c>
      <c r="AC44" s="48">
        <f>(O44-N44)/N44</f>
        <v>2.122641509433959E-2</v>
      </c>
      <c r="AD44" s="88">
        <f t="shared" si="2"/>
        <v>6.1439438267992974E-2</v>
      </c>
    </row>
    <row r="45" spans="2:30" x14ac:dyDescent="0.25">
      <c r="B45" s="128" t="s">
        <v>36</v>
      </c>
      <c r="C45" s="16">
        <v>164.9</v>
      </c>
      <c r="D45" s="16">
        <v>165.8</v>
      </c>
      <c r="E45" s="16">
        <v>166.6</v>
      </c>
      <c r="F45" s="16">
        <v>168.1</v>
      </c>
      <c r="G45" s="16">
        <v>169.7</v>
      </c>
      <c r="H45" s="16">
        <v>170.9</v>
      </c>
      <c r="I45" s="16">
        <v>172.3</v>
      </c>
      <c r="J45" s="16">
        <v>173.6</v>
      </c>
      <c r="K45" s="16">
        <v>174.6</v>
      </c>
      <c r="L45" s="16">
        <v>177.3</v>
      </c>
      <c r="M45" s="16">
        <v>177.3</v>
      </c>
      <c r="N45" s="16">
        <v>178.4</v>
      </c>
      <c r="O45" s="16">
        <v>179.5</v>
      </c>
      <c r="Q45" s="128" t="s">
        <v>36</v>
      </c>
      <c r="R45" s="48">
        <f>(D45-C45)/C45</f>
        <v>5.4578532443905741E-3</v>
      </c>
      <c r="S45" s="48">
        <f>(E45-D45)/D45</f>
        <v>4.8250904704462173E-3</v>
      </c>
      <c r="T45" s="48">
        <f>(F45-E45)/E45</f>
        <v>9.00360144057623E-3</v>
      </c>
      <c r="U45" s="48">
        <f>(G45-F45)/F45</f>
        <v>9.5181439619273899E-3</v>
      </c>
      <c r="V45" s="48">
        <f>(H45-G45)/G45</f>
        <v>7.0713022981733478E-3</v>
      </c>
      <c r="W45" s="48">
        <f>(I45-H45)/H45</f>
        <v>8.1919251023990971E-3</v>
      </c>
      <c r="X45" s="48">
        <f>(J45-I45)/I45</f>
        <v>7.5449796865930518E-3</v>
      </c>
      <c r="Y45" s="48">
        <f>(K45-J45)/J45</f>
        <v>5.7603686635944703E-3</v>
      </c>
      <c r="Z45" s="48">
        <f>(L45-K45)/K45</f>
        <v>1.5463917525773294E-2</v>
      </c>
      <c r="AA45" s="48">
        <f>(M45-L45)/L45</f>
        <v>0</v>
      </c>
      <c r="AB45" s="48">
        <f>(N45-M45)/M45</f>
        <v>6.2041737168640398E-3</v>
      </c>
      <c r="AC45" s="48">
        <f>(O45-N45)/N45</f>
        <v>6.1659192825111791E-3</v>
      </c>
      <c r="AD45" s="88">
        <f t="shared" si="2"/>
        <v>1.5463917525773294E-2</v>
      </c>
    </row>
    <row r="46" spans="2:30" x14ac:dyDescent="0.25">
      <c r="B46" s="128" t="s">
        <v>37</v>
      </c>
      <c r="C46" s="16">
        <v>202.4</v>
      </c>
      <c r="D46" s="16">
        <v>200.9</v>
      </c>
      <c r="E46" s="16">
        <v>195.8</v>
      </c>
      <c r="F46" s="16">
        <v>192.4</v>
      </c>
      <c r="G46" s="16">
        <v>188.7</v>
      </c>
      <c r="H46" s="16">
        <v>186.5</v>
      </c>
      <c r="I46" s="16">
        <v>188.9</v>
      </c>
      <c r="J46" s="16">
        <v>188.5</v>
      </c>
      <c r="K46" s="16">
        <v>187.2</v>
      </c>
      <c r="L46" s="16">
        <v>179.3</v>
      </c>
      <c r="M46" s="16">
        <v>179.2</v>
      </c>
      <c r="N46" s="16">
        <v>174.9</v>
      </c>
      <c r="O46" s="16">
        <v>170</v>
      </c>
      <c r="Q46" s="128" t="s">
        <v>37</v>
      </c>
      <c r="R46" s="48">
        <f>(D46-C46)/C46</f>
        <v>-7.411067193675889E-3</v>
      </c>
      <c r="S46" s="48">
        <f>(E46-D46)/D46</f>
        <v>-2.5385764061722219E-2</v>
      </c>
      <c r="T46" s="48">
        <f>(F46-E46)/E46</f>
        <v>-1.7364657814096043E-2</v>
      </c>
      <c r="U46" s="48">
        <f>(G46-F46)/F46</f>
        <v>-1.9230769230769319E-2</v>
      </c>
      <c r="V46" s="48">
        <f>(H46-G46)/G46</f>
        <v>-1.1658717541070422E-2</v>
      </c>
      <c r="W46" s="48">
        <f>(I46-H46)/H46</f>
        <v>1.286863270777483E-2</v>
      </c>
      <c r="X46" s="48">
        <f>(J46-I46)/I46</f>
        <v>-2.1175224986765785E-3</v>
      </c>
      <c r="Y46" s="48">
        <f>(K46-J46)/J46</f>
        <v>-6.8965517241379917E-3</v>
      </c>
      <c r="Z46" s="48">
        <f>(L46-K46)/K46</f>
        <v>-4.2200854700854579E-2</v>
      </c>
      <c r="AA46" s="48">
        <f>(M46-L46)/L46</f>
        <v>-5.5772448410497898E-4</v>
      </c>
      <c r="AB46" s="48">
        <f>(N46-M46)/M46</f>
        <v>-2.3995535714285622E-2</v>
      </c>
      <c r="AC46" s="48">
        <f>(O46-N46)/N46</f>
        <v>-2.801600914808465E-2</v>
      </c>
      <c r="AD46" s="88">
        <f t="shared" si="2"/>
        <v>1.286863270777483E-2</v>
      </c>
    </row>
    <row r="47" spans="2:30" x14ac:dyDescent="0.25">
      <c r="B47" s="128" t="s">
        <v>38</v>
      </c>
      <c r="C47" s="16">
        <v>171</v>
      </c>
      <c r="D47" s="16">
        <v>169.7</v>
      </c>
      <c r="E47" s="16">
        <v>174.2</v>
      </c>
      <c r="F47" s="16">
        <v>172.9</v>
      </c>
      <c r="G47" s="16">
        <v>165.7</v>
      </c>
      <c r="H47" s="16">
        <v>163.80000000000001</v>
      </c>
      <c r="I47" s="16">
        <v>160.69999999999999</v>
      </c>
      <c r="J47" s="16">
        <v>158</v>
      </c>
      <c r="K47" s="16">
        <v>158.30000000000001</v>
      </c>
      <c r="L47" s="16">
        <v>169.5</v>
      </c>
      <c r="M47" s="16">
        <v>169.5</v>
      </c>
      <c r="N47" s="16">
        <v>176.3</v>
      </c>
      <c r="O47" s="16">
        <v>172.2</v>
      </c>
      <c r="Q47" s="128" t="s">
        <v>38</v>
      </c>
      <c r="R47" s="48">
        <f>(D47-C47)/C47</f>
        <v>-7.6023391812866164E-3</v>
      </c>
      <c r="S47" s="48">
        <f>(E47-D47)/D47</f>
        <v>2.6517383618149679E-2</v>
      </c>
      <c r="T47" s="48">
        <f>(F47-E47)/E47</f>
        <v>-7.4626865671640818E-3</v>
      </c>
      <c r="U47" s="48">
        <f>(G47-F47)/F47</f>
        <v>-4.1642567958357531E-2</v>
      </c>
      <c r="V47" s="48">
        <f>(H47-G47)/G47</f>
        <v>-1.1466505733252729E-2</v>
      </c>
      <c r="W47" s="48">
        <f>(I47-H47)/H47</f>
        <v>-1.8925518925519063E-2</v>
      </c>
      <c r="X47" s="48">
        <f>(J47-I47)/I47</f>
        <v>-1.6801493466085806E-2</v>
      </c>
      <c r="Y47" s="48">
        <f>(K47-J47)/J47</f>
        <v>1.8987341772152618E-3</v>
      </c>
      <c r="Z47" s="89">
        <f>(L47-K47)/K47</f>
        <v>7.0751737207833149E-2</v>
      </c>
      <c r="AA47" s="48">
        <f>(M47-L47)/L47</f>
        <v>0</v>
      </c>
      <c r="AB47" s="48">
        <f>(N47-M47)/M47</f>
        <v>4.0117994100295054E-2</v>
      </c>
      <c r="AC47" s="48">
        <f>(O47-N47)/N47</f>
        <v>-2.32558139534885E-2</v>
      </c>
      <c r="AD47" s="88">
        <f t="shared" si="2"/>
        <v>7.0751737207833149E-2</v>
      </c>
    </row>
    <row r="48" spans="2:30" x14ac:dyDescent="0.25">
      <c r="B48" s="128" t="s">
        <v>39</v>
      </c>
      <c r="C48" s="16">
        <v>174.9</v>
      </c>
      <c r="D48" s="16">
        <v>182.3</v>
      </c>
      <c r="E48" s="16">
        <v>182.1</v>
      </c>
      <c r="F48" s="16">
        <v>186.7</v>
      </c>
      <c r="G48" s="16">
        <v>191.8</v>
      </c>
      <c r="H48" s="16">
        <v>199.7</v>
      </c>
      <c r="I48" s="16">
        <v>183.1</v>
      </c>
      <c r="J48" s="16">
        <v>159.9</v>
      </c>
      <c r="K48" s="16">
        <v>153.9</v>
      </c>
      <c r="L48" s="16">
        <v>152.69999999999999</v>
      </c>
      <c r="M48" s="16">
        <v>152.80000000000001</v>
      </c>
      <c r="N48" s="16">
        <v>155.4</v>
      </c>
      <c r="O48" s="16">
        <v>161</v>
      </c>
      <c r="Q48" s="128" t="s">
        <v>39</v>
      </c>
      <c r="R48" s="48">
        <f>(D48-C48)/C48</f>
        <v>4.230989136649517E-2</v>
      </c>
      <c r="S48" s="48">
        <f>(E48-D48)/D48</f>
        <v>-1.0970927043336097E-3</v>
      </c>
      <c r="T48" s="48">
        <f>(F48-E48)/E48</f>
        <v>2.5260845689181737E-2</v>
      </c>
      <c r="U48" s="48">
        <f>(G48-F48)/F48</f>
        <v>2.7316550615961558E-2</v>
      </c>
      <c r="V48" s="48">
        <f>(H48-G48)/G48</f>
        <v>4.118873826903012E-2</v>
      </c>
      <c r="W48" s="48">
        <f>(I48-H48)/H48</f>
        <v>-8.3124687030545791E-2</v>
      </c>
      <c r="X48" s="48">
        <f>(J48-I48)/I48</f>
        <v>-0.12670671764063349</v>
      </c>
      <c r="Y48" s="48">
        <f>(K48-J48)/J48</f>
        <v>-3.7523452157598496E-2</v>
      </c>
      <c r="Z48" s="48">
        <f>(L48-K48)/K48</f>
        <v>-7.7972709551658026E-3</v>
      </c>
      <c r="AA48" s="48">
        <f>(M48-L48)/L48</f>
        <v>6.5487884741337755E-4</v>
      </c>
      <c r="AB48" s="48">
        <f>(N48-M48)/M48</f>
        <v>1.7015706806282685E-2</v>
      </c>
      <c r="AC48" s="48">
        <f>(O48-N48)/N48</f>
        <v>3.6036036036036001E-2</v>
      </c>
      <c r="AD48" s="88">
        <f t="shared" si="2"/>
        <v>4.230989136649517E-2</v>
      </c>
    </row>
    <row r="49" spans="2:30" x14ac:dyDescent="0.25">
      <c r="B49" s="128" t="s">
        <v>40</v>
      </c>
      <c r="C49" s="16">
        <v>164.7</v>
      </c>
      <c r="D49" s="16">
        <v>164.3</v>
      </c>
      <c r="E49" s="16">
        <v>164.3</v>
      </c>
      <c r="F49" s="16">
        <v>167.2</v>
      </c>
      <c r="G49" s="16">
        <v>169.1</v>
      </c>
      <c r="H49" s="16">
        <v>169.8</v>
      </c>
      <c r="I49" s="16">
        <v>170.5</v>
      </c>
      <c r="J49" s="16">
        <v>170.8</v>
      </c>
      <c r="K49" s="16">
        <v>170.9</v>
      </c>
      <c r="L49" s="16">
        <v>171</v>
      </c>
      <c r="M49" s="16">
        <v>171.1</v>
      </c>
      <c r="N49" s="16">
        <v>173.4</v>
      </c>
      <c r="O49" s="16">
        <v>175.6</v>
      </c>
      <c r="Q49" s="128" t="s">
        <v>40</v>
      </c>
      <c r="R49" s="48">
        <f>(D49-C49)/C49</f>
        <v>-2.4286581663629466E-3</v>
      </c>
      <c r="S49" s="48">
        <f>(E49-D49)/D49</f>
        <v>0</v>
      </c>
      <c r="T49" s="48">
        <f>(F49-E49)/E49</f>
        <v>1.7650639074862917E-2</v>
      </c>
      <c r="U49" s="48">
        <f>(G49-F49)/F49</f>
        <v>1.1363636363636399E-2</v>
      </c>
      <c r="V49" s="48">
        <f>(H49-G49)/G49</f>
        <v>4.1395623891189656E-3</v>
      </c>
      <c r="W49" s="48">
        <f>(I49-H49)/H49</f>
        <v>4.1224970553591792E-3</v>
      </c>
      <c r="X49" s="48">
        <f>(J49-I49)/I49</f>
        <v>1.7595307917889231E-3</v>
      </c>
      <c r="Y49" s="48">
        <f>(K49-J49)/J49</f>
        <v>5.854800936767817E-4</v>
      </c>
      <c r="Z49" s="48">
        <f>(L49-K49)/K49</f>
        <v>5.8513750731418557E-4</v>
      </c>
      <c r="AA49" s="48">
        <f>(M49-L49)/L49</f>
        <v>5.8479532163739363E-4</v>
      </c>
      <c r="AB49" s="48">
        <f>(N49-M49)/M49</f>
        <v>1.3442431326709593E-2</v>
      </c>
      <c r="AC49" s="48">
        <f>(O49-N49)/N49</f>
        <v>1.2687427912341341E-2</v>
      </c>
      <c r="AD49" s="88">
        <f t="shared" si="2"/>
        <v>1.7650639074862917E-2</v>
      </c>
    </row>
    <row r="50" spans="2:30" x14ac:dyDescent="0.25">
      <c r="B50" s="128" t="s">
        <v>41</v>
      </c>
      <c r="C50" s="16">
        <v>119.7</v>
      </c>
      <c r="D50" s="16">
        <v>119.9</v>
      </c>
      <c r="E50" s="16">
        <v>120</v>
      </c>
      <c r="F50" s="16">
        <v>120.9</v>
      </c>
      <c r="G50" s="16">
        <v>121.6</v>
      </c>
      <c r="H50" s="16">
        <v>121.9</v>
      </c>
      <c r="I50" s="16">
        <v>122.1</v>
      </c>
      <c r="J50" s="16">
        <v>121.8</v>
      </c>
      <c r="K50" s="16">
        <v>121.1</v>
      </c>
      <c r="L50" s="16">
        <v>120</v>
      </c>
      <c r="M50" s="16">
        <v>120</v>
      </c>
      <c r="N50" s="16">
        <v>121.3</v>
      </c>
      <c r="O50" s="16">
        <v>122.7</v>
      </c>
      <c r="Q50" s="128" t="s">
        <v>41</v>
      </c>
      <c r="R50" s="48">
        <f>(D50-C50)/C50</f>
        <v>1.6708437761069578E-3</v>
      </c>
      <c r="S50" s="48">
        <f>(E50-D50)/D50</f>
        <v>8.3402835696408937E-4</v>
      </c>
      <c r="T50" s="48">
        <f>(F50-E50)/E50</f>
        <v>7.5000000000000474E-3</v>
      </c>
      <c r="U50" s="48">
        <f>(G50-F50)/F50</f>
        <v>5.7899090157153728E-3</v>
      </c>
      <c r="V50" s="48">
        <f>(H50-G50)/G50</f>
        <v>2.4671052631579883E-3</v>
      </c>
      <c r="W50" s="48">
        <f>(I50-H50)/H50</f>
        <v>1.640689089417462E-3</v>
      </c>
      <c r="X50" s="48">
        <f>(J50-I50)/I50</f>
        <v>-2.457002457002434E-3</v>
      </c>
      <c r="Y50" s="48">
        <f>(K50-J50)/J50</f>
        <v>-5.7471264367816325E-3</v>
      </c>
      <c r="Z50" s="48">
        <f>(L50-K50)/K50</f>
        <v>-9.0834021469859156E-3</v>
      </c>
      <c r="AA50" s="48">
        <f>(M50-L50)/L50</f>
        <v>0</v>
      </c>
      <c r="AB50" s="48">
        <f>(N50-M50)/M50</f>
        <v>1.0833333333333309E-2</v>
      </c>
      <c r="AC50" s="48">
        <f>(O50-N50)/N50</f>
        <v>1.1541632316570533E-2</v>
      </c>
      <c r="AD50" s="88">
        <f t="shared" si="2"/>
        <v>1.1541632316570533E-2</v>
      </c>
    </row>
    <row r="51" spans="2:30" x14ac:dyDescent="0.25">
      <c r="B51" s="128" t="s">
        <v>42</v>
      </c>
      <c r="C51" s="16">
        <v>184.9</v>
      </c>
      <c r="D51" s="16">
        <v>187.1</v>
      </c>
      <c r="E51" s="16">
        <v>190</v>
      </c>
      <c r="F51" s="16">
        <v>193.6</v>
      </c>
      <c r="G51" s="16">
        <v>197.3</v>
      </c>
      <c r="H51" s="16">
        <v>199.9</v>
      </c>
      <c r="I51" s="16">
        <v>202.8</v>
      </c>
      <c r="J51" s="16">
        <v>205.2</v>
      </c>
      <c r="K51" s="16">
        <v>208.4</v>
      </c>
      <c r="L51" s="16">
        <v>209.7</v>
      </c>
      <c r="M51" s="16">
        <v>209.7</v>
      </c>
      <c r="N51" s="16">
        <v>212.9</v>
      </c>
      <c r="O51" s="16">
        <v>218</v>
      </c>
      <c r="Q51" s="128" t="s">
        <v>42</v>
      </c>
      <c r="R51" s="48">
        <f>(D51-C51)/C51</f>
        <v>1.1898323418063756E-2</v>
      </c>
      <c r="S51" s="48">
        <f>(E51-D51)/D51</f>
        <v>1.5499732763228252E-2</v>
      </c>
      <c r="T51" s="48">
        <f>(F51-E51)/E51</f>
        <v>1.8947368421052602E-2</v>
      </c>
      <c r="U51" s="48">
        <f>(G51-F51)/F51</f>
        <v>1.9111570247933973E-2</v>
      </c>
      <c r="V51" s="48">
        <f>(H51-G51)/G51</f>
        <v>1.3177901672579798E-2</v>
      </c>
      <c r="W51" s="48">
        <f>(I51-H51)/H51</f>
        <v>1.4507253626813434E-2</v>
      </c>
      <c r="X51" s="48">
        <f>(J51-I51)/I51</f>
        <v>1.1834319526627106E-2</v>
      </c>
      <c r="Y51" s="48">
        <f>(K51-J51)/J51</f>
        <v>1.5594541910331468E-2</v>
      </c>
      <c r="Z51" s="48">
        <f>(L51-K51)/K51</f>
        <v>6.2380038387715112E-3</v>
      </c>
      <c r="AA51" s="48">
        <f>(M51-L51)/L51</f>
        <v>0</v>
      </c>
      <c r="AB51" s="48">
        <f>(N51-M51)/M51</f>
        <v>1.5259895088221351E-2</v>
      </c>
      <c r="AC51" s="48">
        <f>(O51-N51)/N51</f>
        <v>2.3954908407703118E-2</v>
      </c>
      <c r="AD51" s="88">
        <f t="shared" si="2"/>
        <v>2.3954908407703118E-2</v>
      </c>
    </row>
    <row r="52" spans="2:30" x14ac:dyDescent="0.25">
      <c r="B52" s="128" t="s">
        <v>43</v>
      </c>
      <c r="C52" s="16">
        <v>167.1</v>
      </c>
      <c r="D52" s="16">
        <v>167.9</v>
      </c>
      <c r="E52" s="16">
        <v>168.4</v>
      </c>
      <c r="F52" s="16">
        <v>168.8</v>
      </c>
      <c r="G52" s="16">
        <v>169.4</v>
      </c>
      <c r="H52" s="16">
        <v>169.9</v>
      </c>
      <c r="I52" s="16">
        <v>170.4</v>
      </c>
      <c r="J52" s="16">
        <v>171</v>
      </c>
      <c r="K52" s="16">
        <v>171.4</v>
      </c>
      <c r="L52" s="16">
        <v>172.3</v>
      </c>
      <c r="M52" s="16">
        <v>172.3</v>
      </c>
      <c r="N52" s="16">
        <v>172.9</v>
      </c>
      <c r="O52" s="16">
        <v>173.4</v>
      </c>
      <c r="Q52" s="128" t="s">
        <v>43</v>
      </c>
      <c r="R52" s="48">
        <f>(D52-C52)/C52</f>
        <v>4.7875523638540481E-3</v>
      </c>
      <c r="S52" s="48">
        <f>(E52-D52)/D52</f>
        <v>2.9779630732578916E-3</v>
      </c>
      <c r="T52" s="48">
        <f>(F52-E52)/E52</f>
        <v>2.3752969121140478E-3</v>
      </c>
      <c r="U52" s="48">
        <f>(G52-F52)/F52</f>
        <v>3.5545023696682125E-3</v>
      </c>
      <c r="V52" s="48">
        <f>(H52-G52)/G52</f>
        <v>2.9515938606847697E-3</v>
      </c>
      <c r="W52" s="48">
        <f>(I52-H52)/H52</f>
        <v>2.942907592701589E-3</v>
      </c>
      <c r="X52" s="48">
        <f>(J52-I52)/I52</f>
        <v>3.521126760563347E-3</v>
      </c>
      <c r="Y52" s="48">
        <f>(K52-J52)/J52</f>
        <v>2.339181286549741E-3</v>
      </c>
      <c r="Z52" s="48">
        <f>(L52-K52)/K52</f>
        <v>5.2508751458576761E-3</v>
      </c>
      <c r="AA52" s="48">
        <f>(M52-L52)/L52</f>
        <v>0</v>
      </c>
      <c r="AB52" s="48">
        <f>(N52-M52)/M52</f>
        <v>3.4822983168891135E-3</v>
      </c>
      <c r="AC52" s="48">
        <f>(O52-N52)/N52</f>
        <v>2.8918449971081549E-3</v>
      </c>
      <c r="AD52" s="88">
        <f t="shared" si="2"/>
        <v>5.2508751458576761E-3</v>
      </c>
    </row>
    <row r="53" spans="2:30" x14ac:dyDescent="0.25">
      <c r="B53" s="128" t="s">
        <v>44</v>
      </c>
      <c r="C53" s="16">
        <v>182.5</v>
      </c>
      <c r="D53" s="16">
        <v>183.9</v>
      </c>
      <c r="E53" s="16">
        <v>185.2</v>
      </c>
      <c r="F53" s="16">
        <v>186.3</v>
      </c>
      <c r="G53" s="16">
        <v>187.4</v>
      </c>
      <c r="H53" s="16">
        <v>188.3</v>
      </c>
      <c r="I53" s="16">
        <v>189.5</v>
      </c>
      <c r="J53" s="16">
        <v>190.3</v>
      </c>
      <c r="K53" s="16">
        <v>191.2</v>
      </c>
      <c r="L53" s="16">
        <v>193</v>
      </c>
      <c r="M53" s="16">
        <v>193</v>
      </c>
      <c r="N53" s="16">
        <v>193.5</v>
      </c>
      <c r="O53" s="16">
        <v>194.2</v>
      </c>
      <c r="Q53" s="128" t="s">
        <v>44</v>
      </c>
      <c r="R53" s="48">
        <f>(D53-C53)/C53</f>
        <v>7.6712328767123599E-3</v>
      </c>
      <c r="S53" s="48">
        <f>(E53-D53)/D53</f>
        <v>7.0690592713430287E-3</v>
      </c>
      <c r="T53" s="48">
        <f>(F53-E53)/E53</f>
        <v>5.9395248380130824E-3</v>
      </c>
      <c r="U53" s="48">
        <f>(G53-F53)/F53</f>
        <v>5.9044551798174676E-3</v>
      </c>
      <c r="V53" s="48">
        <f>(H53-G53)/G53</f>
        <v>4.8025613660619302E-3</v>
      </c>
      <c r="W53" s="48">
        <f>(I53-H53)/H53</f>
        <v>6.3728093467869812E-3</v>
      </c>
      <c r="X53" s="48">
        <f>(J53-I53)/I53</f>
        <v>4.2216358839050729E-3</v>
      </c>
      <c r="Y53" s="48">
        <f>(K53-J53)/J53</f>
        <v>4.7293746715710832E-3</v>
      </c>
      <c r="Z53" s="48">
        <f>(L53-K53)/K53</f>
        <v>9.4142259414226534E-3</v>
      </c>
      <c r="AA53" s="48">
        <f>(M53-L53)/L53</f>
        <v>0</v>
      </c>
      <c r="AB53" s="48">
        <f>(N53-M53)/M53</f>
        <v>2.5906735751295338E-3</v>
      </c>
      <c r="AC53" s="48">
        <f>(O53-N53)/N53</f>
        <v>3.6175710594314658E-3</v>
      </c>
      <c r="AD53" s="88">
        <f t="shared" si="2"/>
        <v>9.4142259414226534E-3</v>
      </c>
    </row>
    <row r="54" spans="2:30" x14ac:dyDescent="0.25">
      <c r="B54" s="128" t="s">
        <v>45</v>
      </c>
      <c r="C54" s="16">
        <v>173.3</v>
      </c>
      <c r="D54" s="16">
        <v>174.9</v>
      </c>
      <c r="E54" s="16">
        <v>175</v>
      </c>
      <c r="F54" s="16">
        <v>176.3</v>
      </c>
      <c r="G54" s="16">
        <v>177.8</v>
      </c>
      <c r="H54" s="16">
        <v>179.6</v>
      </c>
      <c r="I54" s="16">
        <v>178.3</v>
      </c>
      <c r="J54" s="16">
        <v>175.9</v>
      </c>
      <c r="K54" s="16">
        <v>176.7</v>
      </c>
      <c r="L54" s="16">
        <v>177</v>
      </c>
      <c r="M54" s="16">
        <v>177</v>
      </c>
      <c r="N54" s="16">
        <v>177.9</v>
      </c>
      <c r="O54" s="16">
        <v>179.1</v>
      </c>
      <c r="Q54" s="128" t="s">
        <v>45</v>
      </c>
      <c r="R54" s="48">
        <f>(D54-C54)/C54</f>
        <v>9.2325447201384546E-3</v>
      </c>
      <c r="S54" s="48">
        <f>(E54-D54)/D54</f>
        <v>5.7175528873638828E-4</v>
      </c>
      <c r="T54" s="48">
        <f>(F54-E54)/E54</f>
        <v>7.4285714285714935E-3</v>
      </c>
      <c r="U54" s="48">
        <f>(G54-F54)/F54</f>
        <v>8.5082246171298923E-3</v>
      </c>
      <c r="V54" s="48">
        <f>(H54-G54)/G54</f>
        <v>1.0123734533183255E-2</v>
      </c>
      <c r="W54" s="48">
        <f>(I54-H54)/H54</f>
        <v>-7.2383073496658295E-3</v>
      </c>
      <c r="X54" s="48">
        <f>(J54-I54)/I54</f>
        <v>-1.3460459899046581E-2</v>
      </c>
      <c r="Y54" s="48">
        <f>(K54-J54)/J54</f>
        <v>4.5480386583284984E-3</v>
      </c>
      <c r="Z54" s="48">
        <f>(L54-K54)/K54</f>
        <v>1.6977928692700134E-3</v>
      </c>
      <c r="AA54" s="48">
        <f>(M54-L54)/L54</f>
        <v>0</v>
      </c>
      <c r="AB54" s="48">
        <f>(N54-M54)/M54</f>
        <v>5.0847457627118961E-3</v>
      </c>
      <c r="AC54" s="48">
        <f>(O54-N54)/N54</f>
        <v>6.7453625632377095E-3</v>
      </c>
      <c r="AD54" s="88">
        <f t="shared" si="2"/>
        <v>1.0123734533183255E-2</v>
      </c>
    </row>
    <row r="55" spans="2:30" x14ac:dyDescent="0.25">
      <c r="AD55" s="88">
        <f>MAX(AD42:AD54)</f>
        <v>7.0751737207833149E-2</v>
      </c>
    </row>
  </sheetData>
  <mergeCells count="12">
    <mergeCell ref="B39:B41"/>
    <mergeCell ref="C39:O39"/>
    <mergeCell ref="Q39:Q41"/>
    <mergeCell ref="R39:AC39"/>
    <mergeCell ref="C3:O3"/>
    <mergeCell ref="B3:B5"/>
    <mergeCell ref="Q3:Q5"/>
    <mergeCell ref="R3:AC3"/>
    <mergeCell ref="C21:O21"/>
    <mergeCell ref="B21:B23"/>
    <mergeCell ref="Q21:Q23"/>
    <mergeCell ref="R21:AC21"/>
  </mergeCells>
  <conditionalFormatting sqref="AD6:AD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84F4-6329-49FB-B037-4BC9432DB247}">
  <dimension ref="A2:R209"/>
  <sheetViews>
    <sheetView tabSelected="1" topLeftCell="B10" workbookViewId="0">
      <selection activeCell="D1" sqref="D1"/>
    </sheetView>
  </sheetViews>
  <sheetFormatPr defaultRowHeight="15" x14ac:dyDescent="0.25"/>
  <cols>
    <col min="9" max="9" width="41.28515625" bestFit="1" customWidth="1"/>
  </cols>
  <sheetData>
    <row r="2" spans="1:18" ht="15.75" x14ac:dyDescent="0.25">
      <c r="A2" s="36" t="s">
        <v>30</v>
      </c>
      <c r="B2" s="36" t="s">
        <v>31</v>
      </c>
      <c r="C2" s="36" t="s">
        <v>32</v>
      </c>
      <c r="D2" s="153" t="s">
        <v>1317</v>
      </c>
      <c r="E2" s="36" t="s">
        <v>51</v>
      </c>
      <c r="F2" s="36" t="s">
        <v>53</v>
      </c>
      <c r="G2" s="36" t="s">
        <v>54</v>
      </c>
      <c r="I2" s="157" t="s">
        <v>1331</v>
      </c>
    </row>
    <row r="3" spans="1:18" x14ac:dyDescent="0.25">
      <c r="A3" s="16" t="s">
        <v>60</v>
      </c>
      <c r="B3" s="16">
        <v>2017</v>
      </c>
      <c r="C3" s="16" t="s">
        <v>138</v>
      </c>
      <c r="D3" s="50">
        <v>1598.7000000000003</v>
      </c>
      <c r="E3" s="16">
        <v>134.19999999999999</v>
      </c>
      <c r="F3" s="16">
        <v>130.6</v>
      </c>
      <c r="G3" s="16">
        <v>119.8</v>
      </c>
    </row>
    <row r="4" spans="1:18" x14ac:dyDescent="0.25">
      <c r="A4" s="16" t="s">
        <v>85</v>
      </c>
      <c r="B4" s="16">
        <v>2017</v>
      </c>
      <c r="C4" s="16" t="s">
        <v>138</v>
      </c>
      <c r="D4" s="50">
        <v>1582.1</v>
      </c>
      <c r="E4" s="16">
        <v>120.8</v>
      </c>
      <c r="F4" s="16">
        <v>123.1</v>
      </c>
      <c r="G4" s="16">
        <v>115.6</v>
      </c>
      <c r="I4" s="118" t="s">
        <v>1329</v>
      </c>
      <c r="O4" s="118" t="s">
        <v>1326</v>
      </c>
    </row>
    <row r="5" spans="1:18" x14ac:dyDescent="0.25">
      <c r="A5" s="16" t="s">
        <v>104</v>
      </c>
      <c r="B5" s="16">
        <v>2017</v>
      </c>
      <c r="C5" s="16" t="s">
        <v>138</v>
      </c>
      <c r="D5" s="50">
        <v>1591.7</v>
      </c>
      <c r="E5" s="16">
        <v>129.1</v>
      </c>
      <c r="F5" s="16">
        <v>127.8</v>
      </c>
      <c r="G5" s="16">
        <v>117.6</v>
      </c>
      <c r="I5" s="156" t="s">
        <v>1240</v>
      </c>
      <c r="J5" s="155">
        <v>2017</v>
      </c>
      <c r="K5" s="155">
        <v>2018</v>
      </c>
      <c r="L5" s="155">
        <v>2019</v>
      </c>
      <c r="M5" s="155">
        <v>2020</v>
      </c>
      <c r="O5" s="156" t="s">
        <v>1240</v>
      </c>
      <c r="P5" s="155">
        <v>2018</v>
      </c>
      <c r="Q5" s="155">
        <v>2019</v>
      </c>
      <c r="R5" s="155">
        <v>2020</v>
      </c>
    </row>
    <row r="6" spans="1:18" x14ac:dyDescent="0.25">
      <c r="A6" s="16" t="s">
        <v>60</v>
      </c>
      <c r="B6" s="16">
        <v>2017</v>
      </c>
      <c r="C6" s="16" t="s">
        <v>154</v>
      </c>
      <c r="D6" s="50">
        <v>1596.3</v>
      </c>
      <c r="E6" s="16">
        <v>135</v>
      </c>
      <c r="F6" s="16">
        <v>131</v>
      </c>
      <c r="G6" s="16">
        <v>119.2</v>
      </c>
      <c r="I6" s="154" t="s">
        <v>1317</v>
      </c>
      <c r="J6" s="16">
        <v>1591.7</v>
      </c>
      <c r="K6" s="16">
        <v>1626.9</v>
      </c>
      <c r="L6" s="16">
        <v>1629.2</v>
      </c>
      <c r="M6" s="16">
        <v>1758.7</v>
      </c>
      <c r="O6" s="156" t="s">
        <v>1317</v>
      </c>
      <c r="P6" s="48">
        <f>(K6-J6)/J6</f>
        <v>2.2114720110573628E-2</v>
      </c>
      <c r="Q6" s="48">
        <f>(L6-K6)/K6</f>
        <v>1.4137316368553411E-3</v>
      </c>
      <c r="R6" s="48">
        <f>(M6-L6)/L6</f>
        <v>7.9486864718880432E-2</v>
      </c>
    </row>
    <row r="7" spans="1:18" x14ac:dyDescent="0.25">
      <c r="A7" s="16" t="s">
        <v>85</v>
      </c>
      <c r="B7" s="16">
        <v>2017</v>
      </c>
      <c r="C7" s="16" t="s">
        <v>154</v>
      </c>
      <c r="D7" s="50">
        <v>1584.3</v>
      </c>
      <c r="E7" s="16">
        <v>121.4</v>
      </c>
      <c r="F7" s="16">
        <v>123.4</v>
      </c>
      <c r="G7" s="16">
        <v>114.3</v>
      </c>
      <c r="I7" s="154" t="s">
        <v>51</v>
      </c>
      <c r="J7" s="16">
        <v>129.1</v>
      </c>
      <c r="K7" s="16">
        <v>136.5</v>
      </c>
      <c r="L7" s="16">
        <v>139.69999999999999</v>
      </c>
      <c r="M7" s="16">
        <v>148.9</v>
      </c>
      <c r="O7" s="156" t="s">
        <v>51</v>
      </c>
      <c r="P7" s="48">
        <f>(K7-J7)/J7</f>
        <v>5.7319907048799426E-2</v>
      </c>
      <c r="Q7" s="48">
        <f>(L7-K7)/K7</f>
        <v>2.344322344322336E-2</v>
      </c>
      <c r="R7" s="48">
        <f>(M7-L7)/L7</f>
        <v>6.585540443808173E-2</v>
      </c>
    </row>
    <row r="8" spans="1:18" x14ac:dyDescent="0.25">
      <c r="A8" s="16" t="s">
        <v>104</v>
      </c>
      <c r="B8" s="16">
        <v>2017</v>
      </c>
      <c r="C8" s="16" t="s">
        <v>154</v>
      </c>
      <c r="D8" s="50">
        <v>1591</v>
      </c>
      <c r="E8" s="16">
        <v>129.80000000000001</v>
      </c>
      <c r="F8" s="16">
        <v>128.1</v>
      </c>
      <c r="G8" s="16">
        <v>116.6</v>
      </c>
      <c r="I8" s="154" t="s">
        <v>53</v>
      </c>
      <c r="J8" s="16">
        <v>127.8</v>
      </c>
      <c r="K8" s="16">
        <v>134.30000000000001</v>
      </c>
      <c r="L8" s="16">
        <v>146.19999999999999</v>
      </c>
      <c r="M8" s="16">
        <v>152.30000000000001</v>
      </c>
      <c r="O8" s="156" t="s">
        <v>53</v>
      </c>
      <c r="P8" s="48">
        <f>(K8-J8)/J8</f>
        <v>5.0860719874804491E-2</v>
      </c>
      <c r="Q8" s="48">
        <f>(L8-K8)/K8</f>
        <v>8.8607594936708681E-2</v>
      </c>
      <c r="R8" s="48">
        <f>(M8-L8)/L8</f>
        <v>4.1723666210670474E-2</v>
      </c>
    </row>
    <row r="9" spans="1:18" ht="15" customHeight="1" x14ac:dyDescent="0.25">
      <c r="A9" s="16" t="s">
        <v>60</v>
      </c>
      <c r="B9" s="16">
        <v>2017</v>
      </c>
      <c r="C9" s="16" t="s">
        <v>167</v>
      </c>
      <c r="D9" s="50">
        <v>1597.1999999999996</v>
      </c>
      <c r="E9" s="16">
        <v>135</v>
      </c>
      <c r="F9" s="16">
        <v>131.4</v>
      </c>
      <c r="G9" s="16">
        <v>119.4</v>
      </c>
      <c r="I9" s="154" t="s">
        <v>54</v>
      </c>
      <c r="J9" s="16">
        <v>117.6</v>
      </c>
      <c r="K9" s="16">
        <v>121</v>
      </c>
      <c r="L9" s="16">
        <v>124.6</v>
      </c>
      <c r="M9" s="16">
        <v>129.9</v>
      </c>
      <c r="O9" s="156" t="s">
        <v>54</v>
      </c>
      <c r="P9" s="48">
        <f>(K9-J9)/J9</f>
        <v>2.891156462585039E-2</v>
      </c>
      <c r="Q9" s="48">
        <f>(L9-K9)/K9</f>
        <v>2.9752066115702431E-2</v>
      </c>
      <c r="R9" s="48">
        <f>(M9-L9)/L9</f>
        <v>4.2536115569823528E-2</v>
      </c>
    </row>
    <row r="10" spans="1:18" ht="15" customHeight="1" x14ac:dyDescent="0.25">
      <c r="A10" s="16" t="s">
        <v>85</v>
      </c>
      <c r="B10" s="16">
        <v>2017</v>
      </c>
      <c r="C10" s="16" t="s">
        <v>167</v>
      </c>
      <c r="D10" s="50">
        <v>1585.8</v>
      </c>
      <c r="E10" s="16">
        <v>120.1</v>
      </c>
      <c r="F10" s="16">
        <v>123.6</v>
      </c>
      <c r="G10" s="16">
        <v>114.3</v>
      </c>
    </row>
    <row r="11" spans="1:18" x14ac:dyDescent="0.25">
      <c r="A11" s="16" t="s">
        <v>104</v>
      </c>
      <c r="B11" s="16">
        <v>2017</v>
      </c>
      <c r="C11" s="16" t="s">
        <v>167</v>
      </c>
      <c r="D11" s="50">
        <v>1592.0000000000002</v>
      </c>
      <c r="E11" s="16">
        <v>129.4</v>
      </c>
      <c r="F11" s="16">
        <v>128.4</v>
      </c>
      <c r="G11" s="16">
        <v>116.7</v>
      </c>
      <c r="I11" s="118" t="s">
        <v>1328</v>
      </c>
      <c r="O11" s="118" t="s">
        <v>1325</v>
      </c>
    </row>
    <row r="12" spans="1:18" ht="15" customHeight="1" x14ac:dyDescent="0.25">
      <c r="A12" s="16" t="s">
        <v>60</v>
      </c>
      <c r="B12" s="16">
        <v>2017</v>
      </c>
      <c r="C12" s="16" t="s">
        <v>177</v>
      </c>
      <c r="D12" s="50">
        <v>1608.4</v>
      </c>
      <c r="E12" s="16">
        <v>134.80000000000001</v>
      </c>
      <c r="F12" s="16">
        <v>131.30000000000001</v>
      </c>
      <c r="G12" s="16">
        <v>119.4</v>
      </c>
      <c r="I12" s="156" t="s">
        <v>1240</v>
      </c>
      <c r="J12" s="155">
        <v>2017</v>
      </c>
      <c r="K12" s="155">
        <v>2018</v>
      </c>
      <c r="L12" s="155">
        <v>2019</v>
      </c>
      <c r="M12" s="155">
        <v>2020</v>
      </c>
      <c r="O12" s="156" t="s">
        <v>1240</v>
      </c>
      <c r="P12" s="155">
        <v>2018</v>
      </c>
      <c r="Q12" s="155">
        <v>2019</v>
      </c>
      <c r="R12" s="155">
        <v>2020</v>
      </c>
    </row>
    <row r="13" spans="1:18" ht="15" customHeight="1" x14ac:dyDescent="0.25">
      <c r="A13" s="16" t="s">
        <v>85</v>
      </c>
      <c r="B13" s="16">
        <v>2017</v>
      </c>
      <c r="C13" s="16" t="s">
        <v>177</v>
      </c>
      <c r="D13" s="50">
        <v>1606.8000000000002</v>
      </c>
      <c r="E13" s="16">
        <v>119</v>
      </c>
      <c r="F13" s="16">
        <v>123.8</v>
      </c>
      <c r="G13" s="16">
        <v>113.9</v>
      </c>
      <c r="I13" s="156" t="s">
        <v>1317</v>
      </c>
      <c r="J13" s="16">
        <v>1598.7000000000003</v>
      </c>
      <c r="K13" s="16">
        <v>1650.7999999999997</v>
      </c>
      <c r="L13" s="16">
        <v>1623.8000000000002</v>
      </c>
      <c r="M13" s="16">
        <v>1754.4999999999998</v>
      </c>
      <c r="O13" s="156" t="s">
        <v>1317</v>
      </c>
      <c r="P13" s="48">
        <f>(K13-J13)/J13</f>
        <v>3.2588978545067523E-2</v>
      </c>
      <c r="Q13" s="48">
        <f>(L13-K13)/K13</f>
        <v>-1.6355706324206173E-2</v>
      </c>
      <c r="R13" s="48">
        <f>(M13-L13)/L13</f>
        <v>8.0490208153713244E-2</v>
      </c>
    </row>
    <row r="14" spans="1:18" x14ac:dyDescent="0.25">
      <c r="A14" s="16" t="s">
        <v>104</v>
      </c>
      <c r="B14" s="16">
        <v>2017</v>
      </c>
      <c r="C14" s="16" t="s">
        <v>177</v>
      </c>
      <c r="D14" s="50">
        <v>1606.9</v>
      </c>
      <c r="E14" s="16">
        <v>128.80000000000001</v>
      </c>
      <c r="F14" s="16">
        <v>128.5</v>
      </c>
      <c r="G14" s="16">
        <v>116.5</v>
      </c>
      <c r="I14" s="156" t="s">
        <v>51</v>
      </c>
      <c r="J14" s="16">
        <v>134.19999999999999</v>
      </c>
      <c r="K14" s="16">
        <v>142.6</v>
      </c>
      <c r="L14" s="16">
        <v>146.4</v>
      </c>
      <c r="M14" s="16">
        <v>153.4</v>
      </c>
      <c r="O14" s="156" t="s">
        <v>51</v>
      </c>
      <c r="P14" s="48">
        <f>(K14-J14)/J14</f>
        <v>6.2593144560357722E-2</v>
      </c>
      <c r="Q14" s="48">
        <f>(L14-K14)/K14</f>
        <v>2.6647966339411019E-2</v>
      </c>
      <c r="R14" s="48">
        <f>(M14-L14)/L14</f>
        <v>4.7814207650273222E-2</v>
      </c>
    </row>
    <row r="15" spans="1:18" ht="15" customHeight="1" x14ac:dyDescent="0.25">
      <c r="A15" s="16" t="s">
        <v>60</v>
      </c>
      <c r="B15" s="16">
        <v>2017</v>
      </c>
      <c r="C15" s="16" t="s">
        <v>194</v>
      </c>
      <c r="D15" s="50">
        <v>1641.5</v>
      </c>
      <c r="E15" s="16">
        <v>135.30000000000001</v>
      </c>
      <c r="F15" s="16">
        <v>132.1</v>
      </c>
      <c r="G15" s="16">
        <v>119.1</v>
      </c>
      <c r="I15" s="156" t="s">
        <v>53</v>
      </c>
      <c r="J15" s="16">
        <v>130.6</v>
      </c>
      <c r="K15" s="16">
        <v>136.69999999999999</v>
      </c>
      <c r="L15" s="16">
        <v>150.4</v>
      </c>
      <c r="M15" s="16">
        <v>156.69999999999999</v>
      </c>
      <c r="O15" s="156" t="s">
        <v>53</v>
      </c>
      <c r="P15" s="48">
        <f>(K15-J15)/J15</f>
        <v>4.6707503828483876E-2</v>
      </c>
      <c r="Q15" s="48">
        <f>(L15-K15)/K15</f>
        <v>0.10021945866861755</v>
      </c>
      <c r="R15" s="48">
        <f>(M15-L15)/L15</f>
        <v>4.1888297872340309E-2</v>
      </c>
    </row>
    <row r="16" spans="1:18" ht="15" customHeight="1" x14ac:dyDescent="0.25">
      <c r="A16" s="16" t="s">
        <v>85</v>
      </c>
      <c r="B16" s="16">
        <v>2017</v>
      </c>
      <c r="C16" s="16" t="s">
        <v>194</v>
      </c>
      <c r="D16" s="50">
        <v>1643.6999999999998</v>
      </c>
      <c r="E16" s="16">
        <v>119.7</v>
      </c>
      <c r="F16" s="16">
        <v>125</v>
      </c>
      <c r="G16" s="16">
        <v>113.2</v>
      </c>
      <c r="I16" s="156" t="s">
        <v>54</v>
      </c>
      <c r="J16" s="16">
        <v>119.8</v>
      </c>
      <c r="K16" s="16">
        <v>124.6</v>
      </c>
      <c r="L16" s="16">
        <v>129.9</v>
      </c>
      <c r="M16" s="16">
        <v>135.80000000000001</v>
      </c>
      <c r="O16" s="156" t="s">
        <v>54</v>
      </c>
      <c r="P16" s="48">
        <f>(K16-J16)/J16</f>
        <v>4.0066777963272099E-2</v>
      </c>
      <c r="Q16" s="48">
        <f>(L16-K16)/K16</f>
        <v>4.2536115569823528E-2</v>
      </c>
      <c r="R16" s="48">
        <f>(M16-L16)/L16</f>
        <v>4.5419553502694422E-2</v>
      </c>
    </row>
    <row r="17" spans="1:18" x14ac:dyDescent="0.25">
      <c r="A17" s="16" t="s">
        <v>104</v>
      </c>
      <c r="B17" s="16">
        <v>2017</v>
      </c>
      <c r="C17" s="16" t="s">
        <v>194</v>
      </c>
      <c r="D17" s="50">
        <v>1640.8999999999999</v>
      </c>
      <c r="E17" s="16">
        <v>129.4</v>
      </c>
      <c r="F17" s="16">
        <v>129.4</v>
      </c>
      <c r="G17" s="16">
        <v>116</v>
      </c>
    </row>
    <row r="18" spans="1:18" ht="15" customHeight="1" x14ac:dyDescent="0.25">
      <c r="A18" s="16" t="s">
        <v>60</v>
      </c>
      <c r="B18" s="16">
        <v>2017</v>
      </c>
      <c r="C18" s="16" t="s">
        <v>213</v>
      </c>
      <c r="D18" s="50">
        <v>1660.8999999999999</v>
      </c>
      <c r="E18" s="16">
        <v>136.4</v>
      </c>
      <c r="F18" s="16">
        <v>133</v>
      </c>
      <c r="G18" s="16">
        <v>120.3</v>
      </c>
      <c r="I18" s="118" t="s">
        <v>1327</v>
      </c>
      <c r="O18" s="118" t="s">
        <v>1330</v>
      </c>
    </row>
    <row r="19" spans="1:18" ht="15" customHeight="1" x14ac:dyDescent="0.25">
      <c r="A19" s="16" t="s">
        <v>85</v>
      </c>
      <c r="B19" s="16">
        <v>2017</v>
      </c>
      <c r="C19" s="16" t="s">
        <v>213</v>
      </c>
      <c r="D19" s="50">
        <v>1648.3999999999999</v>
      </c>
      <c r="E19" s="16">
        <v>118.9</v>
      </c>
      <c r="F19" s="16">
        <v>125.7</v>
      </c>
      <c r="G19" s="16">
        <v>114.6</v>
      </c>
      <c r="I19" s="156" t="s">
        <v>1240</v>
      </c>
      <c r="J19" s="155">
        <v>2017</v>
      </c>
      <c r="K19" s="155">
        <v>2018</v>
      </c>
      <c r="L19" s="155">
        <v>2019</v>
      </c>
      <c r="M19" s="155">
        <v>2020</v>
      </c>
      <c r="O19" s="156" t="s">
        <v>1240</v>
      </c>
      <c r="P19" s="155">
        <v>2018</v>
      </c>
      <c r="Q19" s="155">
        <v>2019</v>
      </c>
      <c r="R19" s="155">
        <v>2020</v>
      </c>
    </row>
    <row r="20" spans="1:18" x14ac:dyDescent="0.25">
      <c r="A20" s="16" t="s">
        <v>104</v>
      </c>
      <c r="B20" s="16">
        <v>2017</v>
      </c>
      <c r="C20" s="16" t="s">
        <v>213</v>
      </c>
      <c r="D20" s="50">
        <v>1655.1</v>
      </c>
      <c r="E20" s="16">
        <v>129.80000000000001</v>
      </c>
      <c r="F20" s="16">
        <v>130.19999999999999</v>
      </c>
      <c r="G20" s="16">
        <v>117.3</v>
      </c>
      <c r="I20" s="156" t="s">
        <v>1317</v>
      </c>
      <c r="J20" s="16">
        <v>1582.1</v>
      </c>
      <c r="K20" s="16">
        <v>1589.3</v>
      </c>
      <c r="L20" s="16">
        <v>1639.9</v>
      </c>
      <c r="M20" s="16">
        <v>1766.6</v>
      </c>
      <c r="O20" s="156" t="s">
        <v>1317</v>
      </c>
      <c r="P20" s="48">
        <f>(K20-J20)/J20</f>
        <v>4.5509133430251224E-3</v>
      </c>
      <c r="Q20" s="48">
        <f>(L20-K20)/K20</f>
        <v>3.183791606367592E-2</v>
      </c>
      <c r="R20" s="48">
        <f>(M20-L20)/L20</f>
        <v>7.7260808585889268E-2</v>
      </c>
    </row>
    <row r="21" spans="1:18" ht="15" customHeight="1" x14ac:dyDescent="0.25">
      <c r="A21" s="16" t="s">
        <v>60</v>
      </c>
      <c r="B21" s="16">
        <v>2017</v>
      </c>
      <c r="C21" s="16" t="s">
        <v>228</v>
      </c>
      <c r="D21" s="50">
        <v>1652.6</v>
      </c>
      <c r="E21" s="16">
        <v>137.4</v>
      </c>
      <c r="F21" s="16">
        <v>133.4</v>
      </c>
      <c r="G21" s="16">
        <v>121.2</v>
      </c>
      <c r="I21" s="156" t="s">
        <v>51</v>
      </c>
      <c r="J21" s="16">
        <v>120.8</v>
      </c>
      <c r="K21" s="16">
        <v>126.4</v>
      </c>
      <c r="L21" s="16">
        <v>128.80000000000001</v>
      </c>
      <c r="M21" s="16">
        <v>141.4</v>
      </c>
      <c r="O21" s="156" t="s">
        <v>51</v>
      </c>
      <c r="P21" s="48">
        <f>(K21-J21)/J21</f>
        <v>4.6357615894039805E-2</v>
      </c>
      <c r="Q21" s="48">
        <f>(L21-K21)/K21</f>
        <v>1.8987341772151944E-2</v>
      </c>
      <c r="R21" s="48">
        <f>(M21-L21)/L21</f>
        <v>9.7826086956521688E-2</v>
      </c>
    </row>
    <row r="22" spans="1:18" ht="15" customHeight="1" x14ac:dyDescent="0.25">
      <c r="A22" s="16" t="s">
        <v>85</v>
      </c>
      <c r="B22" s="16">
        <v>2017</v>
      </c>
      <c r="C22" s="16" t="s">
        <v>228</v>
      </c>
      <c r="D22" s="50">
        <v>1624.9</v>
      </c>
      <c r="E22" s="16">
        <v>120.6</v>
      </c>
      <c r="F22" s="16">
        <v>126.1</v>
      </c>
      <c r="G22" s="16">
        <v>115.7</v>
      </c>
      <c r="I22" s="156" t="s">
        <v>53</v>
      </c>
      <c r="J22" s="16">
        <v>123.1</v>
      </c>
      <c r="K22" s="16">
        <v>130.5</v>
      </c>
      <c r="L22" s="16">
        <v>139.19999999999999</v>
      </c>
      <c r="M22" s="16">
        <v>145</v>
      </c>
      <c r="O22" s="156" t="s">
        <v>53</v>
      </c>
      <c r="P22" s="48">
        <f>(K22-J22)/J22</f>
        <v>6.0113728675873321E-2</v>
      </c>
      <c r="Q22" s="48">
        <f>(L22-K22)/K22</f>
        <v>6.6666666666666582E-2</v>
      </c>
      <c r="R22" s="48">
        <f>(M22-L22)/L22</f>
        <v>4.1666666666666755E-2</v>
      </c>
    </row>
    <row r="23" spans="1:18" x14ac:dyDescent="0.25">
      <c r="A23" s="16" t="s">
        <v>104</v>
      </c>
      <c r="B23" s="16">
        <v>2017</v>
      </c>
      <c r="C23" s="16" t="s">
        <v>228</v>
      </c>
      <c r="D23" s="50">
        <v>1641.1999999999998</v>
      </c>
      <c r="E23" s="16">
        <v>131</v>
      </c>
      <c r="F23" s="16">
        <v>130.6</v>
      </c>
      <c r="G23" s="16">
        <v>118.3</v>
      </c>
      <c r="I23" s="156" t="s">
        <v>54</v>
      </c>
      <c r="J23" s="16">
        <v>115.6</v>
      </c>
      <c r="K23" s="16">
        <v>117.8</v>
      </c>
      <c r="L23" s="16">
        <v>119.9</v>
      </c>
      <c r="M23" s="16">
        <v>124.6</v>
      </c>
      <c r="O23" s="156" t="s">
        <v>54</v>
      </c>
      <c r="P23" s="48">
        <f>(K23-J23)/J23</f>
        <v>1.9031141868512135E-2</v>
      </c>
      <c r="Q23" s="48">
        <f>(L23-K23)/K23</f>
        <v>1.7826825127334536E-2</v>
      </c>
      <c r="R23" s="48">
        <f>(M23-L23)/L23</f>
        <v>3.9199332777314334E-2</v>
      </c>
    </row>
    <row r="24" spans="1:18" ht="15" customHeight="1" x14ac:dyDescent="0.25">
      <c r="A24" s="16" t="s">
        <v>60</v>
      </c>
      <c r="B24" s="16">
        <v>2017</v>
      </c>
      <c r="C24" s="16" t="s">
        <v>238</v>
      </c>
      <c r="D24" s="50">
        <v>1659.6</v>
      </c>
      <c r="E24" s="16">
        <v>138.1</v>
      </c>
      <c r="F24" s="16">
        <v>134.19999999999999</v>
      </c>
      <c r="G24" s="16">
        <v>121</v>
      </c>
    </row>
    <row r="25" spans="1:18" ht="15" customHeight="1" x14ac:dyDescent="0.25">
      <c r="A25" s="16" t="s">
        <v>85</v>
      </c>
      <c r="B25" s="16">
        <v>2017</v>
      </c>
      <c r="C25" s="16" t="s">
        <v>238</v>
      </c>
      <c r="D25" s="50">
        <v>1640.6</v>
      </c>
      <c r="E25" s="16">
        <v>122.6</v>
      </c>
      <c r="F25" s="16">
        <v>126.6</v>
      </c>
      <c r="G25" s="16">
        <v>115</v>
      </c>
    </row>
    <row r="26" spans="1:18" x14ac:dyDescent="0.25">
      <c r="A26" s="16" t="s">
        <v>104</v>
      </c>
      <c r="B26" s="16">
        <v>2017</v>
      </c>
      <c r="C26" s="16" t="s">
        <v>238</v>
      </c>
      <c r="D26" s="50">
        <v>1650.9999999999998</v>
      </c>
      <c r="E26" s="16">
        <v>132.19999999999999</v>
      </c>
      <c r="F26" s="16">
        <v>131.30000000000001</v>
      </c>
      <c r="G26" s="16">
        <v>117.8</v>
      </c>
    </row>
    <row r="27" spans="1:18" ht="15" customHeight="1" x14ac:dyDescent="0.25">
      <c r="A27" s="16" t="s">
        <v>60</v>
      </c>
      <c r="B27" s="16">
        <v>2017</v>
      </c>
      <c r="C27" s="16" t="s">
        <v>264</v>
      </c>
      <c r="D27" s="50">
        <v>1685.8000000000002</v>
      </c>
      <c r="E27" s="16">
        <v>141.1</v>
      </c>
      <c r="F27" s="16">
        <v>135.80000000000001</v>
      </c>
      <c r="G27" s="16">
        <v>121.6</v>
      </c>
      <c r="I27" s="157" t="s">
        <v>1332</v>
      </c>
    </row>
    <row r="28" spans="1:18" ht="15" customHeight="1" x14ac:dyDescent="0.25">
      <c r="A28" s="16" t="s">
        <v>85</v>
      </c>
      <c r="B28" s="16">
        <v>2017</v>
      </c>
      <c r="C28" s="16" t="s">
        <v>264</v>
      </c>
      <c r="D28" s="50">
        <v>1671.3</v>
      </c>
      <c r="E28" s="16">
        <v>125.7</v>
      </c>
      <c r="F28" s="16">
        <v>127.4</v>
      </c>
      <c r="G28" s="16">
        <v>115.3</v>
      </c>
    </row>
    <row r="29" spans="1:18" x14ac:dyDescent="0.25">
      <c r="A29" s="16" t="s">
        <v>104</v>
      </c>
      <c r="B29" s="16">
        <v>2017</v>
      </c>
      <c r="C29" s="16" t="s">
        <v>264</v>
      </c>
      <c r="D29" s="50">
        <v>1679</v>
      </c>
      <c r="E29" s="16">
        <v>135.30000000000001</v>
      </c>
      <c r="F29" s="16">
        <v>132.6</v>
      </c>
      <c r="G29" s="16">
        <v>118.3</v>
      </c>
    </row>
    <row r="30" spans="1:18" ht="15" customHeight="1" x14ac:dyDescent="0.25">
      <c r="A30" s="16" t="s">
        <v>60</v>
      </c>
      <c r="B30" s="16">
        <v>2017</v>
      </c>
      <c r="C30" s="16" t="s">
        <v>273</v>
      </c>
      <c r="D30" s="50">
        <v>1682.5000000000002</v>
      </c>
      <c r="E30" s="16">
        <v>142.6</v>
      </c>
      <c r="F30" s="16">
        <v>136.1</v>
      </c>
      <c r="G30" s="16">
        <v>122</v>
      </c>
    </row>
    <row r="31" spans="1:18" ht="15" customHeight="1" x14ac:dyDescent="0.25">
      <c r="A31" s="16" t="s">
        <v>85</v>
      </c>
      <c r="B31" s="16">
        <v>2017</v>
      </c>
      <c r="C31" s="16" t="s">
        <v>273</v>
      </c>
      <c r="D31" s="50">
        <v>1641.8</v>
      </c>
      <c r="E31" s="16">
        <v>126.8</v>
      </c>
      <c r="F31" s="16">
        <v>128.19999999999999</v>
      </c>
      <c r="G31" s="16">
        <v>115.3</v>
      </c>
    </row>
    <row r="32" spans="1:18" x14ac:dyDescent="0.25">
      <c r="A32" s="16" t="s">
        <v>104</v>
      </c>
      <c r="B32" s="16">
        <v>2017</v>
      </c>
      <c r="C32" s="16" t="s">
        <v>273</v>
      </c>
      <c r="D32" s="50">
        <v>1666.1999999999998</v>
      </c>
      <c r="E32" s="16">
        <v>136.6</v>
      </c>
      <c r="F32" s="16">
        <v>133.1</v>
      </c>
      <c r="G32" s="16">
        <v>118.5</v>
      </c>
    </row>
    <row r="33" spans="1:7" ht="15" customHeight="1" x14ac:dyDescent="0.25">
      <c r="A33" s="16" t="s">
        <v>60</v>
      </c>
      <c r="B33" s="16">
        <v>2018</v>
      </c>
      <c r="C33" s="16" t="s">
        <v>62</v>
      </c>
      <c r="D33" s="50">
        <v>1669.5</v>
      </c>
      <c r="E33" s="16">
        <v>142.30000000000001</v>
      </c>
      <c r="F33" s="16">
        <v>136</v>
      </c>
      <c r="G33" s="16">
        <v>122.7</v>
      </c>
    </row>
    <row r="34" spans="1:7" ht="15" customHeight="1" x14ac:dyDescent="0.25">
      <c r="A34" s="16" t="s">
        <v>85</v>
      </c>
      <c r="B34" s="16">
        <v>2018</v>
      </c>
      <c r="C34" s="16" t="s">
        <v>62</v>
      </c>
      <c r="D34" s="50">
        <v>1622.4</v>
      </c>
      <c r="E34" s="16">
        <v>127.3</v>
      </c>
      <c r="F34" s="16">
        <v>129</v>
      </c>
      <c r="G34" s="16">
        <v>116.3</v>
      </c>
    </row>
    <row r="35" spans="1:7" x14ac:dyDescent="0.25">
      <c r="A35" s="16" t="s">
        <v>104</v>
      </c>
      <c r="B35" s="16">
        <v>2018</v>
      </c>
      <c r="C35" s="16" t="s">
        <v>62</v>
      </c>
      <c r="D35" s="50">
        <v>1650.9</v>
      </c>
      <c r="E35" s="16">
        <v>136.6</v>
      </c>
      <c r="F35" s="16">
        <v>133.30000000000001</v>
      </c>
      <c r="G35" s="16">
        <v>119.3</v>
      </c>
    </row>
    <row r="36" spans="1:7" ht="15" customHeight="1" x14ac:dyDescent="0.25">
      <c r="A36" s="16" t="s">
        <v>60</v>
      </c>
      <c r="B36" s="16">
        <v>2018</v>
      </c>
      <c r="C36" s="16" t="s">
        <v>116</v>
      </c>
      <c r="D36" s="50">
        <v>1651</v>
      </c>
      <c r="E36" s="16">
        <v>142.4</v>
      </c>
      <c r="F36" s="16">
        <v>136.19999999999999</v>
      </c>
      <c r="G36" s="16">
        <v>123.3</v>
      </c>
    </row>
    <row r="37" spans="1:7" ht="15" customHeight="1" x14ac:dyDescent="0.25">
      <c r="A37" s="16" t="s">
        <v>85</v>
      </c>
      <c r="B37" s="16">
        <v>2018</v>
      </c>
      <c r="C37" s="16" t="s">
        <v>116</v>
      </c>
      <c r="D37" s="50">
        <v>1602</v>
      </c>
      <c r="E37" s="16">
        <v>127.3</v>
      </c>
      <c r="F37" s="16">
        <v>129.80000000000001</v>
      </c>
      <c r="G37" s="16">
        <v>117.4</v>
      </c>
    </row>
    <row r="38" spans="1:7" x14ac:dyDescent="0.25">
      <c r="A38" s="16" t="s">
        <v>104</v>
      </c>
      <c r="B38" s="16">
        <v>2018</v>
      </c>
      <c r="C38" s="16" t="s">
        <v>116</v>
      </c>
      <c r="D38" s="50">
        <v>1631.7999999999997</v>
      </c>
      <c r="E38" s="16">
        <v>136.69999999999999</v>
      </c>
      <c r="F38" s="16">
        <v>133.80000000000001</v>
      </c>
      <c r="G38" s="16">
        <v>120.2</v>
      </c>
    </row>
    <row r="39" spans="1:7" ht="15" customHeight="1" x14ac:dyDescent="0.25">
      <c r="A39" s="16" t="s">
        <v>60</v>
      </c>
      <c r="B39" s="16">
        <v>2018</v>
      </c>
      <c r="C39" s="16" t="s">
        <v>138</v>
      </c>
      <c r="D39" s="50">
        <v>1650.7999999999997</v>
      </c>
      <c r="E39" s="16">
        <v>142.6</v>
      </c>
      <c r="F39" s="16">
        <v>136.69999999999999</v>
      </c>
      <c r="G39" s="16">
        <v>124.6</v>
      </c>
    </row>
    <row r="40" spans="1:7" ht="15" customHeight="1" x14ac:dyDescent="0.25">
      <c r="A40" s="16" t="s">
        <v>85</v>
      </c>
      <c r="B40" s="16">
        <v>2018</v>
      </c>
      <c r="C40" s="16" t="s">
        <v>138</v>
      </c>
      <c r="D40" s="50">
        <v>1589.3</v>
      </c>
      <c r="E40" s="16">
        <v>126.4</v>
      </c>
      <c r="F40" s="16">
        <v>130.5</v>
      </c>
      <c r="G40" s="16">
        <v>117.8</v>
      </c>
    </row>
    <row r="41" spans="1:7" x14ac:dyDescent="0.25">
      <c r="A41" s="16" t="s">
        <v>104</v>
      </c>
      <c r="B41" s="16">
        <v>2018</v>
      </c>
      <c r="C41" s="16" t="s">
        <v>138</v>
      </c>
      <c r="D41" s="50">
        <v>1626.9</v>
      </c>
      <c r="E41" s="16">
        <v>136.5</v>
      </c>
      <c r="F41" s="16">
        <v>134.30000000000001</v>
      </c>
      <c r="G41" s="16">
        <v>121</v>
      </c>
    </row>
    <row r="42" spans="1:7" x14ac:dyDescent="0.25">
      <c r="A42" s="16" t="s">
        <v>60</v>
      </c>
      <c r="B42" s="16">
        <v>2018</v>
      </c>
      <c r="C42" s="16" t="s">
        <v>154</v>
      </c>
      <c r="D42" s="50">
        <v>1648.1</v>
      </c>
      <c r="E42" s="16">
        <v>143.80000000000001</v>
      </c>
      <c r="F42" s="16">
        <v>137.6</v>
      </c>
      <c r="G42" s="16">
        <v>125.3</v>
      </c>
    </row>
    <row r="43" spans="1:7" x14ac:dyDescent="0.25">
      <c r="A43" s="16" t="s">
        <v>85</v>
      </c>
      <c r="B43" s="16">
        <v>2018</v>
      </c>
      <c r="C43" s="16" t="s">
        <v>154</v>
      </c>
      <c r="D43" s="50">
        <v>1593.5000000000002</v>
      </c>
      <c r="E43" s="16">
        <v>124.6</v>
      </c>
      <c r="F43" s="16">
        <v>131.30000000000001</v>
      </c>
      <c r="G43" s="16">
        <v>118.9</v>
      </c>
    </row>
    <row r="44" spans="1:7" x14ac:dyDescent="0.25">
      <c r="A44" s="16" t="s">
        <v>104</v>
      </c>
      <c r="B44" s="16">
        <v>2018</v>
      </c>
      <c r="C44" s="16" t="s">
        <v>154</v>
      </c>
      <c r="D44" s="50">
        <v>1627.5000000000002</v>
      </c>
      <c r="E44" s="16">
        <v>136.5</v>
      </c>
      <c r="F44" s="16">
        <v>135.19999999999999</v>
      </c>
      <c r="G44" s="16">
        <v>121.9</v>
      </c>
    </row>
    <row r="45" spans="1:7" x14ac:dyDescent="0.25">
      <c r="A45" s="16" t="s">
        <v>60</v>
      </c>
      <c r="B45" s="16">
        <v>2018</v>
      </c>
      <c r="C45" s="16" t="s">
        <v>167</v>
      </c>
      <c r="D45" s="50">
        <v>1650.2</v>
      </c>
      <c r="E45" s="16">
        <v>144.30000000000001</v>
      </c>
      <c r="F45" s="16">
        <v>138.4</v>
      </c>
      <c r="G45" s="16">
        <v>126.4</v>
      </c>
    </row>
    <row r="46" spans="1:7" x14ac:dyDescent="0.25">
      <c r="A46" s="16" t="s">
        <v>85</v>
      </c>
      <c r="B46" s="16">
        <v>2018</v>
      </c>
      <c r="C46" s="16" t="s">
        <v>167</v>
      </c>
      <c r="D46" s="50">
        <v>1596.3</v>
      </c>
      <c r="E46" s="16">
        <v>124.7</v>
      </c>
      <c r="F46" s="16">
        <v>132</v>
      </c>
      <c r="G46" s="16">
        <v>119.8</v>
      </c>
    </row>
    <row r="47" spans="1:7" x14ac:dyDescent="0.25">
      <c r="A47" s="16" t="s">
        <v>104</v>
      </c>
      <c r="B47" s="16">
        <v>2018</v>
      </c>
      <c r="C47" s="16" t="s">
        <v>167</v>
      </c>
      <c r="D47" s="50">
        <v>1629.8999999999999</v>
      </c>
      <c r="E47" s="16">
        <v>136.9</v>
      </c>
      <c r="F47" s="16">
        <v>136</v>
      </c>
      <c r="G47" s="16">
        <v>122.9</v>
      </c>
    </row>
    <row r="48" spans="1:7" x14ac:dyDescent="0.25">
      <c r="A48" s="16" t="s">
        <v>60</v>
      </c>
      <c r="B48" s="16">
        <v>2018</v>
      </c>
      <c r="C48" s="16" t="s">
        <v>177</v>
      </c>
      <c r="D48" s="50">
        <v>1657.4999999999998</v>
      </c>
      <c r="E48" s="16">
        <v>145.1</v>
      </c>
      <c r="F48" s="16">
        <v>138.4</v>
      </c>
      <c r="G48" s="16">
        <v>127.4</v>
      </c>
    </row>
    <row r="49" spans="1:7" x14ac:dyDescent="0.25">
      <c r="A49" s="16" t="s">
        <v>85</v>
      </c>
      <c r="B49" s="16">
        <v>2018</v>
      </c>
      <c r="C49" s="16" t="s">
        <v>177</v>
      </c>
      <c r="D49" s="50">
        <v>1620.6000000000001</v>
      </c>
      <c r="E49" s="16">
        <v>126.5</v>
      </c>
      <c r="F49" s="16">
        <v>132.6</v>
      </c>
      <c r="G49" s="16">
        <v>120.4</v>
      </c>
    </row>
    <row r="50" spans="1:7" x14ac:dyDescent="0.25">
      <c r="A50" s="16" t="s">
        <v>104</v>
      </c>
      <c r="B50" s="16">
        <v>2018</v>
      </c>
      <c r="C50" s="16" t="s">
        <v>177</v>
      </c>
      <c r="D50" s="50">
        <v>1643.8000000000002</v>
      </c>
      <c r="E50" s="16">
        <v>138.1</v>
      </c>
      <c r="F50" s="16">
        <v>136.19999999999999</v>
      </c>
      <c r="G50" s="16">
        <v>123.7</v>
      </c>
    </row>
    <row r="51" spans="1:7" x14ac:dyDescent="0.25">
      <c r="A51" s="16" t="s">
        <v>60</v>
      </c>
      <c r="B51" s="16">
        <v>2018</v>
      </c>
      <c r="C51" s="16" t="s">
        <v>194</v>
      </c>
      <c r="D51" s="50">
        <v>1677.7000000000003</v>
      </c>
      <c r="E51" s="16">
        <v>146.80000000000001</v>
      </c>
      <c r="F51" s="16">
        <v>139</v>
      </c>
      <c r="G51" s="16">
        <v>127.5</v>
      </c>
    </row>
    <row r="52" spans="1:7" x14ac:dyDescent="0.25">
      <c r="A52" s="16" t="s">
        <v>85</v>
      </c>
      <c r="B52" s="16">
        <v>2018</v>
      </c>
      <c r="C52" s="16" t="s">
        <v>194</v>
      </c>
      <c r="D52" s="50">
        <v>1644.3</v>
      </c>
      <c r="E52" s="16">
        <v>128.1</v>
      </c>
      <c r="F52" s="16">
        <v>133.6</v>
      </c>
      <c r="G52" s="16">
        <v>120.1</v>
      </c>
    </row>
    <row r="53" spans="1:7" x14ac:dyDescent="0.25">
      <c r="A53" s="16" t="s">
        <v>104</v>
      </c>
      <c r="B53" s="16">
        <v>2018</v>
      </c>
      <c r="C53" s="16" t="s">
        <v>194</v>
      </c>
      <c r="D53" s="50">
        <v>1665</v>
      </c>
      <c r="E53" s="16">
        <v>139.69999999999999</v>
      </c>
      <c r="F53" s="16">
        <v>137</v>
      </c>
      <c r="G53" s="16">
        <v>123.6</v>
      </c>
    </row>
    <row r="54" spans="1:7" x14ac:dyDescent="0.25">
      <c r="A54" s="16" t="s">
        <v>60</v>
      </c>
      <c r="B54" s="16">
        <v>2018</v>
      </c>
      <c r="C54" s="16" t="s">
        <v>213</v>
      </c>
      <c r="D54" s="50">
        <v>1685</v>
      </c>
      <c r="E54" s="16">
        <v>147.69999999999999</v>
      </c>
      <c r="F54" s="16">
        <v>139.4</v>
      </c>
      <c r="G54" s="16">
        <v>128.30000000000001</v>
      </c>
    </row>
    <row r="55" spans="1:7" x14ac:dyDescent="0.25">
      <c r="A55" s="16" t="s">
        <v>85</v>
      </c>
      <c r="B55" s="16">
        <v>2018</v>
      </c>
      <c r="C55" s="16" t="s">
        <v>213</v>
      </c>
      <c r="D55" s="50">
        <v>1640.1999999999998</v>
      </c>
      <c r="E55" s="16">
        <v>129.80000000000001</v>
      </c>
      <c r="F55" s="16">
        <v>134.9</v>
      </c>
      <c r="G55" s="16">
        <v>120.7</v>
      </c>
    </row>
    <row r="56" spans="1:7" x14ac:dyDescent="0.25">
      <c r="A56" s="16" t="s">
        <v>104</v>
      </c>
      <c r="B56" s="16">
        <v>2018</v>
      </c>
      <c r="C56" s="16" t="s">
        <v>213</v>
      </c>
      <c r="D56" s="50">
        <v>1667.6000000000004</v>
      </c>
      <c r="E56" s="16">
        <v>140.9</v>
      </c>
      <c r="F56" s="16">
        <v>137.69999999999999</v>
      </c>
      <c r="G56" s="16">
        <v>124.3</v>
      </c>
    </row>
    <row r="57" spans="1:7" x14ac:dyDescent="0.25">
      <c r="A57" s="16" t="s">
        <v>60</v>
      </c>
      <c r="B57" s="16">
        <v>2018</v>
      </c>
      <c r="C57" s="16" t="s">
        <v>228</v>
      </c>
      <c r="D57" s="50">
        <v>1666.7000000000003</v>
      </c>
      <c r="E57" s="16">
        <v>149</v>
      </c>
      <c r="F57" s="16">
        <v>140</v>
      </c>
      <c r="G57" s="16">
        <v>129.9</v>
      </c>
    </row>
    <row r="58" spans="1:7" x14ac:dyDescent="0.25">
      <c r="A58" s="16" t="s">
        <v>85</v>
      </c>
      <c r="B58" s="16">
        <v>2018</v>
      </c>
      <c r="C58" s="16" t="s">
        <v>228</v>
      </c>
      <c r="D58" s="50">
        <v>1620.7</v>
      </c>
      <c r="E58" s="16">
        <v>131.19999999999999</v>
      </c>
      <c r="F58" s="16">
        <v>135.69999999999999</v>
      </c>
      <c r="G58" s="16">
        <v>122.5</v>
      </c>
    </row>
    <row r="59" spans="1:7" x14ac:dyDescent="0.25">
      <c r="A59" s="16" t="s">
        <v>104</v>
      </c>
      <c r="B59" s="16">
        <v>2018</v>
      </c>
      <c r="C59" s="16" t="s">
        <v>228</v>
      </c>
      <c r="D59" s="50">
        <v>1648.7</v>
      </c>
      <c r="E59" s="16">
        <v>142.30000000000001</v>
      </c>
      <c r="F59" s="16">
        <v>138.4</v>
      </c>
      <c r="G59" s="16">
        <v>126</v>
      </c>
    </row>
    <row r="60" spans="1:7" x14ac:dyDescent="0.25">
      <c r="A60" s="16" t="s">
        <v>60</v>
      </c>
      <c r="B60" s="16">
        <v>2018</v>
      </c>
      <c r="C60" s="16" t="s">
        <v>238</v>
      </c>
      <c r="D60" s="50">
        <v>1647.6000000000001</v>
      </c>
      <c r="E60" s="16">
        <v>149.69999999999999</v>
      </c>
      <c r="F60" s="16">
        <v>144.80000000000001</v>
      </c>
      <c r="G60" s="16">
        <v>130.80000000000001</v>
      </c>
    </row>
    <row r="61" spans="1:7" x14ac:dyDescent="0.25">
      <c r="A61" s="16" t="s">
        <v>85</v>
      </c>
      <c r="B61" s="16">
        <v>2018</v>
      </c>
      <c r="C61" s="16" t="s">
        <v>238</v>
      </c>
      <c r="D61" s="50">
        <v>1626.5</v>
      </c>
      <c r="E61" s="16">
        <v>133.4</v>
      </c>
      <c r="F61" s="16">
        <v>136.19999999999999</v>
      </c>
      <c r="G61" s="16">
        <v>123.3</v>
      </c>
    </row>
    <row r="62" spans="1:7" x14ac:dyDescent="0.25">
      <c r="A62" s="16" t="s">
        <v>104</v>
      </c>
      <c r="B62" s="16">
        <v>2018</v>
      </c>
      <c r="C62" s="16" t="s">
        <v>238</v>
      </c>
      <c r="D62" s="50">
        <v>1642.6000000000001</v>
      </c>
      <c r="E62" s="16">
        <v>145.30000000000001</v>
      </c>
      <c r="F62" s="16">
        <v>142.1</v>
      </c>
      <c r="G62" s="16">
        <v>125.5</v>
      </c>
    </row>
    <row r="63" spans="1:7" x14ac:dyDescent="0.25">
      <c r="A63" s="16" t="s">
        <v>60</v>
      </c>
      <c r="B63" s="16">
        <v>2018</v>
      </c>
      <c r="C63" s="16" t="s">
        <v>264</v>
      </c>
      <c r="D63" s="50">
        <v>1649.9999999999995</v>
      </c>
      <c r="E63" s="16">
        <v>150.30000000000001</v>
      </c>
      <c r="F63" s="16">
        <v>145.4</v>
      </c>
      <c r="G63" s="16">
        <v>130.30000000000001</v>
      </c>
    </row>
    <row r="64" spans="1:7" x14ac:dyDescent="0.25">
      <c r="A64" s="16" t="s">
        <v>85</v>
      </c>
      <c r="B64" s="16">
        <v>2018</v>
      </c>
      <c r="C64" s="16" t="s">
        <v>264</v>
      </c>
      <c r="D64" s="50">
        <v>1629.4999999999998</v>
      </c>
      <c r="E64" s="16">
        <v>136.69999999999999</v>
      </c>
      <c r="F64" s="16">
        <v>136.80000000000001</v>
      </c>
      <c r="G64" s="16">
        <v>121.2</v>
      </c>
    </row>
    <row r="65" spans="1:7" x14ac:dyDescent="0.25">
      <c r="A65" s="16" t="s">
        <v>104</v>
      </c>
      <c r="B65" s="16">
        <v>2018</v>
      </c>
      <c r="C65" s="16" t="s">
        <v>264</v>
      </c>
      <c r="D65" s="50">
        <v>1642.2000000000003</v>
      </c>
      <c r="E65" s="16">
        <v>145.1</v>
      </c>
      <c r="F65" s="16">
        <v>142.1</v>
      </c>
      <c r="G65" s="16">
        <v>125.5</v>
      </c>
    </row>
    <row r="66" spans="1:7" x14ac:dyDescent="0.25">
      <c r="A66" s="16" t="s">
        <v>60</v>
      </c>
      <c r="B66" s="16">
        <v>2018</v>
      </c>
      <c r="C66" s="16" t="s">
        <v>273</v>
      </c>
      <c r="D66" s="50">
        <v>1635.3000000000002</v>
      </c>
      <c r="E66" s="16">
        <v>149</v>
      </c>
      <c r="F66" s="16">
        <v>149.6</v>
      </c>
      <c r="G66" s="16">
        <v>128.9</v>
      </c>
    </row>
    <row r="67" spans="1:7" x14ac:dyDescent="0.25">
      <c r="A67" s="16" t="s">
        <v>85</v>
      </c>
      <c r="B67" s="16">
        <v>2018</v>
      </c>
      <c r="C67" s="16" t="s">
        <v>273</v>
      </c>
      <c r="D67" s="50">
        <v>1618.5</v>
      </c>
      <c r="E67" s="16">
        <v>132.4</v>
      </c>
      <c r="F67" s="16">
        <v>137.30000000000001</v>
      </c>
      <c r="G67" s="16">
        <v>118.8</v>
      </c>
    </row>
    <row r="68" spans="1:7" x14ac:dyDescent="0.25">
      <c r="A68" s="16" t="s">
        <v>104</v>
      </c>
      <c r="B68" s="16">
        <v>2018</v>
      </c>
      <c r="C68" s="16" t="s">
        <v>273</v>
      </c>
      <c r="D68" s="50">
        <v>1628.9999999999998</v>
      </c>
      <c r="E68" s="16">
        <v>142.69999999999999</v>
      </c>
      <c r="F68" s="16">
        <v>144.9</v>
      </c>
      <c r="G68" s="16">
        <v>123.6</v>
      </c>
    </row>
    <row r="69" spans="1:7" x14ac:dyDescent="0.25">
      <c r="A69" s="16" t="s">
        <v>60</v>
      </c>
      <c r="B69" s="16">
        <v>2019</v>
      </c>
      <c r="C69" s="16" t="s">
        <v>62</v>
      </c>
      <c r="D69" s="50">
        <v>1622.6000000000001</v>
      </c>
      <c r="E69" s="16">
        <v>146.19999999999999</v>
      </c>
      <c r="F69" s="16">
        <v>149.6</v>
      </c>
      <c r="G69" s="16">
        <v>128.6</v>
      </c>
    </row>
    <row r="70" spans="1:7" x14ac:dyDescent="0.25">
      <c r="A70" s="16" t="s">
        <v>85</v>
      </c>
      <c r="B70" s="16">
        <v>2019</v>
      </c>
      <c r="C70" s="16" t="s">
        <v>62</v>
      </c>
      <c r="D70" s="50">
        <v>1616.2000000000003</v>
      </c>
      <c r="E70" s="16">
        <v>128.6</v>
      </c>
      <c r="F70" s="16">
        <v>137.80000000000001</v>
      </c>
      <c r="G70" s="16">
        <v>118.6</v>
      </c>
    </row>
    <row r="71" spans="1:7" x14ac:dyDescent="0.25">
      <c r="A71" s="16" t="s">
        <v>104</v>
      </c>
      <c r="B71" s="16">
        <v>2019</v>
      </c>
      <c r="C71" s="16" t="s">
        <v>62</v>
      </c>
      <c r="D71" s="50">
        <v>1620.1</v>
      </c>
      <c r="E71" s="16">
        <v>139.5</v>
      </c>
      <c r="F71" s="16">
        <v>145.1</v>
      </c>
      <c r="G71" s="16">
        <v>123.3</v>
      </c>
    </row>
    <row r="72" spans="1:7" x14ac:dyDescent="0.25">
      <c r="A72" s="16" t="s">
        <v>60</v>
      </c>
      <c r="B72" s="16">
        <v>2019</v>
      </c>
      <c r="C72" s="16" t="s">
        <v>116</v>
      </c>
      <c r="D72" s="50">
        <v>1622.4</v>
      </c>
      <c r="E72" s="16">
        <v>145.30000000000001</v>
      </c>
      <c r="F72" s="16">
        <v>149.9</v>
      </c>
      <c r="G72" s="16">
        <v>129.19999999999999</v>
      </c>
    </row>
    <row r="73" spans="1:7" x14ac:dyDescent="0.25">
      <c r="A73" s="16" t="s">
        <v>85</v>
      </c>
      <c r="B73" s="16">
        <v>2019</v>
      </c>
      <c r="C73" s="16" t="s">
        <v>116</v>
      </c>
      <c r="D73" s="50">
        <v>1626.1000000000001</v>
      </c>
      <c r="E73" s="16">
        <v>127.1</v>
      </c>
      <c r="F73" s="16">
        <v>138.5</v>
      </c>
      <c r="G73" s="16">
        <v>119.2</v>
      </c>
    </row>
    <row r="74" spans="1:7" x14ac:dyDescent="0.25">
      <c r="A74" s="16" t="s">
        <v>104</v>
      </c>
      <c r="B74" s="16">
        <v>2019</v>
      </c>
      <c r="C74" s="16" t="s">
        <v>116</v>
      </c>
      <c r="D74" s="50">
        <v>1623.5</v>
      </c>
      <c r="E74" s="16">
        <v>138.4</v>
      </c>
      <c r="F74" s="16">
        <v>145.6</v>
      </c>
      <c r="G74" s="16">
        <v>123.9</v>
      </c>
    </row>
    <row r="75" spans="1:7" x14ac:dyDescent="0.25">
      <c r="A75" s="16" t="s">
        <v>60</v>
      </c>
      <c r="B75" s="16">
        <v>2019</v>
      </c>
      <c r="C75" s="16" t="s">
        <v>138</v>
      </c>
      <c r="D75" s="50">
        <v>1623.8000000000002</v>
      </c>
      <c r="E75" s="16">
        <v>146.4</v>
      </c>
      <c r="F75" s="16">
        <v>150.4</v>
      </c>
      <c r="G75" s="16">
        <v>129.9</v>
      </c>
    </row>
    <row r="76" spans="1:7" x14ac:dyDescent="0.25">
      <c r="A76" s="16" t="s">
        <v>85</v>
      </c>
      <c r="B76" s="16">
        <v>2019</v>
      </c>
      <c r="C76" s="16" t="s">
        <v>138</v>
      </c>
      <c r="D76" s="50">
        <v>1639.9</v>
      </c>
      <c r="E76" s="16">
        <v>128.80000000000001</v>
      </c>
      <c r="F76" s="16">
        <v>139.19999999999999</v>
      </c>
      <c r="G76" s="16">
        <v>119.9</v>
      </c>
    </row>
    <row r="77" spans="1:7" x14ac:dyDescent="0.25">
      <c r="A77" s="16" t="s">
        <v>104</v>
      </c>
      <c r="B77" s="16">
        <v>2019</v>
      </c>
      <c r="C77" s="16" t="s">
        <v>138</v>
      </c>
      <c r="D77" s="50">
        <v>1629.2</v>
      </c>
      <c r="E77" s="16">
        <v>139.69999999999999</v>
      </c>
      <c r="F77" s="16">
        <v>146.19999999999999</v>
      </c>
      <c r="G77" s="16">
        <v>124.6</v>
      </c>
    </row>
    <row r="78" spans="1:7" x14ac:dyDescent="0.25">
      <c r="A78" s="16" t="s">
        <v>60</v>
      </c>
      <c r="B78" s="16">
        <v>2019</v>
      </c>
      <c r="C78" s="16" t="s">
        <v>167</v>
      </c>
      <c r="D78" s="50">
        <v>1644.4</v>
      </c>
      <c r="E78" s="16">
        <v>146.9</v>
      </c>
      <c r="F78" s="16">
        <v>151.30000000000001</v>
      </c>
      <c r="G78" s="16">
        <v>130.19999999999999</v>
      </c>
    </row>
    <row r="79" spans="1:7" x14ac:dyDescent="0.25">
      <c r="A79" s="16" t="s">
        <v>85</v>
      </c>
      <c r="B79" s="16">
        <v>2019</v>
      </c>
      <c r="C79" s="16" t="s">
        <v>167</v>
      </c>
      <c r="D79" s="50">
        <v>1682.6000000000001</v>
      </c>
      <c r="E79" s="16">
        <v>129.4</v>
      </c>
      <c r="F79" s="16">
        <v>139.80000000000001</v>
      </c>
      <c r="G79" s="16">
        <v>120.1</v>
      </c>
    </row>
    <row r="80" spans="1:7" x14ac:dyDescent="0.25">
      <c r="A80" s="16" t="s">
        <v>104</v>
      </c>
      <c r="B80" s="16">
        <v>2019</v>
      </c>
      <c r="C80" s="16" t="s">
        <v>167</v>
      </c>
      <c r="D80" s="50">
        <v>1657.9000000000003</v>
      </c>
      <c r="E80" s="16">
        <v>140.30000000000001</v>
      </c>
      <c r="F80" s="16">
        <v>146.9</v>
      </c>
      <c r="G80" s="16">
        <v>124.9</v>
      </c>
    </row>
    <row r="81" spans="1:7" x14ac:dyDescent="0.25">
      <c r="A81" s="16" t="s">
        <v>60</v>
      </c>
      <c r="B81" s="16">
        <v>2019</v>
      </c>
      <c r="C81" s="16" t="s">
        <v>177</v>
      </c>
      <c r="D81" s="50">
        <v>1666.1999999999998</v>
      </c>
      <c r="E81" s="16">
        <v>147.80000000000001</v>
      </c>
      <c r="F81" s="16">
        <v>151.69999999999999</v>
      </c>
      <c r="G81" s="16">
        <v>130.19999999999999</v>
      </c>
    </row>
    <row r="82" spans="1:7" x14ac:dyDescent="0.25">
      <c r="A82" s="16" t="s">
        <v>85</v>
      </c>
      <c r="B82" s="16">
        <v>2019</v>
      </c>
      <c r="C82" s="16" t="s">
        <v>177</v>
      </c>
      <c r="D82" s="50">
        <v>1704.2999999999997</v>
      </c>
      <c r="E82" s="16">
        <v>130.5</v>
      </c>
      <c r="F82" s="16">
        <v>140.30000000000001</v>
      </c>
      <c r="G82" s="16">
        <v>119.6</v>
      </c>
    </row>
    <row r="83" spans="1:7" x14ac:dyDescent="0.25">
      <c r="A83" s="16" t="s">
        <v>104</v>
      </c>
      <c r="B83" s="16">
        <v>2019</v>
      </c>
      <c r="C83" s="16" t="s">
        <v>177</v>
      </c>
      <c r="D83" s="50">
        <v>1679.9</v>
      </c>
      <c r="E83" s="16">
        <v>141.19999999999999</v>
      </c>
      <c r="F83" s="16">
        <v>147.4</v>
      </c>
      <c r="G83" s="16">
        <v>124.6</v>
      </c>
    </row>
    <row r="84" spans="1:7" x14ac:dyDescent="0.25">
      <c r="A84" s="16" t="s">
        <v>60</v>
      </c>
      <c r="B84" s="16">
        <v>2019</v>
      </c>
      <c r="C84" s="16" t="s">
        <v>194</v>
      </c>
      <c r="D84" s="50">
        <v>1688.3999999999999</v>
      </c>
      <c r="E84" s="16">
        <v>146.80000000000001</v>
      </c>
      <c r="F84" s="16">
        <v>152.19999999999999</v>
      </c>
      <c r="G84" s="16">
        <v>131.19999999999999</v>
      </c>
    </row>
    <row r="85" spans="1:7" x14ac:dyDescent="0.25">
      <c r="A85" s="16" t="s">
        <v>85</v>
      </c>
      <c r="B85" s="16">
        <v>2019</v>
      </c>
      <c r="C85" s="16" t="s">
        <v>194</v>
      </c>
      <c r="D85" s="50">
        <v>1727.8999999999999</v>
      </c>
      <c r="E85" s="16">
        <v>127</v>
      </c>
      <c r="F85" s="16">
        <v>140.80000000000001</v>
      </c>
      <c r="G85" s="16">
        <v>120.6</v>
      </c>
    </row>
    <row r="86" spans="1:7" x14ac:dyDescent="0.25">
      <c r="A86" s="16" t="s">
        <v>104</v>
      </c>
      <c r="B86" s="16">
        <v>2019</v>
      </c>
      <c r="C86" s="16" t="s">
        <v>194</v>
      </c>
      <c r="D86" s="50">
        <v>1702.8</v>
      </c>
      <c r="E86" s="16">
        <v>139.30000000000001</v>
      </c>
      <c r="F86" s="16">
        <v>147.9</v>
      </c>
      <c r="G86" s="16">
        <v>125.6</v>
      </c>
    </row>
    <row r="87" spans="1:7" x14ac:dyDescent="0.25">
      <c r="A87" s="16" t="s">
        <v>60</v>
      </c>
      <c r="B87" s="16">
        <v>2019</v>
      </c>
      <c r="C87" s="16" t="s">
        <v>213</v>
      </c>
      <c r="D87" s="50">
        <v>1696.0000000000002</v>
      </c>
      <c r="E87" s="16">
        <v>146.4</v>
      </c>
      <c r="F87" s="16">
        <v>152.69999999999999</v>
      </c>
      <c r="G87" s="16">
        <v>131.4</v>
      </c>
    </row>
    <row r="88" spans="1:7" x14ac:dyDescent="0.25">
      <c r="A88" s="16" t="s">
        <v>85</v>
      </c>
      <c r="B88" s="16">
        <v>2019</v>
      </c>
      <c r="C88" s="16" t="s">
        <v>213</v>
      </c>
      <c r="D88" s="50">
        <v>1739.3</v>
      </c>
      <c r="E88" s="16">
        <v>125.5</v>
      </c>
      <c r="F88" s="16">
        <v>141.5</v>
      </c>
      <c r="G88" s="16">
        <v>120.8</v>
      </c>
    </row>
    <row r="89" spans="1:7" x14ac:dyDescent="0.25">
      <c r="A89" s="16" t="s">
        <v>104</v>
      </c>
      <c r="B89" s="16">
        <v>2019</v>
      </c>
      <c r="C89" s="16" t="s">
        <v>213</v>
      </c>
      <c r="D89" s="50">
        <v>1711.6</v>
      </c>
      <c r="E89" s="16">
        <v>138.5</v>
      </c>
      <c r="F89" s="16">
        <v>148.5</v>
      </c>
      <c r="G89" s="16">
        <v>125.8</v>
      </c>
    </row>
    <row r="90" spans="1:7" x14ac:dyDescent="0.25">
      <c r="A90" s="16" t="s">
        <v>60</v>
      </c>
      <c r="B90" s="16">
        <v>2019</v>
      </c>
      <c r="C90" s="16" t="s">
        <v>228</v>
      </c>
      <c r="D90" s="50">
        <v>1710.2</v>
      </c>
      <c r="E90" s="16">
        <v>146.9</v>
      </c>
      <c r="F90" s="16">
        <v>153.4</v>
      </c>
      <c r="G90" s="16">
        <v>131.6</v>
      </c>
    </row>
    <row r="91" spans="1:7" x14ac:dyDescent="0.25">
      <c r="A91" s="16" t="s">
        <v>85</v>
      </c>
      <c r="B91" s="16">
        <v>2019</v>
      </c>
      <c r="C91" s="16" t="s">
        <v>228</v>
      </c>
      <c r="D91" s="50">
        <v>1744.9</v>
      </c>
      <c r="E91" s="16">
        <v>126.6</v>
      </c>
      <c r="F91" s="16">
        <v>141.9</v>
      </c>
      <c r="G91" s="16">
        <v>121.2</v>
      </c>
    </row>
    <row r="92" spans="1:7" x14ac:dyDescent="0.25">
      <c r="A92" s="16" t="s">
        <v>104</v>
      </c>
      <c r="B92" s="16">
        <v>2019</v>
      </c>
      <c r="C92" s="16" t="s">
        <v>228</v>
      </c>
      <c r="D92" s="50">
        <v>1722.6999999999998</v>
      </c>
      <c r="E92" s="16">
        <v>139.19999999999999</v>
      </c>
      <c r="F92" s="16">
        <v>149</v>
      </c>
      <c r="G92" s="16">
        <v>126.1</v>
      </c>
    </row>
    <row r="93" spans="1:7" x14ac:dyDescent="0.25">
      <c r="A93" s="16" t="s">
        <v>60</v>
      </c>
      <c r="B93" s="16">
        <v>2019</v>
      </c>
      <c r="C93" s="16" t="s">
        <v>238</v>
      </c>
      <c r="D93" s="50">
        <v>1738.2999999999997</v>
      </c>
      <c r="E93" s="16">
        <v>147.69999999999999</v>
      </c>
      <c r="F93" s="16">
        <v>153.69999999999999</v>
      </c>
      <c r="G93" s="16">
        <v>131.69999999999999</v>
      </c>
    </row>
    <row r="94" spans="1:7" x14ac:dyDescent="0.25">
      <c r="A94" s="16" t="s">
        <v>85</v>
      </c>
      <c r="B94" s="16">
        <v>2019</v>
      </c>
      <c r="C94" s="16" t="s">
        <v>238</v>
      </c>
      <c r="D94" s="50">
        <v>1772.4</v>
      </c>
      <c r="E94" s="16">
        <v>128.9</v>
      </c>
      <c r="F94" s="16">
        <v>142.4</v>
      </c>
      <c r="G94" s="16">
        <v>121.5</v>
      </c>
    </row>
    <row r="95" spans="1:7" x14ac:dyDescent="0.25">
      <c r="A95" s="16" t="s">
        <v>104</v>
      </c>
      <c r="B95" s="16">
        <v>2019</v>
      </c>
      <c r="C95" s="16" t="s">
        <v>238</v>
      </c>
      <c r="D95" s="50">
        <v>1750.4999999999998</v>
      </c>
      <c r="E95" s="16">
        <v>140.6</v>
      </c>
      <c r="F95" s="16">
        <v>149.4</v>
      </c>
      <c r="G95" s="16">
        <v>126.3</v>
      </c>
    </row>
    <row r="96" spans="1:7" x14ac:dyDescent="0.25">
      <c r="A96" s="16" t="s">
        <v>60</v>
      </c>
      <c r="B96" s="16">
        <v>2019</v>
      </c>
      <c r="C96" s="16" t="s">
        <v>264</v>
      </c>
      <c r="D96" s="50">
        <v>1765.9</v>
      </c>
      <c r="E96" s="16">
        <v>148.4</v>
      </c>
      <c r="F96" s="16">
        <v>154.30000000000001</v>
      </c>
      <c r="G96" s="16">
        <v>132.1</v>
      </c>
    </row>
    <row r="97" spans="1:7" x14ac:dyDescent="0.25">
      <c r="A97" s="16" t="s">
        <v>85</v>
      </c>
      <c r="B97" s="16">
        <v>2019</v>
      </c>
      <c r="C97" s="16" t="s">
        <v>264</v>
      </c>
      <c r="D97" s="50">
        <v>1793.4999999999998</v>
      </c>
      <c r="E97" s="16">
        <v>132.19999999999999</v>
      </c>
      <c r="F97" s="16">
        <v>142.80000000000001</v>
      </c>
      <c r="G97" s="16">
        <v>121.7</v>
      </c>
    </row>
    <row r="98" spans="1:7" x14ac:dyDescent="0.25">
      <c r="A98" s="16" t="s">
        <v>104</v>
      </c>
      <c r="B98" s="16">
        <v>2019</v>
      </c>
      <c r="C98" s="16" t="s">
        <v>264</v>
      </c>
      <c r="D98" s="50">
        <v>1775.6000000000001</v>
      </c>
      <c r="E98" s="16">
        <v>142.30000000000001</v>
      </c>
      <c r="F98" s="16">
        <v>149.9</v>
      </c>
      <c r="G98" s="16">
        <v>126.6</v>
      </c>
    </row>
    <row r="99" spans="1:7" x14ac:dyDescent="0.25">
      <c r="A99" s="16" t="s">
        <v>60</v>
      </c>
      <c r="B99" s="16">
        <v>2019</v>
      </c>
      <c r="C99" s="16" t="s">
        <v>273</v>
      </c>
      <c r="D99" s="50">
        <v>1801.6999999999996</v>
      </c>
      <c r="E99" s="16">
        <v>149.9</v>
      </c>
      <c r="F99" s="16">
        <v>154.80000000000001</v>
      </c>
      <c r="G99" s="16">
        <v>135</v>
      </c>
    </row>
    <row r="100" spans="1:7" x14ac:dyDescent="0.25">
      <c r="A100" s="16" t="s">
        <v>85</v>
      </c>
      <c r="B100" s="16">
        <v>2019</v>
      </c>
      <c r="C100" s="16" t="s">
        <v>273</v>
      </c>
      <c r="D100" s="50">
        <v>1825.9</v>
      </c>
      <c r="E100" s="16">
        <v>133.6</v>
      </c>
      <c r="F100" s="16">
        <v>143.19999999999999</v>
      </c>
      <c r="G100" s="16">
        <v>125.2</v>
      </c>
    </row>
    <row r="101" spans="1:7" x14ac:dyDescent="0.25">
      <c r="A101" s="16" t="s">
        <v>104</v>
      </c>
      <c r="B101" s="16">
        <v>2019</v>
      </c>
      <c r="C101" s="16" t="s">
        <v>273</v>
      </c>
      <c r="D101" s="50">
        <v>1810.3000000000002</v>
      </c>
      <c r="E101" s="16">
        <v>143.69999999999999</v>
      </c>
      <c r="F101" s="16">
        <v>150.4</v>
      </c>
      <c r="G101" s="16">
        <v>129.80000000000001</v>
      </c>
    </row>
    <row r="102" spans="1:7" x14ac:dyDescent="0.25">
      <c r="A102" s="16" t="s">
        <v>60</v>
      </c>
      <c r="B102" s="16">
        <v>2020</v>
      </c>
      <c r="C102" s="16" t="s">
        <v>62</v>
      </c>
      <c r="D102" s="50">
        <v>1798.8999999999999</v>
      </c>
      <c r="E102" s="16">
        <v>150.4</v>
      </c>
      <c r="F102" s="16">
        <v>155.69999999999999</v>
      </c>
      <c r="G102" s="16">
        <v>136.30000000000001</v>
      </c>
    </row>
    <row r="103" spans="1:7" x14ac:dyDescent="0.25">
      <c r="A103" s="16" t="s">
        <v>85</v>
      </c>
      <c r="B103" s="16">
        <v>2020</v>
      </c>
      <c r="C103" s="16" t="s">
        <v>62</v>
      </c>
      <c r="D103" s="50">
        <v>1814.3</v>
      </c>
      <c r="E103" s="16">
        <v>135.1</v>
      </c>
      <c r="F103" s="16">
        <v>143.80000000000001</v>
      </c>
      <c r="G103" s="16">
        <v>126.1</v>
      </c>
    </row>
    <row r="104" spans="1:7" x14ac:dyDescent="0.25">
      <c r="A104" s="16" t="s">
        <v>104</v>
      </c>
      <c r="B104" s="16">
        <v>2020</v>
      </c>
      <c r="C104" s="16" t="s">
        <v>62</v>
      </c>
      <c r="D104" s="50">
        <v>1804.3</v>
      </c>
      <c r="E104" s="16">
        <v>144.6</v>
      </c>
      <c r="F104" s="16">
        <v>151.19999999999999</v>
      </c>
      <c r="G104" s="16">
        <v>130.9</v>
      </c>
    </row>
    <row r="105" spans="1:7" x14ac:dyDescent="0.25">
      <c r="A105" s="16" t="s">
        <v>60</v>
      </c>
      <c r="B105" s="16">
        <v>2020</v>
      </c>
      <c r="C105" s="16" t="s">
        <v>116</v>
      </c>
      <c r="D105" s="50">
        <v>1769.6999999999998</v>
      </c>
      <c r="E105" s="16">
        <v>152.30000000000001</v>
      </c>
      <c r="F105" s="16">
        <v>156.19999999999999</v>
      </c>
      <c r="G105" s="16">
        <v>136</v>
      </c>
    </row>
    <row r="106" spans="1:7" x14ac:dyDescent="0.25">
      <c r="A106" s="16" t="s">
        <v>85</v>
      </c>
      <c r="B106" s="16">
        <v>2020</v>
      </c>
      <c r="C106" s="16" t="s">
        <v>116</v>
      </c>
      <c r="D106" s="50">
        <v>1785.1</v>
      </c>
      <c r="E106" s="16">
        <v>138.9</v>
      </c>
      <c r="F106" s="16">
        <v>144.4</v>
      </c>
      <c r="G106" s="16">
        <v>125.2</v>
      </c>
    </row>
    <row r="107" spans="1:7" x14ac:dyDescent="0.25">
      <c r="A107" s="16" t="s">
        <v>104</v>
      </c>
      <c r="B107" s="16">
        <v>2020</v>
      </c>
      <c r="C107" s="16" t="s">
        <v>116</v>
      </c>
      <c r="D107" s="50">
        <v>1775.1</v>
      </c>
      <c r="E107" s="16">
        <v>147.19999999999999</v>
      </c>
      <c r="F107" s="16">
        <v>151.69999999999999</v>
      </c>
      <c r="G107" s="16">
        <v>130.30000000000001</v>
      </c>
    </row>
    <row r="108" spans="1:7" x14ac:dyDescent="0.25">
      <c r="A108" s="16" t="s">
        <v>60</v>
      </c>
      <c r="B108" s="16">
        <v>2020</v>
      </c>
      <c r="C108" s="16" t="s">
        <v>138</v>
      </c>
      <c r="D108" s="50">
        <v>1754.4999999999998</v>
      </c>
      <c r="E108" s="16">
        <v>153.4</v>
      </c>
      <c r="F108" s="16">
        <v>156.69999999999999</v>
      </c>
      <c r="G108" s="16">
        <v>135.80000000000001</v>
      </c>
    </row>
    <row r="109" spans="1:7" x14ac:dyDescent="0.25">
      <c r="A109" s="16" t="s">
        <v>85</v>
      </c>
      <c r="B109" s="16">
        <v>2020</v>
      </c>
      <c r="C109" s="16" t="s">
        <v>138</v>
      </c>
      <c r="D109" s="50">
        <v>1766.6</v>
      </c>
      <c r="E109" s="16">
        <v>141.4</v>
      </c>
      <c r="F109" s="16">
        <v>145</v>
      </c>
      <c r="G109" s="16">
        <v>124.6</v>
      </c>
    </row>
    <row r="110" spans="1:7" x14ac:dyDescent="0.25">
      <c r="A110" s="16" t="s">
        <v>104</v>
      </c>
      <c r="B110" s="16">
        <v>2020</v>
      </c>
      <c r="C110" s="16" t="s">
        <v>138</v>
      </c>
      <c r="D110" s="50">
        <v>1758.7</v>
      </c>
      <c r="E110" s="16">
        <v>148.9</v>
      </c>
      <c r="F110" s="16">
        <v>152.30000000000001</v>
      </c>
      <c r="G110" s="16">
        <v>129.9</v>
      </c>
    </row>
    <row r="111" spans="1:7" x14ac:dyDescent="0.25">
      <c r="A111" s="16" t="s">
        <v>60</v>
      </c>
      <c r="B111" s="16">
        <v>2020</v>
      </c>
      <c r="C111" s="16" t="s">
        <v>154</v>
      </c>
      <c r="D111" s="50">
        <v>1802.1</v>
      </c>
      <c r="E111" s="16">
        <v>148.4</v>
      </c>
      <c r="F111" s="16">
        <v>154.30000000000001</v>
      </c>
      <c r="G111" s="149">
        <v>136.03333333333333</v>
      </c>
    </row>
    <row r="112" spans="1:7" x14ac:dyDescent="0.25">
      <c r="A112" s="16" t="s">
        <v>85</v>
      </c>
      <c r="B112" s="16">
        <v>2020</v>
      </c>
      <c r="C112" s="16" t="s">
        <v>154</v>
      </c>
      <c r="D112" s="50">
        <v>1829.6266660000001</v>
      </c>
      <c r="E112" s="16">
        <v>137.1</v>
      </c>
      <c r="F112" s="16">
        <v>144.80000000000001</v>
      </c>
      <c r="G112" s="150">
        <v>125.3</v>
      </c>
    </row>
    <row r="113" spans="1:7" x14ac:dyDescent="0.25">
      <c r="A113" s="16" t="s">
        <v>104</v>
      </c>
      <c r="B113" s="16">
        <v>2020</v>
      </c>
      <c r="C113" s="16" t="s">
        <v>154</v>
      </c>
      <c r="D113" s="50">
        <v>1812.3</v>
      </c>
      <c r="E113" s="16">
        <v>144.1</v>
      </c>
      <c r="F113" s="16">
        <v>150.69999999999999</v>
      </c>
      <c r="G113" s="151">
        <v>130.36600000000001</v>
      </c>
    </row>
    <row r="114" spans="1:7" x14ac:dyDescent="0.25">
      <c r="A114" s="16" t="s">
        <v>60</v>
      </c>
      <c r="B114" s="16">
        <v>2020</v>
      </c>
      <c r="C114" s="16" t="s">
        <v>167</v>
      </c>
      <c r="D114" s="50">
        <v>1817.1666666666667</v>
      </c>
      <c r="E114" s="152">
        <v>146.65</v>
      </c>
      <c r="F114" s="152">
        <v>156.25</v>
      </c>
      <c r="G114" s="152">
        <v>142.13333333333333</v>
      </c>
    </row>
    <row r="115" spans="1:7" x14ac:dyDescent="0.25">
      <c r="A115" s="16" t="s">
        <v>85</v>
      </c>
      <c r="B115" s="16">
        <v>2020</v>
      </c>
      <c r="C115" s="16" t="s">
        <v>167</v>
      </c>
      <c r="D115" s="50">
        <v>1861.4500000000003</v>
      </c>
      <c r="E115" s="152">
        <v>137.1</v>
      </c>
      <c r="F115" s="152">
        <v>146.44999999999999</v>
      </c>
      <c r="G115" s="152">
        <v>130.83333333333334</v>
      </c>
    </row>
    <row r="116" spans="1:7" x14ac:dyDescent="0.25">
      <c r="A116" s="16" t="s">
        <v>104</v>
      </c>
      <c r="B116" s="16">
        <v>2020</v>
      </c>
      <c r="C116" s="16" t="s">
        <v>167</v>
      </c>
      <c r="D116" s="50">
        <v>1833.4666666666669</v>
      </c>
      <c r="E116" s="152">
        <v>143</v>
      </c>
      <c r="F116" s="152">
        <v>152.55000000000001</v>
      </c>
      <c r="G116" s="152">
        <v>136.16666666666666</v>
      </c>
    </row>
    <row r="117" spans="1:7" x14ac:dyDescent="0.25">
      <c r="A117" s="16" t="s">
        <v>60</v>
      </c>
      <c r="B117" s="16">
        <v>2020</v>
      </c>
      <c r="C117" s="16" t="s">
        <v>177</v>
      </c>
      <c r="D117" s="50">
        <v>1808.9</v>
      </c>
      <c r="E117" s="16">
        <v>144.9</v>
      </c>
      <c r="F117" s="16">
        <v>158.19999999999999</v>
      </c>
      <c r="G117" s="16">
        <v>141.4</v>
      </c>
    </row>
    <row r="118" spans="1:7" x14ac:dyDescent="0.25">
      <c r="A118" s="16" t="s">
        <v>85</v>
      </c>
      <c r="B118" s="16">
        <v>2020</v>
      </c>
      <c r="C118" s="16" t="s">
        <v>177</v>
      </c>
      <c r="D118" s="50">
        <v>1859.3999999999999</v>
      </c>
      <c r="E118" s="16">
        <v>137.1</v>
      </c>
      <c r="F118" s="16">
        <v>148.1</v>
      </c>
      <c r="G118" s="16">
        <v>129.30000000000001</v>
      </c>
    </row>
    <row r="119" spans="1:7" x14ac:dyDescent="0.25">
      <c r="A119" s="16" t="s">
        <v>104</v>
      </c>
      <c r="B119" s="16">
        <v>2020</v>
      </c>
      <c r="C119" s="16" t="s">
        <v>177</v>
      </c>
      <c r="D119" s="50">
        <v>1827.4</v>
      </c>
      <c r="E119" s="16">
        <v>141.9</v>
      </c>
      <c r="F119" s="16">
        <v>154.4</v>
      </c>
      <c r="G119" s="16">
        <v>135</v>
      </c>
    </row>
    <row r="120" spans="1:7" x14ac:dyDescent="0.25">
      <c r="A120" s="16" t="s">
        <v>60</v>
      </c>
      <c r="B120" s="16">
        <v>2020</v>
      </c>
      <c r="C120" s="16" t="s">
        <v>194</v>
      </c>
      <c r="D120" s="50">
        <v>1808.9</v>
      </c>
      <c r="E120" s="16">
        <v>144.9</v>
      </c>
      <c r="F120" s="16">
        <v>158.19999999999999</v>
      </c>
      <c r="G120" s="16">
        <v>141.4</v>
      </c>
    </row>
    <row r="121" spans="1:7" x14ac:dyDescent="0.25">
      <c r="A121" s="16" t="s">
        <v>85</v>
      </c>
      <c r="B121" s="16">
        <v>2020</v>
      </c>
      <c r="C121" s="16" t="s">
        <v>194</v>
      </c>
      <c r="D121" s="50">
        <v>1859.3999999999999</v>
      </c>
      <c r="E121" s="16">
        <v>137.1</v>
      </c>
      <c r="F121" s="16">
        <v>148.1</v>
      </c>
      <c r="G121" s="16">
        <v>129.30000000000001</v>
      </c>
    </row>
    <row r="122" spans="1:7" x14ac:dyDescent="0.25">
      <c r="A122" s="16" t="s">
        <v>104</v>
      </c>
      <c r="B122" s="16">
        <v>2020</v>
      </c>
      <c r="C122" s="16" t="s">
        <v>194</v>
      </c>
      <c r="D122" s="50">
        <v>1827.4</v>
      </c>
      <c r="E122" s="16">
        <v>141.9</v>
      </c>
      <c r="F122" s="16">
        <v>154.4</v>
      </c>
      <c r="G122" s="16">
        <v>135</v>
      </c>
    </row>
    <row r="123" spans="1:7" x14ac:dyDescent="0.25">
      <c r="A123" s="16" t="s">
        <v>60</v>
      </c>
      <c r="B123" s="16">
        <v>2020</v>
      </c>
      <c r="C123" s="16" t="s">
        <v>213</v>
      </c>
      <c r="D123" s="50">
        <v>1835.1</v>
      </c>
      <c r="E123" s="16">
        <v>145.80000000000001</v>
      </c>
      <c r="F123" s="16">
        <v>158.80000000000001</v>
      </c>
      <c r="G123" s="16">
        <v>143.6</v>
      </c>
    </row>
    <row r="124" spans="1:7" x14ac:dyDescent="0.25">
      <c r="A124" s="16" t="s">
        <v>85</v>
      </c>
      <c r="B124" s="16">
        <v>2020</v>
      </c>
      <c r="C124" s="16" t="s">
        <v>213</v>
      </c>
      <c r="D124" s="50">
        <v>1888.3999999999999</v>
      </c>
      <c r="E124" s="16">
        <v>138.30000000000001</v>
      </c>
      <c r="F124" s="16">
        <v>148.69999999999999</v>
      </c>
      <c r="G124" s="16">
        <v>133.9</v>
      </c>
    </row>
    <row r="125" spans="1:7" x14ac:dyDescent="0.25">
      <c r="A125" s="16" t="s">
        <v>104</v>
      </c>
      <c r="B125" s="16">
        <v>2020</v>
      </c>
      <c r="C125" s="16" t="s">
        <v>213</v>
      </c>
      <c r="D125" s="50">
        <v>1854.6</v>
      </c>
      <c r="E125" s="16">
        <v>143</v>
      </c>
      <c r="F125" s="16">
        <v>155</v>
      </c>
      <c r="G125" s="16">
        <v>138.5</v>
      </c>
    </row>
    <row r="126" spans="1:7" x14ac:dyDescent="0.25">
      <c r="A126" s="16" t="s">
        <v>60</v>
      </c>
      <c r="B126" s="16">
        <v>2020</v>
      </c>
      <c r="C126" s="16" t="s">
        <v>228</v>
      </c>
      <c r="D126" s="50">
        <v>1841.9999999999998</v>
      </c>
      <c r="E126" s="16">
        <v>146.4</v>
      </c>
      <c r="F126" s="16">
        <v>159.1</v>
      </c>
      <c r="G126" s="16">
        <v>144.6</v>
      </c>
    </row>
    <row r="127" spans="1:7" x14ac:dyDescent="0.25">
      <c r="A127" s="16" t="s">
        <v>85</v>
      </c>
      <c r="B127" s="16">
        <v>2020</v>
      </c>
      <c r="C127" s="16" t="s">
        <v>228</v>
      </c>
      <c r="D127" s="50">
        <v>1903.9</v>
      </c>
      <c r="E127" s="16">
        <v>137.19999999999999</v>
      </c>
      <c r="F127" s="16">
        <v>150</v>
      </c>
      <c r="G127" s="16">
        <v>135.1</v>
      </c>
    </row>
    <row r="128" spans="1:7" x14ac:dyDescent="0.25">
      <c r="A128" s="16" t="s">
        <v>104</v>
      </c>
      <c r="B128" s="16">
        <v>2020</v>
      </c>
      <c r="C128" s="16" t="s">
        <v>228</v>
      </c>
      <c r="D128" s="50">
        <v>1864.8</v>
      </c>
      <c r="E128" s="16">
        <v>142.9</v>
      </c>
      <c r="F128" s="16">
        <v>155.6</v>
      </c>
      <c r="G128" s="16">
        <v>139.6</v>
      </c>
    </row>
    <row r="129" spans="1:7" x14ac:dyDescent="0.25">
      <c r="A129" s="16" t="s">
        <v>60</v>
      </c>
      <c r="B129" s="16">
        <v>2020</v>
      </c>
      <c r="C129" s="16" t="s">
        <v>238</v>
      </c>
      <c r="D129" s="50">
        <v>1883.5</v>
      </c>
      <c r="E129" s="16">
        <v>146.80000000000001</v>
      </c>
      <c r="F129" s="16">
        <v>159.5</v>
      </c>
      <c r="G129" s="16">
        <v>146.4</v>
      </c>
    </row>
    <row r="130" spans="1:7" x14ac:dyDescent="0.25">
      <c r="A130" s="16" t="s">
        <v>85</v>
      </c>
      <c r="B130" s="16">
        <v>2020</v>
      </c>
      <c r="C130" s="16" t="s">
        <v>238</v>
      </c>
      <c r="D130" s="50">
        <v>1941</v>
      </c>
      <c r="E130" s="16">
        <v>137.1</v>
      </c>
      <c r="F130" s="16">
        <v>151</v>
      </c>
      <c r="G130" s="16">
        <v>135.4</v>
      </c>
    </row>
    <row r="131" spans="1:7" x14ac:dyDescent="0.25">
      <c r="A131" s="16" t="s">
        <v>104</v>
      </c>
      <c r="B131" s="16">
        <v>2020</v>
      </c>
      <c r="C131" s="16" t="s">
        <v>238</v>
      </c>
      <c r="D131" s="50">
        <v>1904.6000000000004</v>
      </c>
      <c r="E131" s="16">
        <v>143.1</v>
      </c>
      <c r="F131" s="16">
        <v>156.30000000000001</v>
      </c>
      <c r="G131" s="16">
        <v>140.6</v>
      </c>
    </row>
    <row r="132" spans="1:7" x14ac:dyDescent="0.25">
      <c r="A132" s="16" t="s">
        <v>60</v>
      </c>
      <c r="B132" s="16">
        <v>2020</v>
      </c>
      <c r="C132" s="16" t="s">
        <v>264</v>
      </c>
      <c r="D132" s="50">
        <v>1932.4000000000003</v>
      </c>
      <c r="E132" s="16">
        <v>147.5</v>
      </c>
      <c r="F132" s="16">
        <v>160.4</v>
      </c>
      <c r="G132" s="16">
        <v>146.1</v>
      </c>
    </row>
    <row r="133" spans="1:7" x14ac:dyDescent="0.25">
      <c r="A133" s="16" t="s">
        <v>85</v>
      </c>
      <c r="B133" s="16">
        <v>2020</v>
      </c>
      <c r="C133" s="16" t="s">
        <v>264</v>
      </c>
      <c r="D133" s="50">
        <v>1979.2</v>
      </c>
      <c r="E133" s="16">
        <v>137.30000000000001</v>
      </c>
      <c r="F133" s="16">
        <v>152</v>
      </c>
      <c r="G133" s="16">
        <v>135.19999999999999</v>
      </c>
    </row>
    <row r="134" spans="1:7" x14ac:dyDescent="0.25">
      <c r="A134" s="16" t="s">
        <v>104</v>
      </c>
      <c r="B134" s="16">
        <v>2020</v>
      </c>
      <c r="C134" s="16" t="s">
        <v>264</v>
      </c>
      <c r="D134" s="50">
        <v>1949.1000000000001</v>
      </c>
      <c r="E134" s="16">
        <v>143.6</v>
      </c>
      <c r="F134" s="16">
        <v>157.19999999999999</v>
      </c>
      <c r="G134" s="16">
        <v>140.4</v>
      </c>
    </row>
    <row r="135" spans="1:7" x14ac:dyDescent="0.25">
      <c r="A135" s="16" t="s">
        <v>60</v>
      </c>
      <c r="B135" s="16">
        <v>2020</v>
      </c>
      <c r="C135" s="16" t="s">
        <v>273</v>
      </c>
      <c r="D135" s="50">
        <v>1947.1</v>
      </c>
      <c r="E135" s="16">
        <v>148.69999999999999</v>
      </c>
      <c r="F135" s="16">
        <v>161.6</v>
      </c>
      <c r="G135" s="16">
        <v>146.4</v>
      </c>
    </row>
    <row r="136" spans="1:7" x14ac:dyDescent="0.25">
      <c r="A136" s="16" t="s">
        <v>85</v>
      </c>
      <c r="B136" s="16">
        <v>2020</v>
      </c>
      <c r="C136" s="16" t="s">
        <v>273</v>
      </c>
      <c r="D136" s="50">
        <v>1982.1000000000001</v>
      </c>
      <c r="E136" s="16">
        <v>137.9</v>
      </c>
      <c r="F136" s="16">
        <v>152.9</v>
      </c>
      <c r="G136" s="16">
        <v>135.5</v>
      </c>
    </row>
    <row r="137" spans="1:7" x14ac:dyDescent="0.25">
      <c r="A137" s="16" t="s">
        <v>104</v>
      </c>
      <c r="B137" s="16">
        <v>2020</v>
      </c>
      <c r="C137" s="16" t="s">
        <v>273</v>
      </c>
      <c r="D137" s="50">
        <v>1959.9</v>
      </c>
      <c r="E137" s="16">
        <v>144.6</v>
      </c>
      <c r="F137" s="16">
        <v>158.30000000000001</v>
      </c>
      <c r="G137" s="16">
        <v>140.69999999999999</v>
      </c>
    </row>
    <row r="138" spans="1:7" x14ac:dyDescent="0.25">
      <c r="A138" s="16" t="s">
        <v>60</v>
      </c>
      <c r="B138" s="16">
        <v>2021</v>
      </c>
      <c r="C138" s="16" t="s">
        <v>62</v>
      </c>
      <c r="D138" s="50">
        <v>1909.5999999999997</v>
      </c>
      <c r="E138" s="16">
        <v>150.9</v>
      </c>
      <c r="F138" s="16">
        <v>162.5</v>
      </c>
      <c r="G138" s="16">
        <v>147.5</v>
      </c>
    </row>
    <row r="139" spans="1:7" x14ac:dyDescent="0.25">
      <c r="A139" s="16" t="s">
        <v>85</v>
      </c>
      <c r="B139" s="16">
        <v>2021</v>
      </c>
      <c r="C139" s="16" t="s">
        <v>62</v>
      </c>
      <c r="D139" s="50">
        <v>1951.1000000000001</v>
      </c>
      <c r="E139" s="16">
        <v>142.9</v>
      </c>
      <c r="F139" s="16">
        <v>154.1</v>
      </c>
      <c r="G139" s="16">
        <v>136.9</v>
      </c>
    </row>
    <row r="140" spans="1:7" x14ac:dyDescent="0.25">
      <c r="A140" s="16" t="s">
        <v>104</v>
      </c>
      <c r="B140" s="16">
        <v>2021</v>
      </c>
      <c r="C140" s="16" t="s">
        <v>62</v>
      </c>
      <c r="D140" s="50">
        <v>1924.6999999999998</v>
      </c>
      <c r="E140" s="16">
        <v>147.9</v>
      </c>
      <c r="F140" s="16">
        <v>159.30000000000001</v>
      </c>
      <c r="G140" s="16">
        <v>141.9</v>
      </c>
    </row>
    <row r="141" spans="1:7" x14ac:dyDescent="0.25">
      <c r="A141" s="16" t="s">
        <v>60</v>
      </c>
      <c r="B141" s="16">
        <v>2021</v>
      </c>
      <c r="C141" s="16" t="s">
        <v>116</v>
      </c>
      <c r="D141" s="50">
        <v>1865.3</v>
      </c>
      <c r="E141" s="16">
        <v>154.4</v>
      </c>
      <c r="F141" s="16">
        <v>164.3</v>
      </c>
      <c r="G141" s="16">
        <v>150.19999999999999</v>
      </c>
    </row>
    <row r="142" spans="1:7" x14ac:dyDescent="0.25">
      <c r="A142" s="16" t="s">
        <v>85</v>
      </c>
      <c r="B142" s="16">
        <v>2021</v>
      </c>
      <c r="C142" s="16" t="s">
        <v>116</v>
      </c>
      <c r="D142" s="50">
        <v>1916.8</v>
      </c>
      <c r="E142" s="16">
        <v>149.1</v>
      </c>
      <c r="F142" s="16">
        <v>156.30000000000001</v>
      </c>
      <c r="G142" s="16">
        <v>140.5</v>
      </c>
    </row>
    <row r="143" spans="1:7" x14ac:dyDescent="0.25">
      <c r="A143" s="16" t="s">
        <v>104</v>
      </c>
      <c r="B143" s="16">
        <v>2021</v>
      </c>
      <c r="C143" s="16" t="s">
        <v>116</v>
      </c>
      <c r="D143" s="50">
        <v>1883.8000000000002</v>
      </c>
      <c r="E143" s="16">
        <v>152.4</v>
      </c>
      <c r="F143" s="16">
        <v>161.30000000000001</v>
      </c>
      <c r="G143" s="16">
        <v>145.1</v>
      </c>
    </row>
    <row r="144" spans="1:7" x14ac:dyDescent="0.25">
      <c r="A144" s="16" t="s">
        <v>60</v>
      </c>
      <c r="B144" s="16">
        <v>2021</v>
      </c>
      <c r="C144" s="16" t="s">
        <v>138</v>
      </c>
      <c r="D144" s="50">
        <v>1865.1000000000001</v>
      </c>
      <c r="E144" s="16">
        <v>156</v>
      </c>
      <c r="F144" s="16">
        <v>164.6</v>
      </c>
      <c r="G144" s="16">
        <v>151.30000000000001</v>
      </c>
    </row>
    <row r="145" spans="1:7" x14ac:dyDescent="0.25">
      <c r="A145" s="16" t="s">
        <v>85</v>
      </c>
      <c r="B145" s="16">
        <v>2021</v>
      </c>
      <c r="C145" s="16" t="s">
        <v>138</v>
      </c>
      <c r="D145" s="50">
        <v>1913.7999999999997</v>
      </c>
      <c r="E145" s="16">
        <v>154.80000000000001</v>
      </c>
      <c r="F145" s="16">
        <v>156.9</v>
      </c>
      <c r="G145" s="16">
        <v>141.69999999999999</v>
      </c>
    </row>
    <row r="146" spans="1:7" x14ac:dyDescent="0.25">
      <c r="A146" s="16" t="s">
        <v>104</v>
      </c>
      <c r="B146" s="16">
        <v>2021</v>
      </c>
      <c r="C146" s="16" t="s">
        <v>138</v>
      </c>
      <c r="D146" s="50">
        <v>1882.8999999999999</v>
      </c>
      <c r="E146" s="16">
        <v>155.5</v>
      </c>
      <c r="F146" s="16">
        <v>161.69999999999999</v>
      </c>
      <c r="G146" s="16">
        <v>146.19999999999999</v>
      </c>
    </row>
    <row r="147" spans="1:7" x14ac:dyDescent="0.25">
      <c r="A147" s="16" t="s">
        <v>60</v>
      </c>
      <c r="B147" s="16">
        <v>2021</v>
      </c>
      <c r="C147" s="16" t="s">
        <v>154</v>
      </c>
      <c r="D147" s="50">
        <v>1887.6</v>
      </c>
      <c r="E147" s="16">
        <v>156</v>
      </c>
      <c r="F147" s="16">
        <v>165.3</v>
      </c>
      <c r="G147" s="16">
        <v>151.69999999999999</v>
      </c>
    </row>
    <row r="148" spans="1:7" x14ac:dyDescent="0.25">
      <c r="A148" s="16" t="s">
        <v>85</v>
      </c>
      <c r="B148" s="16">
        <v>2021</v>
      </c>
      <c r="C148" s="16" t="s">
        <v>154</v>
      </c>
      <c r="D148" s="50">
        <v>1938.1</v>
      </c>
      <c r="E148" s="16">
        <v>154.9</v>
      </c>
      <c r="F148" s="16">
        <v>157.5</v>
      </c>
      <c r="G148" s="16">
        <v>142.1</v>
      </c>
    </row>
    <row r="149" spans="1:7" x14ac:dyDescent="0.25">
      <c r="A149" s="16" t="s">
        <v>104</v>
      </c>
      <c r="B149" s="16">
        <v>2021</v>
      </c>
      <c r="C149" s="16" t="s">
        <v>154</v>
      </c>
      <c r="D149" s="50">
        <v>1906.5</v>
      </c>
      <c r="E149" s="16">
        <v>155.6</v>
      </c>
      <c r="F149" s="16">
        <v>162.30000000000001</v>
      </c>
      <c r="G149" s="16">
        <v>146.6</v>
      </c>
    </row>
    <row r="150" spans="1:7" x14ac:dyDescent="0.25">
      <c r="A150" s="16" t="s">
        <v>60</v>
      </c>
      <c r="B150" s="16">
        <v>2021</v>
      </c>
      <c r="C150" s="16" t="s">
        <v>167</v>
      </c>
      <c r="D150" s="50">
        <v>1930.7</v>
      </c>
      <c r="E150" s="16">
        <v>161.69999999999999</v>
      </c>
      <c r="F150" s="16">
        <v>169.1</v>
      </c>
      <c r="G150" s="16">
        <v>153.19999999999999</v>
      </c>
    </row>
    <row r="151" spans="1:7" x14ac:dyDescent="0.25">
      <c r="A151" s="16" t="s">
        <v>85</v>
      </c>
      <c r="B151" s="16">
        <v>2021</v>
      </c>
      <c r="C151" s="16" t="s">
        <v>167</v>
      </c>
      <c r="D151" s="50">
        <v>1972.7000000000003</v>
      </c>
      <c r="E151" s="16">
        <v>155.5</v>
      </c>
      <c r="F151" s="16">
        <v>160.4</v>
      </c>
      <c r="G151" s="16">
        <v>145</v>
      </c>
    </row>
    <row r="152" spans="1:7" x14ac:dyDescent="0.25">
      <c r="A152" s="16" t="s">
        <v>104</v>
      </c>
      <c r="B152" s="16">
        <v>2021</v>
      </c>
      <c r="C152" s="16" t="s">
        <v>167</v>
      </c>
      <c r="D152" s="50">
        <v>1946.4000000000003</v>
      </c>
      <c r="E152" s="16">
        <v>159.4</v>
      </c>
      <c r="F152" s="16">
        <v>165.8</v>
      </c>
      <c r="G152" s="16">
        <v>148.9</v>
      </c>
    </row>
    <row r="153" spans="1:7" x14ac:dyDescent="0.25">
      <c r="A153" s="16" t="s">
        <v>60</v>
      </c>
      <c r="B153" s="16">
        <v>2021</v>
      </c>
      <c r="C153" s="16" t="s">
        <v>177</v>
      </c>
      <c r="D153" s="50">
        <v>1957.1</v>
      </c>
      <c r="E153" s="16">
        <v>162.1</v>
      </c>
      <c r="F153" s="16">
        <v>169.7</v>
      </c>
      <c r="G153" s="16">
        <v>154.19999999999999</v>
      </c>
    </row>
    <row r="154" spans="1:7" x14ac:dyDescent="0.25">
      <c r="A154" s="16" t="s">
        <v>85</v>
      </c>
      <c r="B154" s="16">
        <v>2021</v>
      </c>
      <c r="C154" s="16" t="s">
        <v>177</v>
      </c>
      <c r="D154" s="50">
        <v>2001.9</v>
      </c>
      <c r="E154" s="16">
        <v>156.1</v>
      </c>
      <c r="F154" s="16">
        <v>160.80000000000001</v>
      </c>
      <c r="G154" s="16">
        <v>147.5</v>
      </c>
    </row>
    <row r="155" spans="1:7" x14ac:dyDescent="0.25">
      <c r="A155" s="16" t="s">
        <v>104</v>
      </c>
      <c r="B155" s="16">
        <v>2021</v>
      </c>
      <c r="C155" s="16" t="s">
        <v>177</v>
      </c>
      <c r="D155" s="50">
        <v>1973.8999999999999</v>
      </c>
      <c r="E155" s="16">
        <v>159.80000000000001</v>
      </c>
      <c r="F155" s="16">
        <v>166.3</v>
      </c>
      <c r="G155" s="16">
        <v>150.69999999999999</v>
      </c>
    </row>
    <row r="156" spans="1:7" x14ac:dyDescent="0.25">
      <c r="A156" s="16" t="s">
        <v>60</v>
      </c>
      <c r="B156" s="16">
        <v>2021</v>
      </c>
      <c r="C156" s="16" t="s">
        <v>194</v>
      </c>
      <c r="D156" s="50">
        <v>1966.2</v>
      </c>
      <c r="E156" s="16">
        <v>162.5</v>
      </c>
      <c r="F156" s="16">
        <v>170.4</v>
      </c>
      <c r="G156" s="16">
        <v>157.1</v>
      </c>
    </row>
    <row r="157" spans="1:7" x14ac:dyDescent="0.25">
      <c r="A157" s="16" t="s">
        <v>85</v>
      </c>
      <c r="B157" s="16">
        <v>2021</v>
      </c>
      <c r="C157" s="16" t="s">
        <v>194</v>
      </c>
      <c r="D157" s="50">
        <v>2018.4000000000003</v>
      </c>
      <c r="E157" s="16">
        <v>157.69999999999999</v>
      </c>
      <c r="F157" s="16">
        <v>161.5</v>
      </c>
      <c r="G157" s="16">
        <v>149.5</v>
      </c>
    </row>
    <row r="158" spans="1:7" x14ac:dyDescent="0.25">
      <c r="A158" s="16" t="s">
        <v>104</v>
      </c>
      <c r="B158" s="16">
        <v>2021</v>
      </c>
      <c r="C158" s="16" t="s">
        <v>194</v>
      </c>
      <c r="D158" s="50">
        <v>1986.1000000000001</v>
      </c>
      <c r="E158" s="16">
        <v>160.69999999999999</v>
      </c>
      <c r="F158" s="16">
        <v>167</v>
      </c>
      <c r="G158" s="16">
        <v>153.1</v>
      </c>
    </row>
    <row r="159" spans="1:7" x14ac:dyDescent="0.25">
      <c r="A159" s="16" t="s">
        <v>60</v>
      </c>
      <c r="B159" s="16">
        <v>2021</v>
      </c>
      <c r="C159" s="16" t="s">
        <v>213</v>
      </c>
      <c r="D159" s="50">
        <v>1963.2</v>
      </c>
      <c r="E159" s="16">
        <v>163.1</v>
      </c>
      <c r="F159" s="16">
        <v>171.1</v>
      </c>
      <c r="G159" s="16">
        <v>157.69999999999999</v>
      </c>
    </row>
    <row r="160" spans="1:7" x14ac:dyDescent="0.25">
      <c r="A160" s="16" t="s">
        <v>85</v>
      </c>
      <c r="B160" s="16">
        <v>2021</v>
      </c>
      <c r="C160" s="16" t="s">
        <v>213</v>
      </c>
      <c r="D160" s="50">
        <v>2003.1</v>
      </c>
      <c r="E160" s="16">
        <v>160.69999999999999</v>
      </c>
      <c r="F160" s="16">
        <v>162.80000000000001</v>
      </c>
      <c r="G160" s="16">
        <v>150.4</v>
      </c>
    </row>
    <row r="161" spans="1:7" x14ac:dyDescent="0.25">
      <c r="A161" s="16" t="s">
        <v>104</v>
      </c>
      <c r="B161" s="16">
        <v>2021</v>
      </c>
      <c r="C161" s="16" t="s">
        <v>213</v>
      </c>
      <c r="D161" s="50">
        <v>1979.3000000000002</v>
      </c>
      <c r="E161" s="16">
        <v>162.6</v>
      </c>
      <c r="F161" s="16">
        <v>168.4</v>
      </c>
      <c r="G161" s="16">
        <v>154</v>
      </c>
    </row>
    <row r="162" spans="1:7" x14ac:dyDescent="0.25">
      <c r="A162" s="16" t="s">
        <v>60</v>
      </c>
      <c r="B162" s="16">
        <v>2021</v>
      </c>
      <c r="C162" s="16" t="s">
        <v>228</v>
      </c>
      <c r="D162" s="50">
        <v>1965.3</v>
      </c>
      <c r="E162" s="16">
        <v>163.69999999999999</v>
      </c>
      <c r="F162" s="16">
        <v>171.9</v>
      </c>
      <c r="G162" s="16">
        <v>157.80000000000001</v>
      </c>
    </row>
    <row r="163" spans="1:7" x14ac:dyDescent="0.25">
      <c r="A163" s="16" t="s">
        <v>85</v>
      </c>
      <c r="B163" s="16">
        <v>2021</v>
      </c>
      <c r="C163" s="16" t="s">
        <v>228</v>
      </c>
      <c r="D163" s="50">
        <v>2003.1000000000001</v>
      </c>
      <c r="E163" s="16">
        <v>160.80000000000001</v>
      </c>
      <c r="F163" s="16">
        <v>162.80000000000001</v>
      </c>
      <c r="G163" s="16">
        <v>150.5</v>
      </c>
    </row>
    <row r="164" spans="1:7" x14ac:dyDescent="0.25">
      <c r="A164" s="16" t="s">
        <v>104</v>
      </c>
      <c r="B164" s="16">
        <v>2021</v>
      </c>
      <c r="C164" s="16" t="s">
        <v>228</v>
      </c>
      <c r="D164" s="50">
        <v>1979.3</v>
      </c>
      <c r="E164" s="16">
        <v>162.6</v>
      </c>
      <c r="F164" s="16">
        <v>168.4</v>
      </c>
      <c r="G164" s="16">
        <v>154</v>
      </c>
    </row>
    <row r="165" spans="1:7" x14ac:dyDescent="0.25">
      <c r="A165" s="16" t="s">
        <v>60</v>
      </c>
      <c r="B165" s="16">
        <v>2021</v>
      </c>
      <c r="C165" s="16" t="s">
        <v>238</v>
      </c>
      <c r="D165" s="50">
        <v>1995.3999999999999</v>
      </c>
      <c r="E165" s="16">
        <v>165.5</v>
      </c>
      <c r="F165" s="16">
        <v>172.5</v>
      </c>
      <c r="G165" s="16">
        <v>159.5</v>
      </c>
    </row>
    <row r="166" spans="1:7" x14ac:dyDescent="0.25">
      <c r="A166" s="16" t="s">
        <v>85</v>
      </c>
      <c r="B166" s="16">
        <v>2021</v>
      </c>
      <c r="C166" s="16" t="s">
        <v>238</v>
      </c>
      <c r="D166" s="50">
        <v>2043.0000000000002</v>
      </c>
      <c r="E166" s="16">
        <v>162.19999999999999</v>
      </c>
      <c r="F166" s="16">
        <v>163.5</v>
      </c>
      <c r="G166" s="16">
        <v>152.19999999999999</v>
      </c>
    </row>
    <row r="167" spans="1:7" x14ac:dyDescent="0.25">
      <c r="A167" s="16" t="s">
        <v>104</v>
      </c>
      <c r="B167" s="16">
        <v>2021</v>
      </c>
      <c r="C167" s="16" t="s">
        <v>238</v>
      </c>
      <c r="D167" s="50">
        <v>2012.3000000000002</v>
      </c>
      <c r="E167" s="16">
        <v>164.2</v>
      </c>
      <c r="F167" s="16">
        <v>169.1</v>
      </c>
      <c r="G167" s="16">
        <v>155.69999999999999</v>
      </c>
    </row>
    <row r="168" spans="1:7" x14ac:dyDescent="0.25">
      <c r="A168" s="16" t="s">
        <v>60</v>
      </c>
      <c r="B168" s="16">
        <v>2021</v>
      </c>
      <c r="C168" s="16" t="s">
        <v>264</v>
      </c>
      <c r="D168" s="50">
        <v>2012.9</v>
      </c>
      <c r="E168" s="16">
        <v>165.3</v>
      </c>
      <c r="F168" s="16">
        <v>173.4</v>
      </c>
      <c r="G168" s="16">
        <v>158.9</v>
      </c>
    </row>
    <row r="169" spans="1:7" x14ac:dyDescent="0.25">
      <c r="A169" s="16" t="s">
        <v>85</v>
      </c>
      <c r="B169" s="16">
        <v>2021</v>
      </c>
      <c r="C169" s="16" t="s">
        <v>264</v>
      </c>
      <c r="D169" s="50">
        <v>2061.7999999999997</v>
      </c>
      <c r="E169" s="16">
        <v>161.6</v>
      </c>
      <c r="F169" s="16">
        <v>164.2</v>
      </c>
      <c r="G169" s="16">
        <v>151.19999999999999</v>
      </c>
    </row>
    <row r="170" spans="1:7" x14ac:dyDescent="0.25">
      <c r="A170" s="16" t="s">
        <v>104</v>
      </c>
      <c r="B170" s="16">
        <v>2021</v>
      </c>
      <c r="C170" s="16" t="s">
        <v>264</v>
      </c>
      <c r="D170" s="50">
        <v>2030.3999999999999</v>
      </c>
      <c r="E170" s="16">
        <v>163.9</v>
      </c>
      <c r="F170" s="16">
        <v>169.9</v>
      </c>
      <c r="G170" s="16">
        <v>154.80000000000001</v>
      </c>
    </row>
    <row r="171" spans="1:7" x14ac:dyDescent="0.25">
      <c r="A171" s="16" t="s">
        <v>60</v>
      </c>
      <c r="B171" s="16">
        <v>2021</v>
      </c>
      <c r="C171" s="16" t="s">
        <v>273</v>
      </c>
      <c r="D171" s="50">
        <v>1998.4999999999998</v>
      </c>
      <c r="E171" s="16">
        <v>165.6</v>
      </c>
      <c r="F171" s="16">
        <v>174</v>
      </c>
      <c r="G171" s="16">
        <v>160.1</v>
      </c>
    </row>
    <row r="172" spans="1:7" x14ac:dyDescent="0.25">
      <c r="A172" s="16" t="s">
        <v>85</v>
      </c>
      <c r="B172" s="16">
        <v>2021</v>
      </c>
      <c r="C172" s="16" t="s">
        <v>273</v>
      </c>
      <c r="D172" s="50">
        <v>2049.8000000000002</v>
      </c>
      <c r="E172" s="16">
        <v>161.69999999999999</v>
      </c>
      <c r="F172" s="16">
        <v>165.1</v>
      </c>
      <c r="G172" s="16">
        <v>151.80000000000001</v>
      </c>
    </row>
    <row r="173" spans="1:7" x14ac:dyDescent="0.25">
      <c r="A173" s="16" t="s">
        <v>104</v>
      </c>
      <c r="B173" s="16">
        <v>2021</v>
      </c>
      <c r="C173" s="16" t="s">
        <v>273</v>
      </c>
      <c r="D173" s="50">
        <v>2016.7</v>
      </c>
      <c r="E173" s="16">
        <v>164.1</v>
      </c>
      <c r="F173" s="16">
        <v>170.6</v>
      </c>
      <c r="G173" s="16">
        <v>155.69999999999999</v>
      </c>
    </row>
    <row r="174" spans="1:7" x14ac:dyDescent="0.25">
      <c r="A174" s="16" t="s">
        <v>60</v>
      </c>
      <c r="B174" s="16">
        <v>2022</v>
      </c>
      <c r="C174" s="16" t="s">
        <v>62</v>
      </c>
      <c r="D174" s="50">
        <v>1983.1999999999998</v>
      </c>
      <c r="E174" s="16">
        <v>165.8</v>
      </c>
      <c r="F174" s="16">
        <v>174.7</v>
      </c>
      <c r="G174" s="16">
        <v>160.80000000000001</v>
      </c>
    </row>
    <row r="175" spans="1:7" x14ac:dyDescent="0.25">
      <c r="A175" s="16" t="s">
        <v>85</v>
      </c>
      <c r="B175" s="16">
        <v>2022</v>
      </c>
      <c r="C175" s="16" t="s">
        <v>62</v>
      </c>
      <c r="D175" s="50">
        <v>2030.0999999999997</v>
      </c>
      <c r="E175" s="16">
        <v>161.6</v>
      </c>
      <c r="F175" s="16">
        <v>166.1</v>
      </c>
      <c r="G175" s="16">
        <v>152.69999999999999</v>
      </c>
    </row>
    <row r="176" spans="1:7" x14ac:dyDescent="0.25">
      <c r="A176" s="16" t="s">
        <v>104</v>
      </c>
      <c r="B176" s="16">
        <v>2022</v>
      </c>
      <c r="C176" s="16" t="s">
        <v>62</v>
      </c>
      <c r="D176" s="50">
        <v>1999.9</v>
      </c>
      <c r="E176" s="16">
        <v>164.2</v>
      </c>
      <c r="F176" s="16">
        <v>171.4</v>
      </c>
      <c r="G176" s="16">
        <v>156.5</v>
      </c>
    </row>
    <row r="177" spans="1:7" x14ac:dyDescent="0.25">
      <c r="A177" s="16" t="s">
        <v>60</v>
      </c>
      <c r="B177" s="16">
        <v>2022</v>
      </c>
      <c r="C177" s="16" t="s">
        <v>116</v>
      </c>
      <c r="D177" s="50">
        <v>1979.9</v>
      </c>
      <c r="E177" s="16">
        <v>167.4</v>
      </c>
      <c r="F177" s="16">
        <v>175.3</v>
      </c>
      <c r="G177" s="16">
        <v>161.19999999999999</v>
      </c>
    </row>
    <row r="178" spans="1:7" x14ac:dyDescent="0.25">
      <c r="A178" s="16" t="s">
        <v>85</v>
      </c>
      <c r="B178" s="16">
        <v>2022</v>
      </c>
      <c r="C178" s="16" t="s">
        <v>116</v>
      </c>
      <c r="D178" s="50">
        <v>2026.8</v>
      </c>
      <c r="E178" s="16">
        <v>163</v>
      </c>
      <c r="F178" s="16">
        <v>167.2</v>
      </c>
      <c r="G178" s="16">
        <v>153.1</v>
      </c>
    </row>
    <row r="179" spans="1:7" x14ac:dyDescent="0.25">
      <c r="A179" s="16" t="s">
        <v>104</v>
      </c>
      <c r="B179" s="16">
        <v>2022</v>
      </c>
      <c r="C179" s="16" t="s">
        <v>116</v>
      </c>
      <c r="D179" s="50">
        <v>1996.5000000000002</v>
      </c>
      <c r="E179" s="16">
        <v>165.7</v>
      </c>
      <c r="F179" s="16">
        <v>172.2</v>
      </c>
      <c r="G179" s="16">
        <v>156.9</v>
      </c>
    </row>
    <row r="180" spans="1:7" x14ac:dyDescent="0.25">
      <c r="A180" s="16" t="s">
        <v>60</v>
      </c>
      <c r="B180" s="16">
        <v>2022</v>
      </c>
      <c r="C180" s="16" t="s">
        <v>138</v>
      </c>
      <c r="D180" s="50">
        <v>2007.9</v>
      </c>
      <c r="E180" s="16">
        <v>168.9</v>
      </c>
      <c r="F180" s="16">
        <v>176</v>
      </c>
      <c r="G180" s="16">
        <v>162</v>
      </c>
    </row>
    <row r="181" spans="1:7" x14ac:dyDescent="0.25">
      <c r="A181" s="16" t="s">
        <v>85</v>
      </c>
      <c r="B181" s="16">
        <v>2022</v>
      </c>
      <c r="C181" s="16" t="s">
        <v>138</v>
      </c>
      <c r="D181" s="50">
        <v>2039.2000000000003</v>
      </c>
      <c r="E181" s="16">
        <v>164.5</v>
      </c>
      <c r="F181" s="16">
        <v>168.2</v>
      </c>
      <c r="G181" s="16">
        <v>154.19999999999999</v>
      </c>
    </row>
    <row r="182" spans="1:7" x14ac:dyDescent="0.25">
      <c r="A182" s="16" t="s">
        <v>104</v>
      </c>
      <c r="B182" s="16">
        <v>2022</v>
      </c>
      <c r="C182" s="16" t="s">
        <v>138</v>
      </c>
      <c r="D182" s="50">
        <v>2018.9000000000003</v>
      </c>
      <c r="E182" s="16">
        <v>167.2</v>
      </c>
      <c r="F182" s="16">
        <v>173</v>
      </c>
      <c r="G182" s="16">
        <v>157.9</v>
      </c>
    </row>
    <row r="183" spans="1:7" x14ac:dyDescent="0.25">
      <c r="A183" s="16" t="s">
        <v>60</v>
      </c>
      <c r="B183" s="16">
        <v>2022</v>
      </c>
      <c r="C183" s="16" t="s">
        <v>154</v>
      </c>
      <c r="D183" s="50">
        <v>2034.1999999999998</v>
      </c>
      <c r="E183" s="16">
        <v>173.3</v>
      </c>
      <c r="F183" s="16">
        <v>177</v>
      </c>
      <c r="G183" s="16">
        <v>166.2</v>
      </c>
    </row>
    <row r="184" spans="1:7" x14ac:dyDescent="0.25">
      <c r="A184" s="16" t="s">
        <v>85</v>
      </c>
      <c r="B184" s="16">
        <v>2022</v>
      </c>
      <c r="C184" s="16" t="s">
        <v>154</v>
      </c>
      <c r="D184" s="50">
        <v>2072.9</v>
      </c>
      <c r="E184" s="16">
        <v>170.5</v>
      </c>
      <c r="F184" s="16">
        <v>169</v>
      </c>
      <c r="G184" s="16">
        <v>159.30000000000001</v>
      </c>
    </row>
    <row r="185" spans="1:7" x14ac:dyDescent="0.25">
      <c r="A185" s="16" t="s">
        <v>104</v>
      </c>
      <c r="B185" s="16">
        <v>2022</v>
      </c>
      <c r="C185" s="16" t="s">
        <v>154</v>
      </c>
      <c r="D185" s="50">
        <v>2048.1000000000004</v>
      </c>
      <c r="E185" s="16">
        <v>172.2</v>
      </c>
      <c r="F185" s="16">
        <v>174</v>
      </c>
      <c r="G185" s="16">
        <v>162.6</v>
      </c>
    </row>
    <row r="186" spans="1:7" x14ac:dyDescent="0.25">
      <c r="A186" s="16" t="s">
        <v>60</v>
      </c>
      <c r="B186" s="16">
        <v>2022</v>
      </c>
      <c r="C186" s="16" t="s">
        <v>167</v>
      </c>
      <c r="D186" s="50">
        <v>2053.6000000000004</v>
      </c>
      <c r="E186" s="16">
        <v>175.3</v>
      </c>
      <c r="F186" s="16">
        <v>177.7</v>
      </c>
      <c r="G186" s="16">
        <v>167.1</v>
      </c>
    </row>
    <row r="187" spans="1:7" x14ac:dyDescent="0.25">
      <c r="A187" s="16" t="s">
        <v>85</v>
      </c>
      <c r="B187" s="16">
        <v>2022</v>
      </c>
      <c r="C187" s="16" t="s">
        <v>167</v>
      </c>
      <c r="D187" s="50">
        <v>2103.7000000000003</v>
      </c>
      <c r="E187" s="16">
        <v>173.5</v>
      </c>
      <c r="F187" s="16">
        <v>170.1</v>
      </c>
      <c r="G187" s="16">
        <v>159.4</v>
      </c>
    </row>
    <row r="188" spans="1:7" x14ac:dyDescent="0.25">
      <c r="A188" s="16" t="s">
        <v>104</v>
      </c>
      <c r="B188" s="16">
        <v>2022</v>
      </c>
      <c r="C188" s="16" t="s">
        <v>167</v>
      </c>
      <c r="D188" s="50">
        <v>2071.8000000000002</v>
      </c>
      <c r="E188" s="16">
        <v>174.6</v>
      </c>
      <c r="F188" s="16">
        <v>174.8</v>
      </c>
      <c r="G188" s="16">
        <v>163</v>
      </c>
    </row>
    <row r="189" spans="1:7" x14ac:dyDescent="0.25">
      <c r="A189" s="16" t="s">
        <v>60</v>
      </c>
      <c r="B189" s="16">
        <v>2022</v>
      </c>
      <c r="C189" s="16" t="s">
        <v>177</v>
      </c>
      <c r="D189" s="50">
        <v>2074.1</v>
      </c>
      <c r="E189" s="16">
        <v>176.7</v>
      </c>
      <c r="F189" s="16">
        <v>178.2</v>
      </c>
      <c r="G189" s="16">
        <v>165.5</v>
      </c>
    </row>
    <row r="190" spans="1:7" x14ac:dyDescent="0.25">
      <c r="A190" s="16" t="s">
        <v>85</v>
      </c>
      <c r="B190" s="16">
        <v>2022</v>
      </c>
      <c r="C190" s="16" t="s">
        <v>177</v>
      </c>
      <c r="D190" s="50">
        <v>2128.4</v>
      </c>
      <c r="E190" s="16">
        <v>174.9</v>
      </c>
      <c r="F190" s="16">
        <v>170.9</v>
      </c>
      <c r="G190" s="16">
        <v>157.19999999999999</v>
      </c>
    </row>
    <row r="191" spans="1:7" x14ac:dyDescent="0.25">
      <c r="A191" s="16" t="s">
        <v>104</v>
      </c>
      <c r="B191" s="16">
        <v>2022</v>
      </c>
      <c r="C191" s="16" t="s">
        <v>177</v>
      </c>
      <c r="D191" s="50">
        <v>2094</v>
      </c>
      <c r="E191" s="16">
        <v>176</v>
      </c>
      <c r="F191" s="16">
        <v>175.4</v>
      </c>
      <c r="G191" s="16">
        <v>161.1</v>
      </c>
    </row>
    <row r="192" spans="1:7" x14ac:dyDescent="0.25">
      <c r="A192" s="16" t="s">
        <v>60</v>
      </c>
      <c r="B192" s="16">
        <v>2022</v>
      </c>
      <c r="C192" s="16" t="s">
        <v>194</v>
      </c>
      <c r="D192" s="50">
        <v>2078</v>
      </c>
      <c r="E192" s="16">
        <v>179.6</v>
      </c>
      <c r="F192" s="16">
        <v>178.8</v>
      </c>
      <c r="G192" s="16">
        <v>166.3</v>
      </c>
    </row>
    <row r="193" spans="1:7" x14ac:dyDescent="0.25">
      <c r="A193" s="16" t="s">
        <v>85</v>
      </c>
      <c r="B193" s="16">
        <v>2022</v>
      </c>
      <c r="C193" s="16" t="s">
        <v>194</v>
      </c>
      <c r="D193" s="50">
        <v>2131.8000000000002</v>
      </c>
      <c r="E193" s="16">
        <v>179.5</v>
      </c>
      <c r="F193" s="16">
        <v>171.7</v>
      </c>
      <c r="G193" s="16">
        <v>157.4</v>
      </c>
    </row>
    <row r="194" spans="1:7" x14ac:dyDescent="0.25">
      <c r="A194" s="16" t="s">
        <v>104</v>
      </c>
      <c r="B194" s="16">
        <v>2022</v>
      </c>
      <c r="C194" s="16" t="s">
        <v>194</v>
      </c>
      <c r="D194" s="50">
        <v>2097.9</v>
      </c>
      <c r="E194" s="16">
        <v>179.6</v>
      </c>
      <c r="F194" s="16">
        <v>176.1</v>
      </c>
      <c r="G194" s="16">
        <v>161.6</v>
      </c>
    </row>
    <row r="195" spans="1:7" x14ac:dyDescent="0.25">
      <c r="A195" s="16" t="s">
        <v>60</v>
      </c>
      <c r="B195" s="16">
        <v>2022</v>
      </c>
      <c r="C195" s="16" t="s">
        <v>213</v>
      </c>
      <c r="D195" s="50">
        <v>2081</v>
      </c>
      <c r="E195" s="16">
        <v>179.1</v>
      </c>
      <c r="F195" s="16">
        <v>179.4</v>
      </c>
      <c r="G195" s="16">
        <v>166.6</v>
      </c>
    </row>
    <row r="196" spans="1:7" x14ac:dyDescent="0.25">
      <c r="A196" s="16" t="s">
        <v>85</v>
      </c>
      <c r="B196" s="16">
        <v>2022</v>
      </c>
      <c r="C196" s="16" t="s">
        <v>213</v>
      </c>
      <c r="D196" s="50">
        <v>2133.1999999999998</v>
      </c>
      <c r="E196" s="16">
        <v>178.4</v>
      </c>
      <c r="F196" s="16">
        <v>172.6</v>
      </c>
      <c r="G196" s="16">
        <v>157.69999999999999</v>
      </c>
    </row>
    <row r="197" spans="1:7" x14ac:dyDescent="0.25">
      <c r="A197" s="16" t="s">
        <v>104</v>
      </c>
      <c r="B197" s="16">
        <v>2022</v>
      </c>
      <c r="C197" s="16" t="s">
        <v>213</v>
      </c>
      <c r="D197" s="50">
        <v>2100.4</v>
      </c>
      <c r="E197" s="16">
        <v>178.8</v>
      </c>
      <c r="F197" s="16">
        <v>176.8</v>
      </c>
      <c r="G197" s="16">
        <v>161.9</v>
      </c>
    </row>
    <row r="198" spans="1:7" x14ac:dyDescent="0.25">
      <c r="A198" s="16" t="s">
        <v>60</v>
      </c>
      <c r="B198" s="16">
        <v>2022</v>
      </c>
      <c r="C198" s="16" t="s">
        <v>228</v>
      </c>
      <c r="D198" s="50">
        <v>2092.3999999999996</v>
      </c>
      <c r="E198" s="16">
        <v>179.7</v>
      </c>
      <c r="F198" s="16">
        <v>180.2</v>
      </c>
      <c r="G198" s="16">
        <v>166.9</v>
      </c>
    </row>
    <row r="199" spans="1:7" x14ac:dyDescent="0.25">
      <c r="A199" s="16" t="s">
        <v>85</v>
      </c>
      <c r="B199" s="16">
        <v>2022</v>
      </c>
      <c r="C199" s="16" t="s">
        <v>228</v>
      </c>
      <c r="D199" s="50">
        <v>2145.3000000000002</v>
      </c>
      <c r="E199" s="16">
        <v>179.2</v>
      </c>
      <c r="F199" s="16">
        <v>173.8</v>
      </c>
      <c r="G199" s="16">
        <v>158.19999999999999</v>
      </c>
    </row>
    <row r="200" spans="1:7" x14ac:dyDescent="0.25">
      <c r="A200" s="16" t="s">
        <v>104</v>
      </c>
      <c r="B200" s="16">
        <v>2022</v>
      </c>
      <c r="C200" s="16" t="s">
        <v>228</v>
      </c>
      <c r="D200" s="50">
        <v>2111.5</v>
      </c>
      <c r="E200" s="16">
        <v>179.5</v>
      </c>
      <c r="F200" s="16">
        <v>177.8</v>
      </c>
      <c r="G200" s="16">
        <v>162.30000000000001</v>
      </c>
    </row>
    <row r="201" spans="1:7" x14ac:dyDescent="0.25">
      <c r="A201" s="16" t="s">
        <v>60</v>
      </c>
      <c r="B201" s="16">
        <v>2022</v>
      </c>
      <c r="C201" s="16" t="s">
        <v>238</v>
      </c>
      <c r="D201" s="50">
        <v>2108.6999999999998</v>
      </c>
      <c r="E201" s="16">
        <v>180.8</v>
      </c>
      <c r="F201" s="16">
        <v>181.2</v>
      </c>
      <c r="G201" s="16">
        <v>167.4</v>
      </c>
    </row>
    <row r="202" spans="1:7" x14ac:dyDescent="0.25">
      <c r="A202" s="16" t="s">
        <v>85</v>
      </c>
      <c r="B202" s="16">
        <v>2022</v>
      </c>
      <c r="C202" s="16" t="s">
        <v>238</v>
      </c>
      <c r="D202" s="50">
        <v>2160.7000000000003</v>
      </c>
      <c r="E202" s="16">
        <v>180</v>
      </c>
      <c r="F202" s="16">
        <v>174.7</v>
      </c>
      <c r="G202" s="16">
        <v>158.80000000000001</v>
      </c>
    </row>
    <row r="203" spans="1:7" x14ac:dyDescent="0.25">
      <c r="A203" s="16" t="s">
        <v>104</v>
      </c>
      <c r="B203" s="16">
        <v>2022</v>
      </c>
      <c r="C203" s="16" t="s">
        <v>238</v>
      </c>
      <c r="D203" s="50">
        <v>2127.4</v>
      </c>
      <c r="E203" s="16">
        <v>180.5</v>
      </c>
      <c r="F203" s="16">
        <v>178.7</v>
      </c>
      <c r="G203" s="16">
        <v>162.9</v>
      </c>
    </row>
    <row r="204" spans="1:7" x14ac:dyDescent="0.25">
      <c r="A204" s="16" t="s">
        <v>60</v>
      </c>
      <c r="B204" s="16">
        <v>2022</v>
      </c>
      <c r="C204" s="16" t="s">
        <v>264</v>
      </c>
      <c r="D204" s="50">
        <v>2111.2999999999997</v>
      </c>
      <c r="E204" s="16">
        <v>181.9</v>
      </c>
      <c r="F204" s="16">
        <v>182.3</v>
      </c>
      <c r="G204" s="16">
        <v>167.5</v>
      </c>
    </row>
    <row r="205" spans="1:7" x14ac:dyDescent="0.25">
      <c r="A205" s="16" t="s">
        <v>85</v>
      </c>
      <c r="B205" s="16">
        <v>2022</v>
      </c>
      <c r="C205" s="16" t="s">
        <v>264</v>
      </c>
      <c r="D205" s="50">
        <v>2152.3000000000002</v>
      </c>
      <c r="E205" s="16">
        <v>180.3</v>
      </c>
      <c r="F205" s="16">
        <v>175.8</v>
      </c>
      <c r="G205" s="16">
        <v>158.9</v>
      </c>
    </row>
    <row r="206" spans="1:7" x14ac:dyDescent="0.25">
      <c r="A206" s="16" t="s">
        <v>104</v>
      </c>
      <c r="B206" s="16">
        <v>2022</v>
      </c>
      <c r="C206" s="16" t="s">
        <v>264</v>
      </c>
      <c r="D206" s="50">
        <v>2126.3999999999996</v>
      </c>
      <c r="E206" s="16">
        <v>181.3</v>
      </c>
      <c r="F206" s="16">
        <v>179.8</v>
      </c>
      <c r="G206" s="16">
        <v>163</v>
      </c>
    </row>
    <row r="207" spans="1:7" x14ac:dyDescent="0.25">
      <c r="A207" s="16" t="s">
        <v>60</v>
      </c>
      <c r="B207" s="16">
        <v>2022</v>
      </c>
      <c r="C207" s="16" t="s">
        <v>273</v>
      </c>
      <c r="D207" s="50">
        <v>2100.3000000000002</v>
      </c>
      <c r="E207" s="16">
        <v>182.8</v>
      </c>
      <c r="F207" s="16">
        <v>183.5</v>
      </c>
      <c r="G207" s="16">
        <v>167.8</v>
      </c>
    </row>
    <row r="208" spans="1:7" x14ac:dyDescent="0.25">
      <c r="A208" s="16" t="s">
        <v>85</v>
      </c>
      <c r="B208" s="16">
        <v>2022</v>
      </c>
      <c r="C208" s="16" t="s">
        <v>273</v>
      </c>
      <c r="D208" s="50">
        <v>2133</v>
      </c>
      <c r="E208" s="16">
        <v>180.6</v>
      </c>
      <c r="F208" s="16">
        <v>177.2</v>
      </c>
      <c r="G208" s="16">
        <v>159.4</v>
      </c>
    </row>
    <row r="209" spans="1:7" x14ac:dyDescent="0.25">
      <c r="A209" s="16" t="s">
        <v>104</v>
      </c>
      <c r="B209" s="16">
        <v>2022</v>
      </c>
      <c r="C209" s="16" t="s">
        <v>273</v>
      </c>
      <c r="D209" s="50">
        <v>2112.4</v>
      </c>
      <c r="E209" s="16">
        <v>182</v>
      </c>
      <c r="F209" s="16">
        <v>181.1</v>
      </c>
      <c r="G209" s="16">
        <v>163.4</v>
      </c>
    </row>
  </sheetData>
  <autoFilter ref="A2:G209" xr:uid="{C99584F4-6329-49FB-B037-4BC9432DB247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36AC-C9B1-44A7-BD19-5608D8A78845}">
  <dimension ref="B2:O20"/>
  <sheetViews>
    <sheetView workbookViewId="0">
      <selection activeCell="I21" sqref="I21"/>
    </sheetView>
  </sheetViews>
  <sheetFormatPr defaultRowHeight="15" x14ac:dyDescent="0.25"/>
  <cols>
    <col min="11" max="11" width="26.28515625" bestFit="1" customWidth="1"/>
    <col min="13" max="13" width="24.5703125" bestFit="1" customWidth="1"/>
    <col min="14" max="14" width="29.85546875" bestFit="1" customWidth="1"/>
    <col min="15" max="15" width="21.42578125" bestFit="1" customWidth="1"/>
  </cols>
  <sheetData>
    <row r="2" spans="2:15" x14ac:dyDescent="0.25">
      <c r="B2" s="11" t="s">
        <v>1209</v>
      </c>
      <c r="F2" s="31" t="s">
        <v>1239</v>
      </c>
    </row>
    <row r="3" spans="2:15" x14ac:dyDescent="0.25">
      <c r="K3" s="3" t="s">
        <v>1224</v>
      </c>
      <c r="M3" s="17" t="s">
        <v>1212</v>
      </c>
      <c r="N3" s="15" t="s">
        <v>1214</v>
      </c>
      <c r="O3" s="24" t="s">
        <v>1220</v>
      </c>
    </row>
    <row r="4" spans="2:15" x14ac:dyDescent="0.25">
      <c r="B4" t="s">
        <v>1210</v>
      </c>
      <c r="K4" t="s">
        <v>1214</v>
      </c>
      <c r="M4" s="18" t="s">
        <v>33</v>
      </c>
      <c r="N4" s="25" t="s">
        <v>1215</v>
      </c>
      <c r="O4" s="21" t="s">
        <v>1221</v>
      </c>
    </row>
    <row r="5" spans="2:15" x14ac:dyDescent="0.25">
      <c r="B5" t="s">
        <v>1211</v>
      </c>
      <c r="K5" t="s">
        <v>47</v>
      </c>
      <c r="M5" s="19" t="s">
        <v>34</v>
      </c>
      <c r="N5" s="25" t="s">
        <v>1216</v>
      </c>
      <c r="O5" s="21" t="s">
        <v>1222</v>
      </c>
    </row>
    <row r="6" spans="2:15" x14ac:dyDescent="0.25">
      <c r="B6" t="s">
        <v>1218</v>
      </c>
      <c r="K6" t="s">
        <v>50</v>
      </c>
      <c r="M6" s="19" t="s">
        <v>35</v>
      </c>
      <c r="N6" s="26" t="s">
        <v>1214</v>
      </c>
      <c r="O6" s="23" t="s">
        <v>1223</v>
      </c>
    </row>
    <row r="7" spans="2:15" x14ac:dyDescent="0.25">
      <c r="B7" t="s">
        <v>1231</v>
      </c>
      <c r="K7" t="s">
        <v>53</v>
      </c>
      <c r="M7" s="13" t="s">
        <v>36</v>
      </c>
    </row>
    <row r="8" spans="2:15" x14ac:dyDescent="0.25">
      <c r="B8" s="59" t="s">
        <v>1241</v>
      </c>
      <c r="K8" t="s">
        <v>1226</v>
      </c>
      <c r="M8" s="13" t="s">
        <v>37</v>
      </c>
    </row>
    <row r="9" spans="2:15" x14ac:dyDescent="0.25">
      <c r="B9" t="s">
        <v>1257</v>
      </c>
      <c r="K9" t="s">
        <v>1225</v>
      </c>
      <c r="M9" s="13" t="s">
        <v>38</v>
      </c>
    </row>
    <row r="10" spans="2:15" x14ac:dyDescent="0.25">
      <c r="B10" t="s">
        <v>1263</v>
      </c>
      <c r="K10" t="s">
        <v>56</v>
      </c>
      <c r="M10" s="13" t="s">
        <v>39</v>
      </c>
    </row>
    <row r="11" spans="2:15" x14ac:dyDescent="0.25">
      <c r="B11" s="59" t="s">
        <v>1273</v>
      </c>
      <c r="M11" s="13" t="s">
        <v>40</v>
      </c>
    </row>
    <row r="12" spans="2:15" x14ac:dyDescent="0.25">
      <c r="B12" s="59" t="s">
        <v>1274</v>
      </c>
      <c r="M12" s="13" t="s">
        <v>42</v>
      </c>
    </row>
    <row r="13" spans="2:15" x14ac:dyDescent="0.25">
      <c r="M13" s="14" t="s">
        <v>1217</v>
      </c>
    </row>
    <row r="16" spans="2:15" x14ac:dyDescent="0.25">
      <c r="D16" s="5" t="s">
        <v>1290</v>
      </c>
      <c r="K16" s="3" t="s">
        <v>1228</v>
      </c>
    </row>
    <row r="17" spans="6:11" x14ac:dyDescent="0.25">
      <c r="F17" t="s">
        <v>1289</v>
      </c>
      <c r="K17" s="30" t="s">
        <v>1229</v>
      </c>
    </row>
    <row r="18" spans="6:11" x14ac:dyDescent="0.25">
      <c r="K18" s="29" t="s">
        <v>1230</v>
      </c>
    </row>
    <row r="20" spans="6:11" x14ac:dyDescent="0.25">
      <c r="I20" s="92" t="s">
        <v>1291</v>
      </c>
    </row>
  </sheetData>
  <hyperlinks>
    <hyperlink ref="F2" r:id="rId1" xr:uid="{94EDA235-7758-4304-807B-1E1E9761BD3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7200-2135-4908-B3F9-78C6F3C0AABD}">
  <dimension ref="B2:AD93"/>
  <sheetViews>
    <sheetView topLeftCell="A62" zoomScaleNormal="100" workbookViewId="0">
      <selection activeCell="D69" sqref="D66:E93"/>
    </sheetView>
  </sheetViews>
  <sheetFormatPr defaultRowHeight="15" x14ac:dyDescent="0.25"/>
  <cols>
    <col min="3" max="4" width="27.85546875" bestFit="1" customWidth="1"/>
    <col min="5" max="5" width="29.85546875" bestFit="1" customWidth="1"/>
    <col min="6" max="6" width="11.85546875" bestFit="1" customWidth="1"/>
    <col min="7" max="7" width="20" bestFit="1" customWidth="1"/>
    <col min="8" max="8" width="27.85546875" bestFit="1" customWidth="1"/>
    <col min="9" max="10" width="7.140625" bestFit="1" customWidth="1"/>
    <col min="11" max="11" width="11.85546875" bestFit="1" customWidth="1"/>
    <col min="17" max="17" width="12.85546875" bestFit="1" customWidth="1"/>
  </cols>
  <sheetData>
    <row r="2" spans="2:30" x14ac:dyDescent="0.25">
      <c r="B2" s="6" t="s">
        <v>30</v>
      </c>
      <c r="C2" s="6" t="s">
        <v>31</v>
      </c>
      <c r="D2" s="6" t="s">
        <v>32</v>
      </c>
      <c r="E2" s="8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6" t="s">
        <v>54</v>
      </c>
      <c r="AA2" s="6" t="s">
        <v>55</v>
      </c>
      <c r="AB2" s="6" t="s">
        <v>56</v>
      </c>
      <c r="AC2" s="6" t="s">
        <v>57</v>
      </c>
      <c r="AD2" s="6" t="s">
        <v>58</v>
      </c>
    </row>
    <row r="3" spans="2:30" x14ac:dyDescent="0.25">
      <c r="B3" t="s">
        <v>104</v>
      </c>
      <c r="C3">
        <v>2021</v>
      </c>
      <c r="D3" t="s">
        <v>138</v>
      </c>
      <c r="E3" s="9">
        <v>144.1</v>
      </c>
      <c r="F3">
        <v>192.2</v>
      </c>
      <c r="G3">
        <v>163.80000000000001</v>
      </c>
      <c r="H3">
        <v>154.9</v>
      </c>
      <c r="I3">
        <v>163.9</v>
      </c>
      <c r="J3">
        <v>153.69999999999999</v>
      </c>
      <c r="K3">
        <v>149.5</v>
      </c>
      <c r="L3">
        <v>159.80000000000001</v>
      </c>
      <c r="M3">
        <v>112.6</v>
      </c>
      <c r="N3">
        <v>163.5</v>
      </c>
      <c r="O3">
        <v>156.5</v>
      </c>
      <c r="P3">
        <v>168.2</v>
      </c>
      <c r="Q3">
        <v>156.69999999999999</v>
      </c>
      <c r="R3">
        <v>188.1</v>
      </c>
      <c r="S3">
        <v>157.80000000000001</v>
      </c>
      <c r="T3">
        <v>147.9</v>
      </c>
      <c r="U3">
        <v>156.4</v>
      </c>
      <c r="V3">
        <v>159.9</v>
      </c>
      <c r="W3">
        <v>155.5</v>
      </c>
      <c r="X3">
        <v>151.19999999999999</v>
      </c>
      <c r="Y3">
        <v>161.69999999999999</v>
      </c>
      <c r="Z3">
        <v>146.19999999999999</v>
      </c>
      <c r="AA3">
        <v>152.6</v>
      </c>
      <c r="AB3">
        <v>160.19999999999999</v>
      </c>
      <c r="AC3">
        <v>153.80000000000001</v>
      </c>
      <c r="AD3">
        <v>153.80000000000001</v>
      </c>
    </row>
    <row r="4" spans="2:30" x14ac:dyDescent="0.25">
      <c r="B4" t="s">
        <v>104</v>
      </c>
      <c r="C4">
        <v>2021</v>
      </c>
      <c r="D4" t="s">
        <v>154</v>
      </c>
      <c r="E4" s="9">
        <v>144.30000000000001</v>
      </c>
      <c r="F4">
        <v>198</v>
      </c>
      <c r="G4">
        <v>164.6</v>
      </c>
      <c r="H4">
        <v>155.4</v>
      </c>
      <c r="I4">
        <v>170.1</v>
      </c>
      <c r="J4">
        <v>164.4</v>
      </c>
      <c r="K4">
        <v>144.1</v>
      </c>
      <c r="L4">
        <v>161.69999999999999</v>
      </c>
      <c r="M4">
        <v>113.1</v>
      </c>
      <c r="N4">
        <v>163.9</v>
      </c>
      <c r="O4">
        <v>157.6</v>
      </c>
      <c r="P4">
        <v>168.9</v>
      </c>
      <c r="Q4">
        <v>158</v>
      </c>
      <c r="R4">
        <v>188.8</v>
      </c>
      <c r="S4">
        <v>158.80000000000001</v>
      </c>
      <c r="T4">
        <v>148.5</v>
      </c>
      <c r="U4">
        <v>157.30000000000001</v>
      </c>
      <c r="V4">
        <v>161.4</v>
      </c>
      <c r="W4">
        <v>155.6</v>
      </c>
      <c r="X4">
        <v>151.80000000000001</v>
      </c>
      <c r="Y4">
        <v>162.30000000000001</v>
      </c>
      <c r="Z4">
        <v>146.6</v>
      </c>
      <c r="AA4">
        <v>153.19999999999999</v>
      </c>
      <c r="AB4">
        <v>160.30000000000001</v>
      </c>
      <c r="AC4">
        <v>155.4</v>
      </c>
      <c r="AD4">
        <v>154.4</v>
      </c>
    </row>
    <row r="5" spans="2:30" x14ac:dyDescent="0.25">
      <c r="B5" t="s">
        <v>104</v>
      </c>
      <c r="C5">
        <v>2021</v>
      </c>
      <c r="D5" t="s">
        <v>167</v>
      </c>
      <c r="E5" s="9">
        <v>146.30000000000001</v>
      </c>
      <c r="F5">
        <v>200.5</v>
      </c>
      <c r="G5">
        <v>170.3</v>
      </c>
      <c r="H5">
        <v>156.1</v>
      </c>
      <c r="I5">
        <v>178.7</v>
      </c>
      <c r="J5">
        <v>167.1</v>
      </c>
      <c r="K5">
        <v>147.9</v>
      </c>
      <c r="L5">
        <v>165.4</v>
      </c>
      <c r="M5">
        <v>114.8</v>
      </c>
      <c r="N5">
        <v>168.2</v>
      </c>
      <c r="O5">
        <v>159.30000000000001</v>
      </c>
      <c r="P5">
        <v>170.4</v>
      </c>
      <c r="Q5">
        <v>160.69999999999999</v>
      </c>
      <c r="R5">
        <v>191.9</v>
      </c>
      <c r="S5">
        <v>161.80000000000001</v>
      </c>
      <c r="T5">
        <v>152.1</v>
      </c>
      <c r="U5">
        <v>160.4</v>
      </c>
      <c r="V5">
        <v>161.6</v>
      </c>
      <c r="W5">
        <v>159.4</v>
      </c>
      <c r="X5">
        <v>154.69999999999999</v>
      </c>
      <c r="Y5">
        <v>165.8</v>
      </c>
      <c r="Z5">
        <v>148.9</v>
      </c>
      <c r="AA5">
        <v>155.80000000000001</v>
      </c>
      <c r="AB5">
        <v>161.19999999999999</v>
      </c>
      <c r="AC5">
        <v>158.6</v>
      </c>
      <c r="AD5">
        <v>156.80000000000001</v>
      </c>
    </row>
    <row r="6" spans="2:30" x14ac:dyDescent="0.25">
      <c r="B6" t="s">
        <v>104</v>
      </c>
      <c r="C6">
        <v>2021</v>
      </c>
      <c r="D6" t="s">
        <v>177</v>
      </c>
      <c r="E6" s="9">
        <v>146.69999999999999</v>
      </c>
      <c r="F6">
        <v>202</v>
      </c>
      <c r="G6">
        <v>180.7</v>
      </c>
      <c r="H6">
        <v>156.19999999999999</v>
      </c>
      <c r="I6">
        <v>183.7</v>
      </c>
      <c r="J6">
        <v>164.6</v>
      </c>
      <c r="K6">
        <v>155.4</v>
      </c>
      <c r="L6">
        <v>166</v>
      </c>
      <c r="M6">
        <v>115.1</v>
      </c>
      <c r="N6">
        <v>168.5</v>
      </c>
      <c r="O6">
        <v>160</v>
      </c>
      <c r="P6">
        <v>172.4</v>
      </c>
      <c r="Q6">
        <v>162.6</v>
      </c>
      <c r="R6">
        <v>190.8</v>
      </c>
      <c r="S6">
        <v>162.19999999999999</v>
      </c>
      <c r="T6">
        <v>151.80000000000001</v>
      </c>
      <c r="U6">
        <v>160.69999999999999</v>
      </c>
      <c r="V6">
        <v>160.5</v>
      </c>
      <c r="W6">
        <v>159.80000000000001</v>
      </c>
      <c r="X6">
        <v>154.80000000000001</v>
      </c>
      <c r="Y6">
        <v>166.3</v>
      </c>
      <c r="Z6">
        <v>150.69999999999999</v>
      </c>
      <c r="AA6">
        <v>154.9</v>
      </c>
      <c r="AB6">
        <v>161.69999999999999</v>
      </c>
      <c r="AC6">
        <v>158.80000000000001</v>
      </c>
      <c r="AD6">
        <v>157.6</v>
      </c>
    </row>
    <row r="7" spans="2:30" x14ac:dyDescent="0.25">
      <c r="B7" t="s">
        <v>104</v>
      </c>
      <c r="C7">
        <v>2021</v>
      </c>
      <c r="D7" t="s">
        <v>194</v>
      </c>
      <c r="E7" s="9">
        <v>146.4</v>
      </c>
      <c r="F7">
        <v>206.8</v>
      </c>
      <c r="G7">
        <v>182.2</v>
      </c>
      <c r="H7">
        <v>157.5</v>
      </c>
      <c r="I7">
        <v>182.1</v>
      </c>
      <c r="J7">
        <v>163.9</v>
      </c>
      <c r="K7">
        <v>164.2</v>
      </c>
      <c r="L7">
        <v>164</v>
      </c>
      <c r="M7">
        <v>114.5</v>
      </c>
      <c r="N7">
        <v>168.3</v>
      </c>
      <c r="O7">
        <v>160.9</v>
      </c>
      <c r="P7">
        <v>172.2</v>
      </c>
      <c r="Q7">
        <v>164</v>
      </c>
      <c r="R7">
        <v>191.2</v>
      </c>
      <c r="S7">
        <v>162.80000000000001</v>
      </c>
      <c r="T7">
        <v>153.1</v>
      </c>
      <c r="U7">
        <v>161.4</v>
      </c>
      <c r="V7">
        <v>161.5</v>
      </c>
      <c r="W7">
        <v>160.69999999999999</v>
      </c>
      <c r="X7">
        <v>155.80000000000001</v>
      </c>
      <c r="Y7">
        <v>167</v>
      </c>
      <c r="Z7">
        <v>153.1</v>
      </c>
      <c r="AA7">
        <v>155.30000000000001</v>
      </c>
      <c r="AB7">
        <v>163.19999999999999</v>
      </c>
      <c r="AC7">
        <v>160.1</v>
      </c>
      <c r="AD7">
        <v>159</v>
      </c>
    </row>
    <row r="8" spans="2:30" x14ac:dyDescent="0.25">
      <c r="B8" t="s">
        <v>104</v>
      </c>
      <c r="C8">
        <v>2021</v>
      </c>
      <c r="D8" t="s">
        <v>213</v>
      </c>
      <c r="E8" s="9">
        <v>146.6</v>
      </c>
      <c r="F8">
        <v>204</v>
      </c>
      <c r="G8">
        <v>172.8</v>
      </c>
      <c r="H8">
        <v>158.4</v>
      </c>
      <c r="I8">
        <v>188</v>
      </c>
      <c r="J8">
        <v>156.80000000000001</v>
      </c>
      <c r="K8">
        <v>162.19999999999999</v>
      </c>
      <c r="L8">
        <v>164.1</v>
      </c>
      <c r="M8">
        <v>119.7</v>
      </c>
      <c r="N8">
        <v>168.8</v>
      </c>
      <c r="O8">
        <v>162.69999999999999</v>
      </c>
      <c r="P8">
        <v>173.9</v>
      </c>
      <c r="Q8">
        <v>164</v>
      </c>
      <c r="R8">
        <v>192.1</v>
      </c>
      <c r="S8">
        <v>164.5</v>
      </c>
      <c r="T8">
        <v>155.30000000000001</v>
      </c>
      <c r="U8">
        <v>163.19999999999999</v>
      </c>
      <c r="V8">
        <v>162.1</v>
      </c>
      <c r="W8">
        <v>162.6</v>
      </c>
      <c r="X8">
        <v>157.5</v>
      </c>
      <c r="Y8">
        <v>168.4</v>
      </c>
      <c r="Z8">
        <v>154</v>
      </c>
      <c r="AA8">
        <v>157.6</v>
      </c>
      <c r="AB8">
        <v>163.80000000000001</v>
      </c>
      <c r="AC8">
        <v>160</v>
      </c>
      <c r="AD8">
        <v>160</v>
      </c>
    </row>
    <row r="9" spans="2:30" x14ac:dyDescent="0.25">
      <c r="B9" t="s">
        <v>104</v>
      </c>
      <c r="C9">
        <v>2021</v>
      </c>
      <c r="D9" t="s">
        <v>228</v>
      </c>
      <c r="E9" s="9">
        <v>146.6</v>
      </c>
      <c r="F9">
        <v>204</v>
      </c>
      <c r="G9">
        <v>172.8</v>
      </c>
      <c r="H9">
        <v>158.4</v>
      </c>
      <c r="I9">
        <v>188</v>
      </c>
      <c r="J9">
        <v>156.69999999999999</v>
      </c>
      <c r="K9">
        <v>162.30000000000001</v>
      </c>
      <c r="L9">
        <v>164.1</v>
      </c>
      <c r="M9">
        <v>119.7</v>
      </c>
      <c r="N9">
        <v>168.8</v>
      </c>
      <c r="O9">
        <v>162.69999999999999</v>
      </c>
      <c r="P9">
        <v>173.9</v>
      </c>
      <c r="Q9">
        <v>164</v>
      </c>
      <c r="R9">
        <v>192.1</v>
      </c>
      <c r="S9">
        <v>164.6</v>
      </c>
      <c r="T9">
        <v>155.30000000000001</v>
      </c>
      <c r="U9">
        <v>163.30000000000001</v>
      </c>
      <c r="V9">
        <v>162.1</v>
      </c>
      <c r="W9">
        <v>162.6</v>
      </c>
      <c r="X9">
        <v>157.5</v>
      </c>
      <c r="Y9">
        <v>168.4</v>
      </c>
      <c r="Z9">
        <v>154</v>
      </c>
      <c r="AA9">
        <v>157.69999999999999</v>
      </c>
      <c r="AB9">
        <v>163.69999999999999</v>
      </c>
      <c r="AC9">
        <v>160</v>
      </c>
      <c r="AD9">
        <v>160</v>
      </c>
    </row>
    <row r="10" spans="2:30" x14ac:dyDescent="0.25">
      <c r="B10" t="s">
        <v>104</v>
      </c>
      <c r="C10">
        <v>2021</v>
      </c>
      <c r="D10" t="s">
        <v>238</v>
      </c>
      <c r="E10" s="9">
        <v>147.4</v>
      </c>
      <c r="F10">
        <v>204.6</v>
      </c>
      <c r="G10">
        <v>171.2</v>
      </c>
      <c r="H10">
        <v>158.69999999999999</v>
      </c>
      <c r="I10">
        <v>190.6</v>
      </c>
      <c r="J10">
        <v>155.69999999999999</v>
      </c>
      <c r="K10">
        <v>185.3</v>
      </c>
      <c r="L10">
        <v>165.2</v>
      </c>
      <c r="M10">
        <v>121.9</v>
      </c>
      <c r="N10">
        <v>169.3</v>
      </c>
      <c r="O10">
        <v>163.19999999999999</v>
      </c>
      <c r="P10">
        <v>174.7</v>
      </c>
      <c r="Q10">
        <v>167.7</v>
      </c>
      <c r="R10">
        <v>192.7</v>
      </c>
      <c r="S10">
        <v>165.7</v>
      </c>
      <c r="T10">
        <v>156.30000000000001</v>
      </c>
      <c r="U10">
        <v>164.3</v>
      </c>
      <c r="V10">
        <v>163.6</v>
      </c>
      <c r="W10">
        <v>164.2</v>
      </c>
      <c r="X10">
        <v>158.4</v>
      </c>
      <c r="Y10">
        <v>169.1</v>
      </c>
      <c r="Z10">
        <v>155.69999999999999</v>
      </c>
      <c r="AA10">
        <v>158.6</v>
      </c>
      <c r="AB10">
        <v>163.9</v>
      </c>
      <c r="AC10">
        <v>160.80000000000001</v>
      </c>
      <c r="AD10">
        <v>161</v>
      </c>
    </row>
    <row r="11" spans="2:30" x14ac:dyDescent="0.25">
      <c r="B11" t="s">
        <v>104</v>
      </c>
      <c r="C11">
        <v>2021</v>
      </c>
      <c r="D11" t="s">
        <v>264</v>
      </c>
      <c r="E11" s="9">
        <v>148.19999999999999</v>
      </c>
      <c r="F11">
        <v>201.6</v>
      </c>
      <c r="G11">
        <v>173</v>
      </c>
      <c r="H11">
        <v>159.30000000000001</v>
      </c>
      <c r="I11">
        <v>190.1</v>
      </c>
      <c r="J11">
        <v>156.5</v>
      </c>
      <c r="K11">
        <v>199.2</v>
      </c>
      <c r="L11">
        <v>165.3</v>
      </c>
      <c r="M11">
        <v>122.4</v>
      </c>
      <c r="N11">
        <v>169.6</v>
      </c>
      <c r="O11">
        <v>163.69999999999999</v>
      </c>
      <c r="P11">
        <v>175.5</v>
      </c>
      <c r="Q11">
        <v>169.7</v>
      </c>
      <c r="R11">
        <v>192.9</v>
      </c>
      <c r="S11">
        <v>167.2</v>
      </c>
      <c r="T11">
        <v>157.4</v>
      </c>
      <c r="U11">
        <v>165.8</v>
      </c>
      <c r="V11">
        <v>164.2</v>
      </c>
      <c r="W11">
        <v>163.9</v>
      </c>
      <c r="X11">
        <v>159.30000000000001</v>
      </c>
      <c r="Y11">
        <v>169.9</v>
      </c>
      <c r="Z11">
        <v>154.80000000000001</v>
      </c>
      <c r="AA11">
        <v>159.80000000000001</v>
      </c>
      <c r="AB11">
        <v>164.3</v>
      </c>
      <c r="AC11">
        <v>162.19999999999999</v>
      </c>
      <c r="AD11">
        <v>161.4</v>
      </c>
    </row>
    <row r="12" spans="2:30" x14ac:dyDescent="0.25">
      <c r="B12" t="s">
        <v>104</v>
      </c>
      <c r="C12">
        <v>2021</v>
      </c>
      <c r="D12" t="s">
        <v>273</v>
      </c>
      <c r="E12" s="9">
        <v>148.69999999999999</v>
      </c>
      <c r="F12">
        <v>198.8</v>
      </c>
      <c r="G12">
        <v>177.9</v>
      </c>
      <c r="H12">
        <v>159.9</v>
      </c>
      <c r="I12">
        <v>187.6</v>
      </c>
      <c r="J12">
        <v>154.9</v>
      </c>
      <c r="K12">
        <v>188.3</v>
      </c>
      <c r="L12">
        <v>164.4</v>
      </c>
      <c r="M12">
        <v>121</v>
      </c>
      <c r="N12">
        <v>170.5</v>
      </c>
      <c r="O12">
        <v>164.2</v>
      </c>
      <c r="P12">
        <v>176.5</v>
      </c>
      <c r="Q12">
        <v>168.2</v>
      </c>
      <c r="R12">
        <v>192.4</v>
      </c>
      <c r="S12">
        <v>168.5</v>
      </c>
      <c r="T12">
        <v>158.69999999999999</v>
      </c>
      <c r="U12">
        <v>167</v>
      </c>
      <c r="V12">
        <v>163.4</v>
      </c>
      <c r="W12">
        <v>164.1</v>
      </c>
      <c r="X12">
        <v>160.19999999999999</v>
      </c>
      <c r="Y12">
        <v>170.6</v>
      </c>
      <c r="Z12">
        <v>155.69999999999999</v>
      </c>
      <c r="AA12">
        <v>160.6</v>
      </c>
      <c r="AB12">
        <v>164.4</v>
      </c>
      <c r="AC12">
        <v>162.6</v>
      </c>
      <c r="AD12">
        <v>162</v>
      </c>
    </row>
    <row r="13" spans="2:30" x14ac:dyDescent="0.25">
      <c r="B13" t="s">
        <v>104</v>
      </c>
      <c r="C13">
        <v>2022</v>
      </c>
      <c r="D13" t="s">
        <v>62</v>
      </c>
      <c r="E13" s="9">
        <v>149.5</v>
      </c>
      <c r="F13">
        <v>198.7</v>
      </c>
      <c r="G13">
        <v>178.8</v>
      </c>
      <c r="H13">
        <v>160.5</v>
      </c>
      <c r="I13">
        <v>184.7</v>
      </c>
      <c r="J13">
        <v>153.69999999999999</v>
      </c>
      <c r="K13">
        <v>174.3</v>
      </c>
      <c r="L13">
        <v>163.9</v>
      </c>
      <c r="M13">
        <v>120</v>
      </c>
      <c r="N13">
        <v>172.1</v>
      </c>
      <c r="O13">
        <v>164.3</v>
      </c>
      <c r="P13">
        <v>177.3</v>
      </c>
      <c r="Q13">
        <v>166.4</v>
      </c>
      <c r="R13">
        <v>192.2</v>
      </c>
      <c r="S13">
        <v>169.9</v>
      </c>
      <c r="T13">
        <v>160.69999999999999</v>
      </c>
      <c r="U13">
        <v>168.5</v>
      </c>
      <c r="V13">
        <v>164.5</v>
      </c>
      <c r="W13">
        <v>164.2</v>
      </c>
      <c r="X13">
        <v>161.1</v>
      </c>
      <c r="Y13">
        <v>171.4</v>
      </c>
      <c r="Z13">
        <v>156.5</v>
      </c>
      <c r="AA13">
        <v>161.19999999999999</v>
      </c>
      <c r="AB13">
        <v>164.7</v>
      </c>
      <c r="AC13">
        <v>163</v>
      </c>
      <c r="AD13">
        <v>162.69999999999999</v>
      </c>
    </row>
    <row r="14" spans="2:30" x14ac:dyDescent="0.25">
      <c r="B14" t="s">
        <v>104</v>
      </c>
      <c r="C14">
        <v>2022</v>
      </c>
      <c r="D14" t="s">
        <v>116</v>
      </c>
      <c r="E14" s="9">
        <v>150</v>
      </c>
      <c r="F14">
        <v>200.6</v>
      </c>
      <c r="G14">
        <v>175.8</v>
      </c>
      <c r="H14">
        <v>160.69999999999999</v>
      </c>
      <c r="I14">
        <v>184.9</v>
      </c>
      <c r="J14">
        <v>153.69999999999999</v>
      </c>
      <c r="K14">
        <v>169.7</v>
      </c>
      <c r="L14">
        <v>163.69999999999999</v>
      </c>
      <c r="M14">
        <v>118.9</v>
      </c>
      <c r="N14">
        <v>174.3</v>
      </c>
      <c r="O14">
        <v>164.7</v>
      </c>
      <c r="P14">
        <v>178</v>
      </c>
      <c r="Q14">
        <v>166.2</v>
      </c>
      <c r="R14">
        <v>192.8</v>
      </c>
      <c r="S14">
        <v>170.8</v>
      </c>
      <c r="T14">
        <v>162.4</v>
      </c>
      <c r="U14">
        <v>169.6</v>
      </c>
      <c r="V14">
        <v>165.5</v>
      </c>
      <c r="W14">
        <v>165.7</v>
      </c>
      <c r="X14">
        <v>161.80000000000001</v>
      </c>
      <c r="Y14">
        <v>172.2</v>
      </c>
      <c r="Z14">
        <v>156.9</v>
      </c>
      <c r="AA14">
        <v>162.1</v>
      </c>
      <c r="AB14">
        <v>165.4</v>
      </c>
      <c r="AC14">
        <v>164.4</v>
      </c>
      <c r="AD14">
        <v>163.5</v>
      </c>
    </row>
    <row r="15" spans="2:30" x14ac:dyDescent="0.25">
      <c r="B15" t="s">
        <v>104</v>
      </c>
      <c r="C15">
        <v>2022</v>
      </c>
      <c r="D15" t="s">
        <v>138</v>
      </c>
      <c r="E15" s="9">
        <v>151.30000000000001</v>
      </c>
      <c r="F15">
        <v>210.7</v>
      </c>
      <c r="G15">
        <v>167.8</v>
      </c>
      <c r="H15">
        <v>162.19999999999999</v>
      </c>
      <c r="I15">
        <v>194.6</v>
      </c>
      <c r="J15">
        <v>157.6</v>
      </c>
      <c r="K15">
        <v>166.9</v>
      </c>
      <c r="L15">
        <v>163.9</v>
      </c>
      <c r="M15">
        <v>118.8</v>
      </c>
      <c r="N15">
        <v>177.4</v>
      </c>
      <c r="O15">
        <v>165.3</v>
      </c>
      <c r="P15">
        <v>179.3</v>
      </c>
      <c r="Q15">
        <v>168.4</v>
      </c>
      <c r="R15">
        <v>193.7</v>
      </c>
      <c r="S15">
        <v>172.1</v>
      </c>
      <c r="T15">
        <v>164.6</v>
      </c>
      <c r="U15">
        <v>171.1</v>
      </c>
      <c r="V15">
        <v>165.3</v>
      </c>
      <c r="W15">
        <v>167.2</v>
      </c>
      <c r="X15">
        <v>162.80000000000001</v>
      </c>
      <c r="Y15">
        <v>173</v>
      </c>
      <c r="Z15">
        <v>157.9</v>
      </c>
      <c r="AA15">
        <v>163.30000000000001</v>
      </c>
      <c r="AB15">
        <v>166</v>
      </c>
      <c r="AC15">
        <v>167.2</v>
      </c>
      <c r="AD15">
        <v>164.6</v>
      </c>
    </row>
    <row r="18" spans="3:14" x14ac:dyDescent="0.25">
      <c r="C18" s="36" t="s">
        <v>31</v>
      </c>
      <c r="D18" s="36" t="s">
        <v>32</v>
      </c>
      <c r="E18" s="37" t="s">
        <v>1227</v>
      </c>
      <c r="F18" s="37" t="s">
        <v>49</v>
      </c>
      <c r="G18" s="37" t="s">
        <v>1259</v>
      </c>
      <c r="H18" s="37" t="s">
        <v>55</v>
      </c>
      <c r="I18" s="36" t="s">
        <v>46</v>
      </c>
      <c r="J18" s="36" t="s">
        <v>51</v>
      </c>
      <c r="K18" s="36" t="s">
        <v>53</v>
      </c>
      <c r="L18" s="36" t="s">
        <v>54</v>
      </c>
      <c r="M18" s="36" t="s">
        <v>56</v>
      </c>
      <c r="N18" s="36" t="s">
        <v>58</v>
      </c>
    </row>
    <row r="19" spans="3:14" x14ac:dyDescent="0.25">
      <c r="C19" s="16">
        <v>2021</v>
      </c>
      <c r="D19" s="16" t="s">
        <v>138</v>
      </c>
      <c r="E19" s="50">
        <v>2039.3999999999999</v>
      </c>
      <c r="F19" s="50">
        <v>462.1</v>
      </c>
      <c r="G19" s="50">
        <v>311.10000000000002</v>
      </c>
      <c r="H19" s="50">
        <v>306.39999999999998</v>
      </c>
      <c r="I19" s="16">
        <v>188.1</v>
      </c>
      <c r="J19" s="16">
        <v>155.5</v>
      </c>
      <c r="K19" s="16">
        <v>161.69999999999999</v>
      </c>
      <c r="L19" s="16">
        <v>146.19999999999999</v>
      </c>
      <c r="M19" s="16">
        <v>160.19999999999999</v>
      </c>
      <c r="N19" s="16">
        <v>153.80000000000001</v>
      </c>
    </row>
    <row r="20" spans="3:14" x14ac:dyDescent="0.25">
      <c r="C20" s="16">
        <v>2021</v>
      </c>
      <c r="D20" s="16" t="s">
        <v>154</v>
      </c>
      <c r="E20" s="50">
        <v>2064.1</v>
      </c>
      <c r="F20" s="50">
        <v>464.6</v>
      </c>
      <c r="G20" s="50">
        <v>313.20000000000005</v>
      </c>
      <c r="H20" s="50">
        <v>308.60000000000002</v>
      </c>
      <c r="I20" s="16">
        <v>188.8</v>
      </c>
      <c r="J20" s="16">
        <v>155.6</v>
      </c>
      <c r="K20" s="16">
        <v>162.30000000000001</v>
      </c>
      <c r="L20" s="16">
        <v>146.6</v>
      </c>
      <c r="M20" s="16">
        <v>160.30000000000001</v>
      </c>
      <c r="N20" s="16">
        <v>154.4</v>
      </c>
    </row>
    <row r="21" spans="3:14" x14ac:dyDescent="0.25">
      <c r="C21" s="16">
        <v>2021</v>
      </c>
      <c r="D21" s="16" t="s">
        <v>167</v>
      </c>
      <c r="E21" s="50">
        <v>2105.7000000000003</v>
      </c>
      <c r="F21" s="50">
        <v>474.29999999999995</v>
      </c>
      <c r="G21" s="50">
        <v>316.29999999999995</v>
      </c>
      <c r="H21" s="50">
        <v>314.39999999999998</v>
      </c>
      <c r="I21" s="16">
        <v>191.9</v>
      </c>
      <c r="J21" s="16">
        <v>159.4</v>
      </c>
      <c r="K21" s="16">
        <v>165.8</v>
      </c>
      <c r="L21" s="16">
        <v>148.9</v>
      </c>
      <c r="M21" s="16">
        <v>161.19999999999999</v>
      </c>
      <c r="N21" s="16">
        <v>156.80000000000001</v>
      </c>
    </row>
    <row r="22" spans="3:14" x14ac:dyDescent="0.25">
      <c r="C22" s="16">
        <v>2021</v>
      </c>
      <c r="D22" s="16" t="s">
        <v>177</v>
      </c>
      <c r="E22" s="50">
        <v>2133.9</v>
      </c>
      <c r="F22" s="50">
        <v>474.7</v>
      </c>
      <c r="G22" s="50">
        <v>315.3</v>
      </c>
      <c r="H22" s="50">
        <v>313.70000000000005</v>
      </c>
      <c r="I22" s="16">
        <v>190.8</v>
      </c>
      <c r="J22" s="16">
        <v>159.80000000000001</v>
      </c>
      <c r="K22" s="16">
        <v>166.3</v>
      </c>
      <c r="L22" s="16">
        <v>150.69999999999999</v>
      </c>
      <c r="M22" s="16">
        <v>161.69999999999999</v>
      </c>
      <c r="N22" s="16">
        <v>157.6</v>
      </c>
    </row>
    <row r="23" spans="3:14" x14ac:dyDescent="0.25">
      <c r="C23" s="16">
        <v>2021</v>
      </c>
      <c r="D23" s="16" t="s">
        <v>194</v>
      </c>
      <c r="E23" s="50">
        <v>2147</v>
      </c>
      <c r="F23" s="50">
        <v>477.29999999999995</v>
      </c>
      <c r="G23" s="50">
        <v>317.3</v>
      </c>
      <c r="H23" s="50">
        <v>315.39999999999998</v>
      </c>
      <c r="I23" s="16">
        <v>191.2</v>
      </c>
      <c r="J23" s="16">
        <v>160.69999999999999</v>
      </c>
      <c r="K23" s="16">
        <v>167</v>
      </c>
      <c r="L23" s="16">
        <v>153.1</v>
      </c>
      <c r="M23" s="16">
        <v>163.19999999999999</v>
      </c>
      <c r="N23" s="16">
        <v>159</v>
      </c>
    </row>
    <row r="24" spans="3:14" x14ac:dyDescent="0.25">
      <c r="C24" s="16">
        <v>2021</v>
      </c>
      <c r="D24" s="16" t="s">
        <v>213</v>
      </c>
      <c r="E24" s="50">
        <v>2142</v>
      </c>
      <c r="F24" s="50">
        <v>483</v>
      </c>
      <c r="G24" s="50">
        <v>319.60000000000002</v>
      </c>
      <c r="H24" s="50">
        <v>317.60000000000002</v>
      </c>
      <c r="I24" s="16">
        <v>192.1</v>
      </c>
      <c r="J24" s="16">
        <v>162.6</v>
      </c>
      <c r="K24" s="16">
        <v>168.4</v>
      </c>
      <c r="L24" s="16">
        <v>154</v>
      </c>
      <c r="M24" s="16">
        <v>163.80000000000001</v>
      </c>
      <c r="N24" s="16">
        <v>160</v>
      </c>
    </row>
    <row r="25" spans="3:14" x14ac:dyDescent="0.25">
      <c r="C25" s="16">
        <v>2021</v>
      </c>
      <c r="D25" s="16" t="s">
        <v>228</v>
      </c>
      <c r="E25" s="50">
        <v>2142</v>
      </c>
      <c r="F25" s="50">
        <v>483.2</v>
      </c>
      <c r="G25" s="50">
        <v>319.60000000000002</v>
      </c>
      <c r="H25" s="50">
        <v>317.7</v>
      </c>
      <c r="I25" s="16">
        <v>192.1</v>
      </c>
      <c r="J25" s="16">
        <v>162.6</v>
      </c>
      <c r="K25" s="16">
        <v>168.4</v>
      </c>
      <c r="L25" s="16">
        <v>154</v>
      </c>
      <c r="M25" s="16">
        <v>163.69999999999999</v>
      </c>
      <c r="N25" s="16">
        <v>160</v>
      </c>
    </row>
    <row r="26" spans="3:14" x14ac:dyDescent="0.25">
      <c r="C26" s="16">
        <v>2021</v>
      </c>
      <c r="D26" s="16" t="s">
        <v>238</v>
      </c>
      <c r="E26" s="50">
        <v>2175.5</v>
      </c>
      <c r="F26" s="50">
        <v>486.3</v>
      </c>
      <c r="G26" s="50">
        <v>322</v>
      </c>
      <c r="H26" s="50">
        <v>319.39999999999998</v>
      </c>
      <c r="I26" s="16">
        <v>192.7</v>
      </c>
      <c r="J26" s="16">
        <v>164.2</v>
      </c>
      <c r="K26" s="16">
        <v>169.1</v>
      </c>
      <c r="L26" s="16">
        <v>155.69999999999999</v>
      </c>
      <c r="M26" s="16">
        <v>163.9</v>
      </c>
      <c r="N26" s="16">
        <v>161</v>
      </c>
    </row>
    <row r="27" spans="3:14" x14ac:dyDescent="0.25">
      <c r="C27" s="16">
        <v>2021</v>
      </c>
      <c r="D27" s="16" t="s">
        <v>264</v>
      </c>
      <c r="E27" s="50">
        <v>2194.1</v>
      </c>
      <c r="F27" s="50">
        <v>490.40000000000003</v>
      </c>
      <c r="G27" s="50">
        <v>323.5</v>
      </c>
      <c r="H27" s="50">
        <v>322</v>
      </c>
      <c r="I27" s="16">
        <v>192.9</v>
      </c>
      <c r="J27" s="16">
        <v>163.9</v>
      </c>
      <c r="K27" s="16">
        <v>169.9</v>
      </c>
      <c r="L27" s="16">
        <v>154.80000000000001</v>
      </c>
      <c r="M27" s="16">
        <v>164.3</v>
      </c>
      <c r="N27" s="16">
        <v>161.4</v>
      </c>
    </row>
    <row r="28" spans="3:14" x14ac:dyDescent="0.25">
      <c r="C28" s="16">
        <v>2021</v>
      </c>
      <c r="D28" s="16" t="s">
        <v>273</v>
      </c>
      <c r="E28" s="50">
        <v>2180.9</v>
      </c>
      <c r="F28" s="50">
        <v>494.2</v>
      </c>
      <c r="G28" s="50">
        <v>323.60000000000002</v>
      </c>
      <c r="H28" s="50">
        <v>323.2</v>
      </c>
      <c r="I28" s="16">
        <v>192.4</v>
      </c>
      <c r="J28" s="16">
        <v>164.1</v>
      </c>
      <c r="K28" s="16">
        <v>170.6</v>
      </c>
      <c r="L28" s="16">
        <v>155.69999999999999</v>
      </c>
      <c r="M28" s="16">
        <v>164.4</v>
      </c>
      <c r="N28" s="16">
        <v>162</v>
      </c>
    </row>
    <row r="29" spans="3:14" x14ac:dyDescent="0.25">
      <c r="C29" s="16">
        <v>2022</v>
      </c>
      <c r="D29" s="16" t="s">
        <v>62</v>
      </c>
      <c r="E29" s="50">
        <v>2164.1999999999998</v>
      </c>
      <c r="F29" s="50">
        <v>499.1</v>
      </c>
      <c r="G29" s="50">
        <v>325.60000000000002</v>
      </c>
      <c r="H29" s="50">
        <v>324.2</v>
      </c>
      <c r="I29" s="16">
        <v>192.2</v>
      </c>
      <c r="J29" s="16">
        <v>164.2</v>
      </c>
      <c r="K29" s="16">
        <v>171.4</v>
      </c>
      <c r="L29" s="16">
        <v>156.5</v>
      </c>
      <c r="M29" s="16">
        <v>164.7</v>
      </c>
      <c r="N29" s="16">
        <v>162.69999999999999</v>
      </c>
    </row>
    <row r="30" spans="3:14" x14ac:dyDescent="0.25">
      <c r="C30" s="16">
        <v>2022</v>
      </c>
      <c r="D30" s="16" t="s">
        <v>116</v>
      </c>
      <c r="E30" s="50">
        <v>2161.2000000000003</v>
      </c>
      <c r="F30" s="50">
        <v>502.80000000000007</v>
      </c>
      <c r="G30" s="50">
        <v>327.3</v>
      </c>
      <c r="H30" s="50">
        <v>326.5</v>
      </c>
      <c r="I30" s="16">
        <v>192.8</v>
      </c>
      <c r="J30" s="16">
        <v>165.7</v>
      </c>
      <c r="K30" s="16">
        <v>172.2</v>
      </c>
      <c r="L30" s="16">
        <v>156.9</v>
      </c>
      <c r="M30" s="16">
        <v>165.4</v>
      </c>
      <c r="N30" s="16">
        <v>163.5</v>
      </c>
    </row>
    <row r="31" spans="3:14" x14ac:dyDescent="0.25">
      <c r="C31" s="16">
        <v>2022</v>
      </c>
      <c r="D31" s="16" t="s">
        <v>138</v>
      </c>
      <c r="E31" s="50">
        <v>2184.2000000000003</v>
      </c>
      <c r="F31" s="50">
        <v>507.79999999999995</v>
      </c>
      <c r="G31" s="50">
        <v>328.1</v>
      </c>
      <c r="H31" s="50">
        <v>330.5</v>
      </c>
      <c r="I31" s="16">
        <v>193.7</v>
      </c>
      <c r="J31" s="16">
        <v>167.2</v>
      </c>
      <c r="K31" s="16">
        <v>173</v>
      </c>
      <c r="L31" s="16">
        <v>157.9</v>
      </c>
      <c r="M31" s="16">
        <v>166</v>
      </c>
      <c r="N31" s="16">
        <v>164.6</v>
      </c>
    </row>
    <row r="33" spans="3:7" x14ac:dyDescent="0.25">
      <c r="C33" s="3" t="s">
        <v>1272</v>
      </c>
    </row>
    <row r="34" spans="3:7" x14ac:dyDescent="0.25">
      <c r="C34" s="65" t="s">
        <v>1240</v>
      </c>
      <c r="D34" s="55" t="s">
        <v>30</v>
      </c>
      <c r="E34" s="56"/>
      <c r="F34" s="56"/>
    </row>
    <row r="35" spans="3:7" x14ac:dyDescent="0.25">
      <c r="C35" s="66"/>
      <c r="D35" s="68" t="s">
        <v>1242</v>
      </c>
      <c r="E35" s="69"/>
      <c r="F35" s="70"/>
      <c r="G35" s="15"/>
    </row>
    <row r="36" spans="3:7" x14ac:dyDescent="0.25">
      <c r="C36" s="67"/>
      <c r="D36" s="16" t="s">
        <v>60</v>
      </c>
      <c r="E36" s="16" t="s">
        <v>85</v>
      </c>
      <c r="F36" s="16" t="s">
        <v>104</v>
      </c>
      <c r="G36" s="16"/>
    </row>
    <row r="37" spans="3:7" x14ac:dyDescent="0.25">
      <c r="C37" s="15" t="s">
        <v>1227</v>
      </c>
      <c r="D37" s="16">
        <v>2290.6999999999998</v>
      </c>
      <c r="E37" s="16">
        <v>2335.1</v>
      </c>
      <c r="F37" s="16">
        <v>2306.9</v>
      </c>
      <c r="G37" s="16">
        <f>SUM(D37:F37)</f>
        <v>6932.6999999999989</v>
      </c>
    </row>
    <row r="38" spans="3:7" x14ac:dyDescent="0.25">
      <c r="C38" s="15" t="s">
        <v>1223</v>
      </c>
      <c r="D38" s="16">
        <v>569.90000000000009</v>
      </c>
      <c r="E38" s="16">
        <v>528.70000000000005</v>
      </c>
      <c r="F38" s="16">
        <v>553.20000000000005</v>
      </c>
      <c r="G38" s="16">
        <f t="shared" ref="G38:G46" si="0">SUM(D38:F38)</f>
        <v>1651.8000000000002</v>
      </c>
    </row>
    <row r="39" spans="3:7" x14ac:dyDescent="0.25">
      <c r="C39" s="15" t="s">
        <v>1259</v>
      </c>
      <c r="D39" s="16">
        <v>179.8</v>
      </c>
      <c r="E39" s="16">
        <v>345.7</v>
      </c>
      <c r="F39" s="16">
        <v>350.79999999999995</v>
      </c>
      <c r="G39" s="16">
        <f t="shared" si="0"/>
        <v>876.3</v>
      </c>
    </row>
    <row r="40" spans="3:7" x14ac:dyDescent="0.25">
      <c r="C40" s="15" t="s">
        <v>55</v>
      </c>
      <c r="D40" s="16">
        <v>358.70000000000005</v>
      </c>
      <c r="E40" s="16">
        <v>354.79999999999995</v>
      </c>
      <c r="F40" s="16">
        <v>356.4</v>
      </c>
      <c r="G40" s="16">
        <f t="shared" si="0"/>
        <v>1069.9000000000001</v>
      </c>
    </row>
    <row r="41" spans="3:7" x14ac:dyDescent="0.25">
      <c r="C41" s="15" t="s">
        <v>46</v>
      </c>
      <c r="D41" s="16">
        <v>199.9</v>
      </c>
      <c r="E41" s="16">
        <v>204.2</v>
      </c>
      <c r="F41" s="16">
        <v>201</v>
      </c>
      <c r="G41" s="16">
        <f t="shared" si="0"/>
        <v>605.1</v>
      </c>
    </row>
    <row r="42" spans="3:7" x14ac:dyDescent="0.25">
      <c r="C42" s="15" t="s">
        <v>51</v>
      </c>
      <c r="D42" s="16">
        <v>182.5</v>
      </c>
      <c r="E42" s="16">
        <v>183.4</v>
      </c>
      <c r="F42" s="16">
        <v>182.8</v>
      </c>
      <c r="G42" s="16">
        <f t="shared" si="0"/>
        <v>548.70000000000005</v>
      </c>
    </row>
    <row r="43" spans="3:7" x14ac:dyDescent="0.25">
      <c r="C43" s="15" t="s">
        <v>53</v>
      </c>
      <c r="D43" s="16">
        <v>187.8</v>
      </c>
      <c r="E43" s="16">
        <v>182.2</v>
      </c>
      <c r="F43" s="16">
        <v>185.7</v>
      </c>
      <c r="G43" s="16">
        <f t="shared" si="0"/>
        <v>555.70000000000005</v>
      </c>
    </row>
    <row r="44" spans="3:7" x14ac:dyDescent="0.25">
      <c r="C44" s="15" t="s">
        <v>54</v>
      </c>
      <c r="D44" s="16">
        <v>169.7</v>
      </c>
      <c r="E44" s="16">
        <v>160.4</v>
      </c>
      <c r="F44" s="16">
        <v>164.8</v>
      </c>
      <c r="G44" s="16">
        <f t="shared" si="0"/>
        <v>494.90000000000003</v>
      </c>
    </row>
    <row r="45" spans="3:7" x14ac:dyDescent="0.25">
      <c r="C45" s="15" t="s">
        <v>56</v>
      </c>
      <c r="D45" s="16">
        <v>180.3</v>
      </c>
      <c r="E45" s="16">
        <v>174.8</v>
      </c>
      <c r="F45" s="16">
        <v>177.1</v>
      </c>
      <c r="G45" s="16">
        <f t="shared" si="0"/>
        <v>532.20000000000005</v>
      </c>
    </row>
    <row r="46" spans="3:7" x14ac:dyDescent="0.25">
      <c r="C46" s="15" t="s">
        <v>58</v>
      </c>
      <c r="D46" s="16">
        <v>179.5</v>
      </c>
      <c r="E46" s="16">
        <v>171.6</v>
      </c>
      <c r="F46" s="16">
        <v>175.7</v>
      </c>
      <c r="G46" s="16">
        <f t="shared" si="0"/>
        <v>526.79999999999995</v>
      </c>
    </row>
    <row r="47" spans="3:7" x14ac:dyDescent="0.25">
      <c r="C47" s="57" t="s">
        <v>1270</v>
      </c>
      <c r="D47">
        <f>SUM(D37:D46)</f>
        <v>4498.8000000000011</v>
      </c>
      <c r="E47">
        <f t="shared" ref="E47:F47" si="1">SUM(E37:E46)</f>
        <v>4640.9000000000005</v>
      </c>
      <c r="F47">
        <f t="shared" si="1"/>
        <v>4654.4000000000015</v>
      </c>
      <c r="G47" s="25">
        <f>SUM(G37:G46)</f>
        <v>13794.1</v>
      </c>
    </row>
    <row r="48" spans="3:7" x14ac:dyDescent="0.25">
      <c r="D48" s="33"/>
    </row>
    <row r="50" spans="3:11" x14ac:dyDescent="0.25">
      <c r="C50" s="65" t="s">
        <v>1240</v>
      </c>
      <c r="D50" s="55" t="s">
        <v>30</v>
      </c>
      <c r="E50" s="56"/>
      <c r="F50" s="56"/>
      <c r="H50" s="65" t="s">
        <v>1240</v>
      </c>
      <c r="I50" s="55" t="s">
        <v>30</v>
      </c>
      <c r="J50" s="56"/>
      <c r="K50" s="56"/>
    </row>
    <row r="51" spans="3:11" x14ac:dyDescent="0.25">
      <c r="C51" s="66"/>
      <c r="D51" s="68" t="s">
        <v>1271</v>
      </c>
      <c r="E51" s="69"/>
      <c r="F51" s="70"/>
      <c r="H51" s="66"/>
      <c r="I51" s="68" t="s">
        <v>1271</v>
      </c>
      <c r="J51" s="69"/>
      <c r="K51" s="70"/>
    </row>
    <row r="52" spans="3:11" x14ac:dyDescent="0.25">
      <c r="C52" s="67"/>
      <c r="D52" s="16" t="s">
        <v>60</v>
      </c>
      <c r="E52" s="16" t="s">
        <v>85</v>
      </c>
      <c r="F52" s="16" t="s">
        <v>104</v>
      </c>
      <c r="H52" s="67"/>
      <c r="I52" s="16" t="s">
        <v>60</v>
      </c>
      <c r="J52" s="16" t="s">
        <v>85</v>
      </c>
      <c r="K52" s="16" t="s">
        <v>104</v>
      </c>
    </row>
    <row r="53" spans="3:11" x14ac:dyDescent="0.25">
      <c r="C53" s="15" t="s">
        <v>1227</v>
      </c>
      <c r="D53" s="34">
        <f>D37/$G$47</f>
        <v>0.16606375189392564</v>
      </c>
      <c r="E53" s="34">
        <f>E37/$G$47</f>
        <v>0.16928251933797783</v>
      </c>
      <c r="F53" s="34">
        <f>F37/$G$47</f>
        <v>0.16723816704243119</v>
      </c>
      <c r="H53" s="15" t="s">
        <v>1227</v>
      </c>
      <c r="I53" s="34">
        <f>D37/D$47</f>
        <v>0.50918022583800104</v>
      </c>
      <c r="J53" s="34">
        <f>E37/$E$47</f>
        <v>0.50315671529229233</v>
      </c>
      <c r="K53" s="34">
        <f>F37/$F$47</f>
        <v>0.49563853557923671</v>
      </c>
    </row>
    <row r="54" spans="3:11" x14ac:dyDescent="0.25">
      <c r="C54" s="15" t="s">
        <v>1223</v>
      </c>
      <c r="D54" s="34">
        <f>D38/$G$47</f>
        <v>4.1314765008228158E-2</v>
      </c>
      <c r="E54" s="34">
        <f t="shared" ref="E54:F54" si="2">E38/$G$47</f>
        <v>3.8327980803386959E-2</v>
      </c>
      <c r="F54" s="34">
        <f t="shared" si="2"/>
        <v>4.0104102478595922E-2</v>
      </c>
      <c r="H54" s="15" t="s">
        <v>1223</v>
      </c>
      <c r="I54" s="34">
        <f t="shared" ref="I54:I62" si="3">D38/D$47</f>
        <v>0.12667822530452563</v>
      </c>
      <c r="J54" s="34">
        <f t="shared" ref="J54:J61" si="4">E38/$E$47</f>
        <v>0.11392186860307267</v>
      </c>
      <c r="K54" s="34">
        <f t="shared" ref="K54:K62" si="5">F38/$F$47</f>
        <v>0.11885527672739771</v>
      </c>
    </row>
    <row r="55" spans="3:11" x14ac:dyDescent="0.25">
      <c r="C55" s="15" t="s">
        <v>1259</v>
      </c>
      <c r="D55" s="34">
        <f t="shared" ref="D55:F62" si="6">D39/$G$47</f>
        <v>1.3034558253166208E-2</v>
      </c>
      <c r="E55" s="34">
        <f t="shared" si="6"/>
        <v>2.5061439311009778E-2</v>
      </c>
      <c r="F55" s="34">
        <f t="shared" si="6"/>
        <v>2.5431162598502255E-2</v>
      </c>
      <c r="H55" s="15" t="s">
        <v>1259</v>
      </c>
      <c r="I55" s="34">
        <f t="shared" si="3"/>
        <v>3.9966213212412192E-2</v>
      </c>
      <c r="J55" s="34">
        <f t="shared" si="4"/>
        <v>7.4489861880238734E-2</v>
      </c>
      <c r="K55" s="34">
        <f t="shared" si="5"/>
        <v>7.5369542798212411E-2</v>
      </c>
    </row>
    <row r="56" spans="3:11" x14ac:dyDescent="0.25">
      <c r="C56" s="15" t="s">
        <v>55</v>
      </c>
      <c r="D56" s="34">
        <f t="shared" si="6"/>
        <v>2.6003871220304335E-2</v>
      </c>
      <c r="E56" s="34">
        <f t="shared" si="6"/>
        <v>2.5721141647515964E-2</v>
      </c>
      <c r="F56" s="34">
        <f t="shared" si="6"/>
        <v>2.5837133267121448E-2</v>
      </c>
      <c r="H56" s="15" t="s">
        <v>55</v>
      </c>
      <c r="I56" s="34">
        <f t="shared" si="3"/>
        <v>7.9732373077265037E-2</v>
      </c>
      <c r="J56" s="34">
        <f t="shared" si="4"/>
        <v>7.6450688444051784E-2</v>
      </c>
      <c r="K56" s="34">
        <f t="shared" si="5"/>
        <v>7.6572705397043625E-2</v>
      </c>
    </row>
    <row r="57" spans="3:11" x14ac:dyDescent="0.25">
      <c r="C57" s="15" t="s">
        <v>46</v>
      </c>
      <c r="D57" s="34">
        <f t="shared" si="6"/>
        <v>1.4491702974460095E-2</v>
      </c>
      <c r="E57" s="34">
        <f t="shared" si="6"/>
        <v>1.4803430452149831E-2</v>
      </c>
      <c r="F57" s="34">
        <f t="shared" si="6"/>
        <v>1.4571447212938864E-2</v>
      </c>
      <c r="H57" s="15" t="s">
        <v>46</v>
      </c>
      <c r="I57" s="34">
        <f>D41/D$47</f>
        <v>4.4434071307904319E-2</v>
      </c>
      <c r="J57" s="34">
        <f t="shared" si="4"/>
        <v>4.4000086190178624E-2</v>
      </c>
      <c r="K57" s="34">
        <f t="shared" si="5"/>
        <v>4.3184943279477472E-2</v>
      </c>
    </row>
    <row r="58" spans="3:11" x14ac:dyDescent="0.25">
      <c r="C58" s="15" t="s">
        <v>51</v>
      </c>
      <c r="D58" s="34">
        <f t="shared" si="6"/>
        <v>1.3230294111250462E-2</v>
      </c>
      <c r="E58" s="34">
        <f t="shared" si="6"/>
        <v>1.3295539397278547E-2</v>
      </c>
      <c r="F58" s="34">
        <f t="shared" si="6"/>
        <v>1.3252042539926491E-2</v>
      </c>
      <c r="H58" s="15" t="s">
        <v>51</v>
      </c>
      <c r="I58" s="34">
        <f>D42/D$47</f>
        <v>4.0566373255090236E-2</v>
      </c>
      <c r="J58" s="34">
        <f t="shared" si="4"/>
        <v>3.9518196901463076E-2</v>
      </c>
      <c r="K58" s="34">
        <f t="shared" si="5"/>
        <v>3.9274664833276032E-2</v>
      </c>
    </row>
    <row r="59" spans="3:11" x14ac:dyDescent="0.25">
      <c r="C59" s="15" t="s">
        <v>53</v>
      </c>
      <c r="D59" s="34">
        <f>D43/$G$47</f>
        <v>1.3614516351193626E-2</v>
      </c>
      <c r="E59" s="34">
        <f t="shared" ref="E59:F59" si="7">E43/$G$47</f>
        <v>1.3208545682574433E-2</v>
      </c>
      <c r="F59" s="34">
        <f t="shared" si="7"/>
        <v>1.3462277350461427E-2</v>
      </c>
      <c r="H59" s="15" t="s">
        <v>53</v>
      </c>
      <c r="I59" s="34">
        <f t="shared" si="3"/>
        <v>4.174446519071752E-2</v>
      </c>
      <c r="J59" s="34">
        <f t="shared" si="4"/>
        <v>3.9259626365575638E-2</v>
      </c>
      <c r="K59" s="34">
        <f t="shared" si="5"/>
        <v>3.9897731179099331E-2</v>
      </c>
    </row>
    <row r="60" spans="3:11" x14ac:dyDescent="0.25">
      <c r="C60" s="15" t="s">
        <v>54</v>
      </c>
      <c r="D60" s="34">
        <f t="shared" si="6"/>
        <v>1.2302361154406593E-2</v>
      </c>
      <c r="E60" s="34">
        <f t="shared" si="6"/>
        <v>1.1628159865449721E-2</v>
      </c>
      <c r="F60" s="34">
        <f t="shared" si="6"/>
        <v>1.1947136819364802E-2</v>
      </c>
      <c r="H60" s="15" t="s">
        <v>54</v>
      </c>
      <c r="I60" s="34">
        <f t="shared" si="3"/>
        <v>3.7721170089801713E-2</v>
      </c>
      <c r="J60" s="34">
        <f>E44/$E$47</f>
        <v>3.4562261630287229E-2</v>
      </c>
      <c r="K60" s="34">
        <f>F44/$F$47</f>
        <v>3.540735647988999E-2</v>
      </c>
    </row>
    <row r="61" spans="3:11" x14ac:dyDescent="0.25">
      <c r="C61" s="15" t="s">
        <v>56</v>
      </c>
      <c r="D61" s="34">
        <f t="shared" si="6"/>
        <v>1.3070805634292923E-2</v>
      </c>
      <c r="E61" s="34">
        <f t="shared" si="6"/>
        <v>1.2672084441899073E-2</v>
      </c>
      <c r="F61" s="34">
        <f t="shared" si="6"/>
        <v>1.2838822395081955E-2</v>
      </c>
      <c r="H61" s="15" t="s">
        <v>56</v>
      </c>
      <c r="I61" s="34">
        <f t="shared" si="3"/>
        <v>4.0077353961056272E-2</v>
      </c>
      <c r="J61" s="34">
        <f t="shared" si="4"/>
        <v>3.7665108060936453E-2</v>
      </c>
      <c r="K61" s="34">
        <f t="shared" si="5"/>
        <v>3.8050017188037112E-2</v>
      </c>
    </row>
    <row r="62" spans="3:11" x14ac:dyDescent="0.25">
      <c r="C62" s="15" t="s">
        <v>58</v>
      </c>
      <c r="D62" s="34">
        <f t="shared" si="6"/>
        <v>1.3012809824490179E-2</v>
      </c>
      <c r="E62" s="34">
        <f t="shared" si="6"/>
        <v>1.2440101202688104E-2</v>
      </c>
      <c r="F62" s="34">
        <f t="shared" si="6"/>
        <v>1.2737329727927156E-2</v>
      </c>
      <c r="H62" s="15" t="s">
        <v>58</v>
      </c>
      <c r="I62" s="34">
        <f t="shared" si="3"/>
        <v>3.9899528763225736E-2</v>
      </c>
      <c r="J62" s="34">
        <f>E46/$E$47</f>
        <v>3.6975586631903291E-2</v>
      </c>
      <c r="K62" s="34">
        <f t="shared" si="5"/>
        <v>3.7749226538329309E-2</v>
      </c>
    </row>
    <row r="66" spans="4:5" ht="15.75" thickBot="1" x14ac:dyDescent="0.3">
      <c r="D66" s="93" t="s">
        <v>1287</v>
      </c>
      <c r="E66" s="93" t="s">
        <v>1288</v>
      </c>
    </row>
    <row r="67" spans="4:5" x14ac:dyDescent="0.25">
      <c r="D67" s="94" t="s">
        <v>1227</v>
      </c>
      <c r="E67" s="95" t="s">
        <v>33</v>
      </c>
    </row>
    <row r="68" spans="4:5" x14ac:dyDescent="0.25">
      <c r="D68" s="96" t="s">
        <v>1227</v>
      </c>
      <c r="E68" s="97" t="s">
        <v>34</v>
      </c>
    </row>
    <row r="69" spans="4:5" x14ac:dyDescent="0.25">
      <c r="D69" s="96" t="s">
        <v>1227</v>
      </c>
      <c r="E69" s="97" t="s">
        <v>35</v>
      </c>
    </row>
    <row r="70" spans="4:5" x14ac:dyDescent="0.25">
      <c r="D70" s="96" t="s">
        <v>1227</v>
      </c>
      <c r="E70" s="97" t="s">
        <v>36</v>
      </c>
    </row>
    <row r="71" spans="4:5" x14ac:dyDescent="0.25">
      <c r="D71" s="96" t="s">
        <v>1227</v>
      </c>
      <c r="E71" s="97" t="s">
        <v>37</v>
      </c>
    </row>
    <row r="72" spans="4:5" x14ac:dyDescent="0.25">
      <c r="D72" s="96" t="s">
        <v>1227</v>
      </c>
      <c r="E72" s="97" t="s">
        <v>38</v>
      </c>
    </row>
    <row r="73" spans="4:5" x14ac:dyDescent="0.25">
      <c r="D73" s="96" t="s">
        <v>1227</v>
      </c>
      <c r="E73" s="97" t="s">
        <v>39</v>
      </c>
    </row>
    <row r="74" spans="4:5" x14ac:dyDescent="0.25">
      <c r="D74" s="96" t="s">
        <v>1227</v>
      </c>
      <c r="E74" s="97" t="s">
        <v>40</v>
      </c>
    </row>
    <row r="75" spans="4:5" x14ac:dyDescent="0.25">
      <c r="D75" s="96" t="s">
        <v>1227</v>
      </c>
      <c r="E75" s="97" t="s">
        <v>42</v>
      </c>
    </row>
    <row r="76" spans="4:5" x14ac:dyDescent="0.25">
      <c r="D76" s="96" t="s">
        <v>1227</v>
      </c>
      <c r="E76" s="97" t="s">
        <v>1217</v>
      </c>
    </row>
    <row r="77" spans="4:5" x14ac:dyDescent="0.25">
      <c r="D77" s="96" t="s">
        <v>1227</v>
      </c>
      <c r="E77" s="98" t="s">
        <v>1227</v>
      </c>
    </row>
    <row r="78" spans="4:5" x14ac:dyDescent="0.25">
      <c r="D78" s="96" t="s">
        <v>1227</v>
      </c>
      <c r="E78" s="98" t="s">
        <v>1215</v>
      </c>
    </row>
    <row r="79" spans="4:5" x14ac:dyDescent="0.25">
      <c r="D79" s="96" t="s">
        <v>1227</v>
      </c>
      <c r="E79" s="98" t="s">
        <v>1216</v>
      </c>
    </row>
    <row r="80" spans="4:5" ht="15.75" thickBot="1" x14ac:dyDescent="0.3">
      <c r="D80" s="99" t="s">
        <v>1227</v>
      </c>
      <c r="E80" s="100" t="s">
        <v>1214</v>
      </c>
    </row>
    <row r="81" spans="4:5" x14ac:dyDescent="0.25">
      <c r="D81" s="94" t="s">
        <v>1220</v>
      </c>
      <c r="E81" s="101" t="s">
        <v>1221</v>
      </c>
    </row>
    <row r="82" spans="4:5" x14ac:dyDescent="0.25">
      <c r="D82" s="96" t="s">
        <v>1220</v>
      </c>
      <c r="E82" s="98" t="s">
        <v>1222</v>
      </c>
    </row>
    <row r="83" spans="4:5" ht="15.75" thickBot="1" x14ac:dyDescent="0.3">
      <c r="D83" s="99" t="s">
        <v>1220</v>
      </c>
      <c r="E83" s="100" t="s">
        <v>1223</v>
      </c>
    </row>
    <row r="84" spans="4:5" x14ac:dyDescent="0.25">
      <c r="D84" s="94" t="s">
        <v>1259</v>
      </c>
      <c r="E84" s="101" t="s">
        <v>50</v>
      </c>
    </row>
    <row r="85" spans="4:5" ht="15.75" thickBot="1" x14ac:dyDescent="0.3">
      <c r="D85" s="99" t="s">
        <v>1259</v>
      </c>
      <c r="E85" s="100" t="s">
        <v>52</v>
      </c>
    </row>
    <row r="86" spans="4:5" x14ac:dyDescent="0.25">
      <c r="D86" s="94" t="s">
        <v>55</v>
      </c>
      <c r="E86" s="101" t="s">
        <v>55</v>
      </c>
    </row>
    <row r="87" spans="4:5" ht="15.75" thickBot="1" x14ac:dyDescent="0.3">
      <c r="D87" s="99" t="s">
        <v>55</v>
      </c>
      <c r="E87" s="100" t="s">
        <v>57</v>
      </c>
    </row>
    <row r="88" spans="4:5" x14ac:dyDescent="0.25">
      <c r="D88" s="102" t="s">
        <v>46</v>
      </c>
      <c r="E88" s="101" t="s">
        <v>46</v>
      </c>
    </row>
    <row r="89" spans="4:5" x14ac:dyDescent="0.25">
      <c r="D89" s="103" t="s">
        <v>51</v>
      </c>
      <c r="E89" s="98" t="s">
        <v>51</v>
      </c>
    </row>
    <row r="90" spans="4:5" x14ac:dyDescent="0.25">
      <c r="D90" s="103" t="s">
        <v>53</v>
      </c>
      <c r="E90" s="98" t="s">
        <v>53</v>
      </c>
    </row>
    <row r="91" spans="4:5" x14ac:dyDescent="0.25">
      <c r="D91" s="103" t="s">
        <v>54</v>
      </c>
      <c r="E91" s="98" t="s">
        <v>54</v>
      </c>
    </row>
    <row r="92" spans="4:5" x14ac:dyDescent="0.25">
      <c r="D92" s="103" t="s">
        <v>56</v>
      </c>
      <c r="E92" s="98" t="s">
        <v>56</v>
      </c>
    </row>
    <row r="93" spans="4:5" ht="15.75" thickBot="1" x14ac:dyDescent="0.3">
      <c r="D93" s="104" t="s">
        <v>58</v>
      </c>
      <c r="E93" s="100" t="s">
        <v>58</v>
      </c>
    </row>
  </sheetData>
  <mergeCells count="6">
    <mergeCell ref="I51:K51"/>
    <mergeCell ref="C34:C36"/>
    <mergeCell ref="D35:F35"/>
    <mergeCell ref="C50:C52"/>
    <mergeCell ref="D51:F51"/>
    <mergeCell ref="H50:H52"/>
  </mergeCells>
  <conditionalFormatting sqref="D53:F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K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F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EFCA-5112-4EB7-9624-95C83D76ED91}">
  <dimension ref="B1:AE68"/>
  <sheetViews>
    <sheetView topLeftCell="L25" workbookViewId="0">
      <selection activeCell="Y39" sqref="Y39:AD45"/>
    </sheetView>
  </sheetViews>
  <sheetFormatPr defaultRowHeight="15" x14ac:dyDescent="0.25"/>
  <sheetData>
    <row r="1" spans="2:31" x14ac:dyDescent="0.25">
      <c r="B1" t="s">
        <v>1276</v>
      </c>
    </row>
    <row r="3" spans="2:31" x14ac:dyDescent="0.25">
      <c r="C3" s="36" t="s">
        <v>31</v>
      </c>
      <c r="D3" s="36" t="s">
        <v>32</v>
      </c>
      <c r="E3" s="62" t="s">
        <v>33</v>
      </c>
      <c r="F3" s="36" t="s">
        <v>34</v>
      </c>
      <c r="G3" s="36" t="s">
        <v>35</v>
      </c>
      <c r="H3" s="36" t="s">
        <v>36</v>
      </c>
      <c r="I3" s="36" t="s">
        <v>37</v>
      </c>
      <c r="J3" s="36" t="s">
        <v>38</v>
      </c>
      <c r="K3" s="36" t="s">
        <v>39</v>
      </c>
      <c r="L3" s="36" t="s">
        <v>40</v>
      </c>
      <c r="M3" s="36" t="s">
        <v>41</v>
      </c>
      <c r="N3" s="36" t="s">
        <v>42</v>
      </c>
      <c r="O3" s="36" t="s">
        <v>43</v>
      </c>
      <c r="P3" s="36" t="s">
        <v>44</v>
      </c>
      <c r="Q3" s="36" t="s">
        <v>45</v>
      </c>
      <c r="R3" s="36" t="s">
        <v>46</v>
      </c>
      <c r="S3" s="36" t="s">
        <v>47</v>
      </c>
      <c r="T3" s="36" t="s">
        <v>48</v>
      </c>
      <c r="U3" s="36" t="s">
        <v>49</v>
      </c>
      <c r="V3" s="36" t="s">
        <v>50</v>
      </c>
      <c r="W3" s="36" t="s">
        <v>51</v>
      </c>
      <c r="X3" s="36" t="s">
        <v>52</v>
      </c>
      <c r="Y3" s="36" t="s">
        <v>53</v>
      </c>
      <c r="Z3" s="36" t="s">
        <v>54</v>
      </c>
      <c r="AA3" s="36" t="s">
        <v>55</v>
      </c>
      <c r="AB3" s="36" t="s">
        <v>56</v>
      </c>
      <c r="AC3" s="36" t="s">
        <v>57</v>
      </c>
      <c r="AD3" s="36" t="s">
        <v>58</v>
      </c>
      <c r="AE3" s="36" t="s">
        <v>59</v>
      </c>
    </row>
    <row r="4" spans="2:31" x14ac:dyDescent="0.25">
      <c r="C4" s="16">
        <v>2021</v>
      </c>
      <c r="D4" s="16" t="s">
        <v>138</v>
      </c>
      <c r="E4" s="50">
        <v>144.1</v>
      </c>
      <c r="F4" s="16">
        <v>192.2</v>
      </c>
      <c r="G4" s="16">
        <v>163.80000000000001</v>
      </c>
      <c r="H4" s="16">
        <v>154.9</v>
      </c>
      <c r="I4" s="16">
        <v>163.9</v>
      </c>
      <c r="J4" s="16">
        <v>153.69999999999999</v>
      </c>
      <c r="K4" s="16">
        <v>149.5</v>
      </c>
      <c r="L4" s="16">
        <v>159.80000000000001</v>
      </c>
      <c r="M4" s="16">
        <v>112.6</v>
      </c>
      <c r="N4" s="16">
        <v>163.5</v>
      </c>
      <c r="O4" s="16">
        <v>156.5</v>
      </c>
      <c r="P4" s="16">
        <v>168.2</v>
      </c>
      <c r="Q4" s="16">
        <v>156.69999999999999</v>
      </c>
      <c r="R4" s="16">
        <v>188.1</v>
      </c>
      <c r="S4" s="16">
        <v>157.80000000000001</v>
      </c>
      <c r="T4" s="16">
        <v>147.9</v>
      </c>
      <c r="U4" s="16">
        <v>156.4</v>
      </c>
      <c r="V4" s="16">
        <v>159.9</v>
      </c>
      <c r="W4" s="16">
        <v>155.5</v>
      </c>
      <c r="X4" s="16">
        <v>151.19999999999999</v>
      </c>
      <c r="Y4" s="16">
        <v>161.69999999999999</v>
      </c>
      <c r="Z4" s="16">
        <v>146.19999999999999</v>
      </c>
      <c r="AA4" s="16">
        <v>152.6</v>
      </c>
      <c r="AB4" s="16">
        <v>160.19999999999999</v>
      </c>
      <c r="AC4" s="16">
        <v>153.80000000000001</v>
      </c>
      <c r="AD4" s="16">
        <v>153.80000000000001</v>
      </c>
      <c r="AE4" s="16">
        <v>156.80000000000001</v>
      </c>
    </row>
    <row r="5" spans="2:31" x14ac:dyDescent="0.25">
      <c r="C5" s="16">
        <v>2021</v>
      </c>
      <c r="D5" s="16" t="s">
        <v>154</v>
      </c>
      <c r="E5" s="50">
        <v>144.30000000000001</v>
      </c>
      <c r="F5" s="16">
        <v>198</v>
      </c>
      <c r="G5" s="16">
        <v>164.6</v>
      </c>
      <c r="H5" s="16">
        <v>155.4</v>
      </c>
      <c r="I5" s="16">
        <v>170.1</v>
      </c>
      <c r="J5" s="16">
        <v>164.4</v>
      </c>
      <c r="K5" s="16">
        <v>144.1</v>
      </c>
      <c r="L5" s="16">
        <v>161.69999999999999</v>
      </c>
      <c r="M5" s="16">
        <v>113.1</v>
      </c>
      <c r="N5" s="16">
        <v>163.9</v>
      </c>
      <c r="O5" s="16">
        <v>157.6</v>
      </c>
      <c r="P5" s="16">
        <v>168.9</v>
      </c>
      <c r="Q5" s="16">
        <v>158</v>
      </c>
      <c r="R5" s="16">
        <v>188.8</v>
      </c>
      <c r="S5" s="16">
        <v>158.80000000000001</v>
      </c>
      <c r="T5" s="16">
        <v>148.5</v>
      </c>
      <c r="U5" s="16">
        <v>157.30000000000001</v>
      </c>
      <c r="V5" s="16">
        <v>161.4</v>
      </c>
      <c r="W5" s="16">
        <v>155.6</v>
      </c>
      <c r="X5" s="16">
        <v>151.80000000000001</v>
      </c>
      <c r="Y5" s="16">
        <v>162.30000000000001</v>
      </c>
      <c r="Z5" s="16">
        <v>146.6</v>
      </c>
      <c r="AA5" s="16">
        <v>153.19999999999999</v>
      </c>
      <c r="AB5" s="16">
        <v>160.30000000000001</v>
      </c>
      <c r="AC5" s="16">
        <v>155.4</v>
      </c>
      <c r="AD5" s="16">
        <v>154.4</v>
      </c>
      <c r="AE5" s="16">
        <v>157.80000000000001</v>
      </c>
    </row>
    <row r="6" spans="2:31" x14ac:dyDescent="0.25">
      <c r="C6" s="16">
        <v>2021</v>
      </c>
      <c r="D6" s="16" t="s">
        <v>167</v>
      </c>
      <c r="E6" s="50">
        <v>146.30000000000001</v>
      </c>
      <c r="F6" s="16">
        <v>200.5</v>
      </c>
      <c r="G6" s="16">
        <v>170.3</v>
      </c>
      <c r="H6" s="16">
        <v>156.1</v>
      </c>
      <c r="I6" s="16">
        <v>178.7</v>
      </c>
      <c r="J6" s="16">
        <v>167.1</v>
      </c>
      <c r="K6" s="16">
        <v>147.9</v>
      </c>
      <c r="L6" s="16">
        <v>165.4</v>
      </c>
      <c r="M6" s="16">
        <v>114.8</v>
      </c>
      <c r="N6" s="16">
        <v>168.2</v>
      </c>
      <c r="O6" s="16">
        <v>159.30000000000001</v>
      </c>
      <c r="P6" s="16">
        <v>170.4</v>
      </c>
      <c r="Q6" s="16">
        <v>160.69999999999999</v>
      </c>
      <c r="R6" s="16">
        <v>191.9</v>
      </c>
      <c r="S6" s="16">
        <v>161.80000000000001</v>
      </c>
      <c r="T6" s="16">
        <v>152.1</v>
      </c>
      <c r="U6" s="16">
        <v>160.4</v>
      </c>
      <c r="V6" s="16">
        <v>161.6</v>
      </c>
      <c r="W6" s="16">
        <v>159.4</v>
      </c>
      <c r="X6" s="16">
        <v>154.69999999999999</v>
      </c>
      <c r="Y6" s="16">
        <v>165.8</v>
      </c>
      <c r="Z6" s="16">
        <v>148.9</v>
      </c>
      <c r="AA6" s="16">
        <v>155.80000000000001</v>
      </c>
      <c r="AB6" s="16">
        <v>161.19999999999999</v>
      </c>
      <c r="AC6" s="16">
        <v>158.6</v>
      </c>
      <c r="AD6" s="16">
        <v>156.80000000000001</v>
      </c>
      <c r="AE6" s="16">
        <v>160.4</v>
      </c>
    </row>
    <row r="7" spans="2:31" x14ac:dyDescent="0.25">
      <c r="C7" s="16">
        <v>2021</v>
      </c>
      <c r="D7" s="16" t="s">
        <v>177</v>
      </c>
      <c r="E7" s="50">
        <v>146.69999999999999</v>
      </c>
      <c r="F7" s="16">
        <v>202</v>
      </c>
      <c r="G7" s="16">
        <v>180.7</v>
      </c>
      <c r="H7" s="16">
        <v>156.19999999999999</v>
      </c>
      <c r="I7" s="16">
        <v>183.7</v>
      </c>
      <c r="J7" s="16">
        <v>164.6</v>
      </c>
      <c r="K7" s="16">
        <v>155.4</v>
      </c>
      <c r="L7" s="16">
        <v>166</v>
      </c>
      <c r="M7" s="16">
        <v>115.1</v>
      </c>
      <c r="N7" s="16">
        <v>168.5</v>
      </c>
      <c r="O7" s="16">
        <v>160</v>
      </c>
      <c r="P7" s="16">
        <v>172.4</v>
      </c>
      <c r="Q7" s="16">
        <v>162.6</v>
      </c>
      <c r="R7" s="16">
        <v>190.8</v>
      </c>
      <c r="S7" s="16">
        <v>162.19999999999999</v>
      </c>
      <c r="T7" s="16">
        <v>151.80000000000001</v>
      </c>
      <c r="U7" s="16">
        <v>160.69999999999999</v>
      </c>
      <c r="V7" s="16">
        <v>160.5</v>
      </c>
      <c r="W7" s="16">
        <v>159.80000000000001</v>
      </c>
      <c r="X7" s="16">
        <v>154.80000000000001</v>
      </c>
      <c r="Y7" s="16">
        <v>166.3</v>
      </c>
      <c r="Z7" s="16">
        <v>150.69999999999999</v>
      </c>
      <c r="AA7" s="16">
        <v>154.9</v>
      </c>
      <c r="AB7" s="16">
        <v>161.69999999999999</v>
      </c>
      <c r="AC7" s="16">
        <v>158.80000000000001</v>
      </c>
      <c r="AD7" s="16">
        <v>157.6</v>
      </c>
      <c r="AE7" s="16">
        <v>161.30000000000001</v>
      </c>
    </row>
    <row r="8" spans="2:31" x14ac:dyDescent="0.25">
      <c r="C8" s="16">
        <v>2021</v>
      </c>
      <c r="D8" s="16" t="s">
        <v>194</v>
      </c>
      <c r="E8" s="50">
        <v>146.4</v>
      </c>
      <c r="F8" s="16">
        <v>206.8</v>
      </c>
      <c r="G8" s="16">
        <v>182.2</v>
      </c>
      <c r="H8" s="16">
        <v>157.5</v>
      </c>
      <c r="I8" s="16">
        <v>182.1</v>
      </c>
      <c r="J8" s="16">
        <v>163.9</v>
      </c>
      <c r="K8" s="16">
        <v>164.2</v>
      </c>
      <c r="L8" s="16">
        <v>164</v>
      </c>
      <c r="M8" s="16">
        <v>114.5</v>
      </c>
      <c r="N8" s="16">
        <v>168.3</v>
      </c>
      <c r="O8" s="16">
        <v>160.9</v>
      </c>
      <c r="P8" s="16">
        <v>172.2</v>
      </c>
      <c r="Q8" s="16">
        <v>164</v>
      </c>
      <c r="R8" s="16">
        <v>191.2</v>
      </c>
      <c r="S8" s="16">
        <v>162.80000000000001</v>
      </c>
      <c r="T8" s="16">
        <v>153.1</v>
      </c>
      <c r="U8" s="16">
        <v>161.4</v>
      </c>
      <c r="V8" s="16">
        <v>161.5</v>
      </c>
      <c r="W8" s="16">
        <v>160.69999999999999</v>
      </c>
      <c r="X8" s="16">
        <v>155.80000000000001</v>
      </c>
      <c r="Y8" s="16">
        <v>167</v>
      </c>
      <c r="Z8" s="16">
        <v>153.1</v>
      </c>
      <c r="AA8" s="16">
        <v>155.30000000000001</v>
      </c>
      <c r="AB8" s="16">
        <v>163.19999999999999</v>
      </c>
      <c r="AC8" s="16">
        <v>160.1</v>
      </c>
      <c r="AD8" s="16">
        <v>159</v>
      </c>
      <c r="AE8" s="16">
        <v>162.5</v>
      </c>
    </row>
    <row r="9" spans="2:31" x14ac:dyDescent="0.25">
      <c r="C9" s="16">
        <v>2021</v>
      </c>
      <c r="D9" s="16" t="s">
        <v>213</v>
      </c>
      <c r="E9" s="50">
        <v>146.6</v>
      </c>
      <c r="F9" s="16">
        <v>204</v>
      </c>
      <c r="G9" s="16">
        <v>172.8</v>
      </c>
      <c r="H9" s="16">
        <v>158.4</v>
      </c>
      <c r="I9" s="16">
        <v>188</v>
      </c>
      <c r="J9" s="16">
        <v>156.80000000000001</v>
      </c>
      <c r="K9" s="16">
        <v>162.19999999999999</v>
      </c>
      <c r="L9" s="16">
        <v>164.1</v>
      </c>
      <c r="M9" s="16">
        <v>119.7</v>
      </c>
      <c r="N9" s="16">
        <v>168.8</v>
      </c>
      <c r="O9" s="16">
        <v>162.69999999999999</v>
      </c>
      <c r="P9" s="16">
        <v>173.9</v>
      </c>
      <c r="Q9" s="16">
        <v>164</v>
      </c>
      <c r="R9" s="16">
        <v>192.1</v>
      </c>
      <c r="S9" s="16">
        <v>164.5</v>
      </c>
      <c r="T9" s="16">
        <v>155.30000000000001</v>
      </c>
      <c r="U9" s="16">
        <v>163.19999999999999</v>
      </c>
      <c r="V9" s="16">
        <v>162.1</v>
      </c>
      <c r="W9" s="16">
        <v>162.6</v>
      </c>
      <c r="X9" s="16">
        <v>157.5</v>
      </c>
      <c r="Y9" s="16">
        <v>168.4</v>
      </c>
      <c r="Z9" s="16">
        <v>154</v>
      </c>
      <c r="AA9" s="16">
        <v>157.6</v>
      </c>
      <c r="AB9" s="16">
        <v>163.80000000000001</v>
      </c>
      <c r="AC9" s="16">
        <v>160</v>
      </c>
      <c r="AD9" s="16">
        <v>160</v>
      </c>
      <c r="AE9" s="16">
        <v>163.19999999999999</v>
      </c>
    </row>
    <row r="10" spans="2:31" x14ac:dyDescent="0.25">
      <c r="C10" s="16">
        <v>2021</v>
      </c>
      <c r="D10" s="16" t="s">
        <v>228</v>
      </c>
      <c r="E10" s="50">
        <v>146.6</v>
      </c>
      <c r="F10" s="16">
        <v>204</v>
      </c>
      <c r="G10" s="16">
        <v>172.8</v>
      </c>
      <c r="H10" s="16">
        <v>158.4</v>
      </c>
      <c r="I10" s="16">
        <v>188</v>
      </c>
      <c r="J10" s="16">
        <v>156.69999999999999</v>
      </c>
      <c r="K10" s="16">
        <v>162.30000000000001</v>
      </c>
      <c r="L10" s="16">
        <v>164.1</v>
      </c>
      <c r="M10" s="16">
        <v>119.7</v>
      </c>
      <c r="N10" s="16">
        <v>168.8</v>
      </c>
      <c r="O10" s="16">
        <v>162.69999999999999</v>
      </c>
      <c r="P10" s="16">
        <v>173.9</v>
      </c>
      <c r="Q10" s="16">
        <v>164</v>
      </c>
      <c r="R10" s="16">
        <v>192.1</v>
      </c>
      <c r="S10" s="16">
        <v>164.6</v>
      </c>
      <c r="T10" s="16">
        <v>155.30000000000001</v>
      </c>
      <c r="U10" s="16">
        <v>163.30000000000001</v>
      </c>
      <c r="V10" s="16">
        <v>162.1</v>
      </c>
      <c r="W10" s="16">
        <v>162.6</v>
      </c>
      <c r="X10" s="16">
        <v>157.5</v>
      </c>
      <c r="Y10" s="16">
        <v>168.4</v>
      </c>
      <c r="Z10" s="16">
        <v>154</v>
      </c>
      <c r="AA10" s="16">
        <v>157.69999999999999</v>
      </c>
      <c r="AB10" s="16">
        <v>163.69999999999999</v>
      </c>
      <c r="AC10" s="16">
        <v>160</v>
      </c>
      <c r="AD10" s="16">
        <v>160</v>
      </c>
      <c r="AE10" s="16">
        <v>163.19999999999999</v>
      </c>
    </row>
    <row r="11" spans="2:31" x14ac:dyDescent="0.25">
      <c r="C11" s="16">
        <v>2021</v>
      </c>
      <c r="D11" s="16" t="s">
        <v>238</v>
      </c>
      <c r="E11" s="50">
        <v>147.4</v>
      </c>
      <c r="F11" s="16">
        <v>204.6</v>
      </c>
      <c r="G11" s="16">
        <v>171.2</v>
      </c>
      <c r="H11" s="16">
        <v>158.69999999999999</v>
      </c>
      <c r="I11" s="16">
        <v>190.6</v>
      </c>
      <c r="J11" s="16">
        <v>155.69999999999999</v>
      </c>
      <c r="K11" s="16">
        <v>185.3</v>
      </c>
      <c r="L11" s="16">
        <v>165.2</v>
      </c>
      <c r="M11" s="16">
        <v>121.9</v>
      </c>
      <c r="N11" s="16">
        <v>169.3</v>
      </c>
      <c r="O11" s="16">
        <v>163.19999999999999</v>
      </c>
      <c r="P11" s="16">
        <v>174.7</v>
      </c>
      <c r="Q11" s="16">
        <v>167.7</v>
      </c>
      <c r="R11" s="16">
        <v>192.7</v>
      </c>
      <c r="S11" s="16">
        <v>165.7</v>
      </c>
      <c r="T11" s="16">
        <v>156.30000000000001</v>
      </c>
      <c r="U11" s="16">
        <v>164.3</v>
      </c>
      <c r="V11" s="16">
        <v>163.6</v>
      </c>
      <c r="W11" s="16">
        <v>164.2</v>
      </c>
      <c r="X11" s="16">
        <v>158.4</v>
      </c>
      <c r="Y11" s="16">
        <v>169.1</v>
      </c>
      <c r="Z11" s="16">
        <v>155.69999999999999</v>
      </c>
      <c r="AA11" s="16">
        <v>158.6</v>
      </c>
      <c r="AB11" s="16">
        <v>163.9</v>
      </c>
      <c r="AC11" s="16">
        <v>160.80000000000001</v>
      </c>
      <c r="AD11" s="16">
        <v>161</v>
      </c>
      <c r="AE11" s="16">
        <v>165.5</v>
      </c>
    </row>
    <row r="12" spans="2:31" x14ac:dyDescent="0.25">
      <c r="C12" s="16">
        <v>2021</v>
      </c>
      <c r="D12" s="16" t="s">
        <v>264</v>
      </c>
      <c r="E12" s="50">
        <v>148.19999999999999</v>
      </c>
      <c r="F12" s="16">
        <v>201.6</v>
      </c>
      <c r="G12" s="16">
        <v>173</v>
      </c>
      <c r="H12" s="16">
        <v>159.30000000000001</v>
      </c>
      <c r="I12" s="16">
        <v>190.1</v>
      </c>
      <c r="J12" s="16">
        <v>156.5</v>
      </c>
      <c r="K12" s="16">
        <v>199.2</v>
      </c>
      <c r="L12" s="16">
        <v>165.3</v>
      </c>
      <c r="M12" s="16">
        <v>122.4</v>
      </c>
      <c r="N12" s="16">
        <v>169.6</v>
      </c>
      <c r="O12" s="16">
        <v>163.69999999999999</v>
      </c>
      <c r="P12" s="16">
        <v>175.5</v>
      </c>
      <c r="Q12" s="16">
        <v>169.7</v>
      </c>
      <c r="R12" s="16">
        <v>192.9</v>
      </c>
      <c r="S12" s="16">
        <v>167.2</v>
      </c>
      <c r="T12" s="16">
        <v>157.4</v>
      </c>
      <c r="U12" s="16">
        <v>165.8</v>
      </c>
      <c r="V12" s="16">
        <v>164.2</v>
      </c>
      <c r="W12" s="16">
        <v>163.9</v>
      </c>
      <c r="X12" s="16">
        <v>159.30000000000001</v>
      </c>
      <c r="Y12" s="16">
        <v>169.9</v>
      </c>
      <c r="Z12" s="16">
        <v>154.80000000000001</v>
      </c>
      <c r="AA12" s="16">
        <v>159.80000000000001</v>
      </c>
      <c r="AB12" s="16">
        <v>164.3</v>
      </c>
      <c r="AC12" s="16">
        <v>162.19999999999999</v>
      </c>
      <c r="AD12" s="16">
        <v>161.4</v>
      </c>
      <c r="AE12" s="16">
        <v>166.7</v>
      </c>
    </row>
    <row r="13" spans="2:31" x14ac:dyDescent="0.25">
      <c r="C13" s="16">
        <v>2021</v>
      </c>
      <c r="D13" s="16" t="s">
        <v>273</v>
      </c>
      <c r="E13" s="50">
        <v>148.69999999999999</v>
      </c>
      <c r="F13" s="16">
        <v>198.8</v>
      </c>
      <c r="G13" s="16">
        <v>177.9</v>
      </c>
      <c r="H13" s="16">
        <v>159.9</v>
      </c>
      <c r="I13" s="16">
        <v>187.6</v>
      </c>
      <c r="J13" s="16">
        <v>154.9</v>
      </c>
      <c r="K13" s="16">
        <v>188.3</v>
      </c>
      <c r="L13" s="16">
        <v>164.4</v>
      </c>
      <c r="M13" s="16">
        <v>121</v>
      </c>
      <c r="N13" s="16">
        <v>170.5</v>
      </c>
      <c r="O13" s="16">
        <v>164.2</v>
      </c>
      <c r="P13" s="16">
        <v>176.5</v>
      </c>
      <c r="Q13" s="16">
        <v>168.2</v>
      </c>
      <c r="R13" s="16">
        <v>192.4</v>
      </c>
      <c r="S13" s="16">
        <v>168.5</v>
      </c>
      <c r="T13" s="16">
        <v>158.69999999999999</v>
      </c>
      <c r="U13" s="16">
        <v>167</v>
      </c>
      <c r="V13" s="16">
        <v>163.4</v>
      </c>
      <c r="W13" s="16">
        <v>164.1</v>
      </c>
      <c r="X13" s="16">
        <v>160.19999999999999</v>
      </c>
      <c r="Y13" s="16">
        <v>170.6</v>
      </c>
      <c r="Z13" s="16">
        <v>155.69999999999999</v>
      </c>
      <c r="AA13" s="16">
        <v>160.6</v>
      </c>
      <c r="AB13" s="16">
        <v>164.4</v>
      </c>
      <c r="AC13" s="16">
        <v>162.6</v>
      </c>
      <c r="AD13" s="16">
        <v>162</v>
      </c>
      <c r="AE13" s="16">
        <v>166.2</v>
      </c>
    </row>
    <row r="14" spans="2:31" x14ac:dyDescent="0.25">
      <c r="C14" s="16">
        <v>2022</v>
      </c>
      <c r="D14" s="16" t="s">
        <v>62</v>
      </c>
      <c r="E14" s="50">
        <v>149.5</v>
      </c>
      <c r="F14" s="16">
        <v>198.7</v>
      </c>
      <c r="G14" s="16">
        <v>178.8</v>
      </c>
      <c r="H14" s="16">
        <v>160.5</v>
      </c>
      <c r="I14" s="16">
        <v>184.7</v>
      </c>
      <c r="J14" s="16">
        <v>153.69999999999999</v>
      </c>
      <c r="K14" s="16">
        <v>174.3</v>
      </c>
      <c r="L14" s="16">
        <v>163.9</v>
      </c>
      <c r="M14" s="16">
        <v>120</v>
      </c>
      <c r="N14" s="16">
        <v>172.1</v>
      </c>
      <c r="O14" s="16">
        <v>164.3</v>
      </c>
      <c r="P14" s="16">
        <v>177.3</v>
      </c>
      <c r="Q14" s="16">
        <v>166.4</v>
      </c>
      <c r="R14" s="16">
        <v>192.2</v>
      </c>
      <c r="S14" s="16">
        <v>169.9</v>
      </c>
      <c r="T14" s="16">
        <v>160.69999999999999</v>
      </c>
      <c r="U14" s="16">
        <v>168.5</v>
      </c>
      <c r="V14" s="16">
        <v>164.5</v>
      </c>
      <c r="W14" s="16">
        <v>164.2</v>
      </c>
      <c r="X14" s="16">
        <v>161.1</v>
      </c>
      <c r="Y14" s="16">
        <v>171.4</v>
      </c>
      <c r="Z14" s="16">
        <v>156.5</v>
      </c>
      <c r="AA14" s="16">
        <v>161.19999999999999</v>
      </c>
      <c r="AB14" s="16">
        <v>164.7</v>
      </c>
      <c r="AC14" s="16">
        <v>163</v>
      </c>
      <c r="AD14" s="16">
        <v>162.69999999999999</v>
      </c>
      <c r="AE14" s="16">
        <v>165.7</v>
      </c>
    </row>
    <row r="15" spans="2:31" x14ac:dyDescent="0.25">
      <c r="C15" s="16">
        <v>2022</v>
      </c>
      <c r="D15" s="16" t="s">
        <v>116</v>
      </c>
      <c r="E15" s="50">
        <v>150</v>
      </c>
      <c r="F15" s="16">
        <v>200.6</v>
      </c>
      <c r="G15" s="16">
        <v>175.8</v>
      </c>
      <c r="H15" s="16">
        <v>160.69999999999999</v>
      </c>
      <c r="I15" s="16">
        <v>184.9</v>
      </c>
      <c r="J15" s="16">
        <v>153.69999999999999</v>
      </c>
      <c r="K15" s="16">
        <v>169.7</v>
      </c>
      <c r="L15" s="16">
        <v>163.69999999999999</v>
      </c>
      <c r="M15" s="16">
        <v>118.9</v>
      </c>
      <c r="N15" s="16">
        <v>174.3</v>
      </c>
      <c r="O15" s="16">
        <v>164.7</v>
      </c>
      <c r="P15" s="16">
        <v>178</v>
      </c>
      <c r="Q15" s="16">
        <v>166.2</v>
      </c>
      <c r="R15" s="16">
        <v>192.8</v>
      </c>
      <c r="S15" s="16">
        <v>170.8</v>
      </c>
      <c r="T15" s="16">
        <v>162.4</v>
      </c>
      <c r="U15" s="16">
        <v>169.6</v>
      </c>
      <c r="V15" s="16">
        <v>165.5</v>
      </c>
      <c r="W15" s="16">
        <v>165.7</v>
      </c>
      <c r="X15" s="16">
        <v>161.80000000000001</v>
      </c>
      <c r="Y15" s="16">
        <v>172.2</v>
      </c>
      <c r="Z15" s="16">
        <v>156.9</v>
      </c>
      <c r="AA15" s="16">
        <v>162.1</v>
      </c>
      <c r="AB15" s="16">
        <v>165.4</v>
      </c>
      <c r="AC15" s="16">
        <v>164.4</v>
      </c>
      <c r="AD15" s="16">
        <v>163.5</v>
      </c>
      <c r="AE15" s="16">
        <v>166.1</v>
      </c>
    </row>
    <row r="16" spans="2:31" x14ac:dyDescent="0.25">
      <c r="C16" s="16">
        <v>2022</v>
      </c>
      <c r="D16" s="16" t="s">
        <v>138</v>
      </c>
      <c r="E16" s="50">
        <v>151.30000000000001</v>
      </c>
      <c r="F16" s="16">
        <v>210.7</v>
      </c>
      <c r="G16" s="16">
        <v>167.8</v>
      </c>
      <c r="H16" s="16">
        <v>162.19999999999999</v>
      </c>
      <c r="I16" s="16">
        <v>194.6</v>
      </c>
      <c r="J16" s="16">
        <v>157.6</v>
      </c>
      <c r="K16" s="16">
        <v>166.9</v>
      </c>
      <c r="L16" s="16">
        <v>163.9</v>
      </c>
      <c r="M16" s="16">
        <v>118.8</v>
      </c>
      <c r="N16" s="16">
        <v>177.4</v>
      </c>
      <c r="O16" s="16">
        <v>165.3</v>
      </c>
      <c r="P16" s="16">
        <v>179.3</v>
      </c>
      <c r="Q16" s="16">
        <v>168.4</v>
      </c>
      <c r="R16" s="16">
        <v>193.7</v>
      </c>
      <c r="S16" s="16">
        <v>172.1</v>
      </c>
      <c r="T16" s="16">
        <v>164.6</v>
      </c>
      <c r="U16" s="16">
        <v>171.1</v>
      </c>
      <c r="V16" s="16">
        <v>165.3</v>
      </c>
      <c r="W16" s="16">
        <v>167.2</v>
      </c>
      <c r="X16" s="16">
        <v>162.80000000000001</v>
      </c>
      <c r="Y16" s="16">
        <v>173</v>
      </c>
      <c r="Z16" s="16">
        <v>157.9</v>
      </c>
      <c r="AA16" s="16">
        <v>163.30000000000001</v>
      </c>
      <c r="AB16" s="16">
        <v>166</v>
      </c>
      <c r="AC16" s="16">
        <v>167.2</v>
      </c>
      <c r="AD16" s="16">
        <v>164.6</v>
      </c>
      <c r="AE16" s="16">
        <v>167.7</v>
      </c>
    </row>
    <row r="20" spans="2:31" x14ac:dyDescent="0.25">
      <c r="B20" s="16" t="s">
        <v>31</v>
      </c>
      <c r="C20" s="16">
        <v>2021</v>
      </c>
      <c r="D20" s="16">
        <v>2021</v>
      </c>
      <c r="E20" s="16">
        <v>2021</v>
      </c>
      <c r="F20" s="16">
        <v>2021</v>
      </c>
      <c r="G20" s="16">
        <v>2021</v>
      </c>
      <c r="H20" s="16">
        <v>2021</v>
      </c>
      <c r="I20" s="16">
        <v>2021</v>
      </c>
      <c r="J20" s="16">
        <v>2021</v>
      </c>
      <c r="K20" s="16">
        <v>2021</v>
      </c>
      <c r="L20" s="16">
        <v>2021</v>
      </c>
      <c r="M20" s="16">
        <v>2022</v>
      </c>
      <c r="N20" s="16">
        <v>2022</v>
      </c>
      <c r="O20" s="16">
        <v>2022</v>
      </c>
      <c r="Q20" t="s">
        <v>1285</v>
      </c>
    </row>
    <row r="21" spans="2:31" x14ac:dyDescent="0.25">
      <c r="B21" s="16" t="s">
        <v>32</v>
      </c>
      <c r="C21" s="16" t="s">
        <v>138</v>
      </c>
      <c r="D21" s="16" t="s">
        <v>154</v>
      </c>
      <c r="E21" s="16" t="s">
        <v>167</v>
      </c>
      <c r="F21" s="16" t="s">
        <v>177</v>
      </c>
      <c r="G21" s="16" t="s">
        <v>194</v>
      </c>
      <c r="H21" s="16" t="s">
        <v>213</v>
      </c>
      <c r="I21" s="16" t="s">
        <v>228</v>
      </c>
      <c r="J21" s="16" t="s">
        <v>238</v>
      </c>
      <c r="K21" s="16" t="s">
        <v>264</v>
      </c>
      <c r="L21" s="16" t="s">
        <v>273</v>
      </c>
      <c r="M21" s="16" t="s">
        <v>62</v>
      </c>
      <c r="N21" s="16" t="s">
        <v>116</v>
      </c>
      <c r="O21" s="16" t="s">
        <v>138</v>
      </c>
      <c r="Q21" s="16" t="s">
        <v>1277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2:31" x14ac:dyDescent="0.25">
      <c r="B22" s="16" t="s">
        <v>33</v>
      </c>
      <c r="C22" s="16">
        <v>144.1</v>
      </c>
      <c r="D22" s="16">
        <v>144.30000000000001</v>
      </c>
      <c r="E22" s="16">
        <v>146.30000000000001</v>
      </c>
      <c r="F22" s="16">
        <v>146.69999999999999</v>
      </c>
      <c r="G22" s="16">
        <v>146.4</v>
      </c>
      <c r="H22" s="16">
        <v>146.6</v>
      </c>
      <c r="I22" s="16">
        <v>146.6</v>
      </c>
      <c r="J22" s="16">
        <v>147.4</v>
      </c>
      <c r="K22" s="16">
        <v>148.19999999999999</v>
      </c>
      <c r="L22" s="16">
        <v>148.69999999999999</v>
      </c>
      <c r="M22" s="16">
        <v>149.5</v>
      </c>
      <c r="N22" s="16">
        <v>150</v>
      </c>
      <c r="O22" s="16">
        <v>151.30000000000001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2:31" x14ac:dyDescent="0.25">
      <c r="B23" s="16" t="s">
        <v>34</v>
      </c>
      <c r="C23" s="16">
        <v>192.2</v>
      </c>
      <c r="D23" s="16">
        <v>198</v>
      </c>
      <c r="E23" s="16">
        <v>200.5</v>
      </c>
      <c r="F23" s="16">
        <v>202</v>
      </c>
      <c r="G23" s="16">
        <v>206.8</v>
      </c>
      <c r="H23" s="16">
        <v>204</v>
      </c>
      <c r="I23" s="16">
        <v>204</v>
      </c>
      <c r="J23" s="16">
        <v>204.6</v>
      </c>
      <c r="K23" s="16">
        <v>201.6</v>
      </c>
      <c r="L23" s="16">
        <v>198.8</v>
      </c>
      <c r="M23" s="16">
        <v>198.7</v>
      </c>
      <c r="N23" s="16">
        <v>200.6</v>
      </c>
      <c r="O23" s="16">
        <v>210.7</v>
      </c>
      <c r="Q23" s="16" t="s">
        <v>31</v>
      </c>
      <c r="R23" s="16">
        <v>2021</v>
      </c>
      <c r="S23" s="16">
        <v>2021</v>
      </c>
      <c r="T23" s="16">
        <v>2021</v>
      </c>
      <c r="U23" s="16">
        <v>2021</v>
      </c>
      <c r="V23" s="16">
        <v>2021</v>
      </c>
      <c r="W23" s="16">
        <v>2021</v>
      </c>
      <c r="X23" s="16">
        <v>2021</v>
      </c>
      <c r="Y23" s="16">
        <v>2021</v>
      </c>
      <c r="Z23" s="16">
        <v>2021</v>
      </c>
      <c r="AA23" s="16">
        <v>2021</v>
      </c>
      <c r="AB23" s="16">
        <v>2022</v>
      </c>
      <c r="AC23" s="16">
        <v>2022</v>
      </c>
      <c r="AD23" s="16">
        <v>2022</v>
      </c>
      <c r="AE23" s="16" t="s">
        <v>1251</v>
      </c>
    </row>
    <row r="24" spans="2:31" x14ac:dyDescent="0.25">
      <c r="B24" s="16" t="s">
        <v>35</v>
      </c>
      <c r="C24" s="16">
        <v>163.80000000000001</v>
      </c>
      <c r="D24" s="16">
        <v>164.6</v>
      </c>
      <c r="E24" s="16">
        <v>170.3</v>
      </c>
      <c r="F24" s="16">
        <v>180.7</v>
      </c>
      <c r="G24" s="16">
        <v>182.2</v>
      </c>
      <c r="H24" s="16">
        <v>172.8</v>
      </c>
      <c r="I24" s="16">
        <v>172.8</v>
      </c>
      <c r="J24" s="16">
        <v>171.2</v>
      </c>
      <c r="K24" s="16">
        <v>173</v>
      </c>
      <c r="L24" s="16">
        <v>177.9</v>
      </c>
      <c r="M24" s="16">
        <v>178.8</v>
      </c>
      <c r="N24" s="16">
        <v>175.8</v>
      </c>
      <c r="O24" s="16">
        <v>167.8</v>
      </c>
      <c r="Q24" s="16" t="s">
        <v>32</v>
      </c>
      <c r="R24" s="16" t="s">
        <v>138</v>
      </c>
      <c r="S24" s="16" t="s">
        <v>154</v>
      </c>
      <c r="T24" s="16" t="s">
        <v>167</v>
      </c>
      <c r="U24" s="16" t="s">
        <v>177</v>
      </c>
      <c r="V24" s="16" t="s">
        <v>194</v>
      </c>
      <c r="W24" s="16" t="s">
        <v>213</v>
      </c>
      <c r="X24" s="16" t="s">
        <v>228</v>
      </c>
      <c r="Y24" s="16" t="s">
        <v>238</v>
      </c>
      <c r="Z24" s="16" t="s">
        <v>264</v>
      </c>
      <c r="AA24" s="16" t="s">
        <v>273</v>
      </c>
      <c r="AB24" s="16" t="s">
        <v>62</v>
      </c>
      <c r="AC24" s="16" t="s">
        <v>116</v>
      </c>
      <c r="AD24" s="16" t="s">
        <v>138</v>
      </c>
      <c r="AE24" s="16"/>
    </row>
    <row r="25" spans="2:31" x14ac:dyDescent="0.25">
      <c r="B25" s="16" t="s">
        <v>36</v>
      </c>
      <c r="C25" s="16">
        <v>154.9</v>
      </c>
      <c r="D25" s="16">
        <v>155.4</v>
      </c>
      <c r="E25" s="16">
        <v>156.1</v>
      </c>
      <c r="F25" s="16">
        <v>156.19999999999999</v>
      </c>
      <c r="G25" s="16">
        <v>157.5</v>
      </c>
      <c r="H25" s="16">
        <v>158.4</v>
      </c>
      <c r="I25" s="16">
        <v>158.4</v>
      </c>
      <c r="J25" s="16">
        <v>158.69999999999999</v>
      </c>
      <c r="K25" s="16">
        <v>159.30000000000001</v>
      </c>
      <c r="L25" s="16">
        <v>159.9</v>
      </c>
      <c r="M25" s="16">
        <v>160.5</v>
      </c>
      <c r="N25" s="16">
        <v>160.69999999999999</v>
      </c>
      <c r="O25" s="16">
        <v>162.19999999999999</v>
      </c>
      <c r="Q25" s="16" t="s">
        <v>1227</v>
      </c>
      <c r="R25" s="16">
        <v>2039.4</v>
      </c>
      <c r="S25" s="16">
        <v>2064.1</v>
      </c>
      <c r="T25" s="16">
        <v>2105.7000000000003</v>
      </c>
      <c r="U25" s="16">
        <v>2133.9</v>
      </c>
      <c r="V25" s="16">
        <v>2147</v>
      </c>
      <c r="W25" s="16">
        <v>2142</v>
      </c>
      <c r="X25" s="16">
        <v>2142</v>
      </c>
      <c r="Y25" s="16">
        <v>2175.5</v>
      </c>
      <c r="Z25" s="16">
        <v>2194.1</v>
      </c>
      <c r="AA25" s="16">
        <v>2180.9</v>
      </c>
      <c r="AB25" s="16">
        <v>2164.1999999999998</v>
      </c>
      <c r="AC25" s="16">
        <v>2161.2000000000003</v>
      </c>
      <c r="AD25" s="16">
        <v>2184.2000000000003</v>
      </c>
      <c r="AE25" s="16">
        <v>7.1001274884770121E-2</v>
      </c>
    </row>
    <row r="26" spans="2:31" x14ac:dyDescent="0.25">
      <c r="B26" s="16" t="s">
        <v>37</v>
      </c>
      <c r="C26" s="16">
        <v>163.9</v>
      </c>
      <c r="D26" s="16">
        <v>170.1</v>
      </c>
      <c r="E26" s="16">
        <v>178.7</v>
      </c>
      <c r="F26" s="16">
        <v>183.7</v>
      </c>
      <c r="G26" s="16">
        <v>182.1</v>
      </c>
      <c r="H26" s="16">
        <v>188</v>
      </c>
      <c r="I26" s="16">
        <v>188</v>
      </c>
      <c r="J26" s="16">
        <v>190.6</v>
      </c>
      <c r="K26" s="16">
        <v>190.1</v>
      </c>
      <c r="L26" s="16">
        <v>187.6</v>
      </c>
      <c r="M26" s="16">
        <v>184.7</v>
      </c>
      <c r="N26" s="16">
        <v>184.9</v>
      </c>
      <c r="O26" s="16">
        <v>194.6</v>
      </c>
      <c r="Q26" s="16" t="s">
        <v>49</v>
      </c>
      <c r="R26" s="16">
        <v>462.1</v>
      </c>
      <c r="S26" s="16">
        <v>464.6</v>
      </c>
      <c r="T26" s="16">
        <v>474.29999999999995</v>
      </c>
      <c r="U26" s="16">
        <v>474.7</v>
      </c>
      <c r="V26" s="16">
        <v>477.29999999999995</v>
      </c>
      <c r="W26" s="16">
        <v>483</v>
      </c>
      <c r="X26" s="16">
        <v>483.2</v>
      </c>
      <c r="Y26" s="16">
        <v>486.3</v>
      </c>
      <c r="Z26" s="16">
        <v>490.40000000000003</v>
      </c>
      <c r="AA26" s="16">
        <v>494.2</v>
      </c>
      <c r="AB26" s="16">
        <v>499.1</v>
      </c>
      <c r="AC26" s="16">
        <v>502.80000000000007</v>
      </c>
      <c r="AD26" s="16">
        <v>507.79999999999995</v>
      </c>
      <c r="AE26" s="16">
        <v>9.8896342782947261E-2</v>
      </c>
    </row>
    <row r="27" spans="2:31" x14ac:dyDescent="0.25">
      <c r="B27" s="16" t="s">
        <v>38</v>
      </c>
      <c r="C27" s="16">
        <v>153.69999999999999</v>
      </c>
      <c r="D27" s="16">
        <v>164.4</v>
      </c>
      <c r="E27" s="16">
        <v>167.1</v>
      </c>
      <c r="F27" s="16">
        <v>164.6</v>
      </c>
      <c r="G27" s="16">
        <v>163.9</v>
      </c>
      <c r="H27" s="16">
        <v>156.80000000000001</v>
      </c>
      <c r="I27" s="16">
        <v>156.69999999999999</v>
      </c>
      <c r="J27" s="16">
        <v>155.69999999999999</v>
      </c>
      <c r="K27" s="16">
        <v>156.5</v>
      </c>
      <c r="L27" s="16">
        <v>154.9</v>
      </c>
      <c r="M27" s="16">
        <v>153.69999999999999</v>
      </c>
      <c r="N27" s="16">
        <v>153.69999999999999</v>
      </c>
      <c r="O27" s="16">
        <v>157.6</v>
      </c>
      <c r="Q27" s="16" t="s">
        <v>1259</v>
      </c>
      <c r="R27" s="16">
        <v>311.10000000000002</v>
      </c>
      <c r="S27" s="16">
        <v>313.2</v>
      </c>
      <c r="T27" s="16">
        <v>316.29999999999995</v>
      </c>
      <c r="U27" s="16">
        <v>315.3</v>
      </c>
      <c r="V27" s="16">
        <v>317.3</v>
      </c>
      <c r="W27" s="16">
        <v>319.60000000000002</v>
      </c>
      <c r="X27" s="16">
        <v>319.60000000000002</v>
      </c>
      <c r="Y27" s="16">
        <v>322</v>
      </c>
      <c r="Z27" s="16">
        <v>323.5</v>
      </c>
      <c r="AA27" s="16">
        <v>323.60000000000002</v>
      </c>
      <c r="AB27" s="16">
        <v>325.60000000000002</v>
      </c>
      <c r="AC27" s="16">
        <v>327.3</v>
      </c>
      <c r="AD27" s="16">
        <v>328.1</v>
      </c>
      <c r="AE27" s="16">
        <v>5.4644808743169397E-2</v>
      </c>
    </row>
    <row r="28" spans="2:31" x14ac:dyDescent="0.25">
      <c r="B28" s="16" t="s">
        <v>39</v>
      </c>
      <c r="C28" s="16">
        <v>149.5</v>
      </c>
      <c r="D28" s="16">
        <v>144.1</v>
      </c>
      <c r="E28" s="16">
        <v>147.9</v>
      </c>
      <c r="F28" s="16">
        <v>155.4</v>
      </c>
      <c r="G28" s="16">
        <v>164.2</v>
      </c>
      <c r="H28" s="16">
        <v>162.19999999999999</v>
      </c>
      <c r="I28" s="16">
        <v>162.30000000000001</v>
      </c>
      <c r="J28" s="16">
        <v>185.3</v>
      </c>
      <c r="K28" s="16">
        <v>199.2</v>
      </c>
      <c r="L28" s="16">
        <v>188.3</v>
      </c>
      <c r="M28" s="16">
        <v>174.3</v>
      </c>
      <c r="N28" s="16">
        <v>169.7</v>
      </c>
      <c r="O28" s="16">
        <v>166.9</v>
      </c>
      <c r="Q28" s="16" t="s">
        <v>55</v>
      </c>
      <c r="R28" s="16">
        <v>306.39999999999998</v>
      </c>
      <c r="S28" s="16">
        <v>308.60000000000002</v>
      </c>
      <c r="T28" s="16">
        <v>314.39999999999998</v>
      </c>
      <c r="U28" s="16">
        <v>313.70000000000005</v>
      </c>
      <c r="V28" s="16">
        <v>315.39999999999998</v>
      </c>
      <c r="W28" s="16">
        <v>317.60000000000002</v>
      </c>
      <c r="X28" s="16">
        <v>317.7</v>
      </c>
      <c r="Y28" s="16">
        <v>319.39999999999998</v>
      </c>
      <c r="Z28" s="16">
        <v>322</v>
      </c>
      <c r="AA28" s="16">
        <v>323.2</v>
      </c>
      <c r="AB28" s="16">
        <v>324.2</v>
      </c>
      <c r="AC28" s="16">
        <v>326.5</v>
      </c>
      <c r="AD28" s="16">
        <v>330.5</v>
      </c>
      <c r="AE28" s="16">
        <v>7.8655352480417828E-2</v>
      </c>
    </row>
    <row r="29" spans="2:31" x14ac:dyDescent="0.25">
      <c r="B29" s="16" t="s">
        <v>40</v>
      </c>
      <c r="C29" s="16">
        <v>159.80000000000001</v>
      </c>
      <c r="D29" s="16">
        <v>161.69999999999999</v>
      </c>
      <c r="E29" s="16">
        <v>165.4</v>
      </c>
      <c r="F29" s="16">
        <v>166</v>
      </c>
      <c r="G29" s="16">
        <v>164</v>
      </c>
      <c r="H29" s="16">
        <v>164.1</v>
      </c>
      <c r="I29" s="16">
        <v>164.1</v>
      </c>
      <c r="J29" s="16">
        <v>165.2</v>
      </c>
      <c r="K29" s="16">
        <v>165.3</v>
      </c>
      <c r="L29" s="16">
        <v>164.4</v>
      </c>
      <c r="M29" s="16">
        <v>163.9</v>
      </c>
      <c r="N29" s="16">
        <v>163.69999999999999</v>
      </c>
      <c r="O29" s="16">
        <v>163.9</v>
      </c>
      <c r="Q29" s="16" t="s">
        <v>46</v>
      </c>
      <c r="R29" s="16">
        <v>188.1</v>
      </c>
      <c r="S29" s="16">
        <v>188.8</v>
      </c>
      <c r="T29" s="16">
        <v>191.9</v>
      </c>
      <c r="U29" s="16">
        <v>190.8</v>
      </c>
      <c r="V29" s="16">
        <v>191.2</v>
      </c>
      <c r="W29" s="16">
        <v>192.1</v>
      </c>
      <c r="X29" s="16">
        <v>192.1</v>
      </c>
      <c r="Y29" s="16">
        <v>192.7</v>
      </c>
      <c r="Z29" s="16">
        <v>192.9</v>
      </c>
      <c r="AA29" s="16">
        <v>192.4</v>
      </c>
      <c r="AB29" s="16">
        <v>192.2</v>
      </c>
      <c r="AC29" s="16">
        <v>192.8</v>
      </c>
      <c r="AD29" s="16">
        <v>193.7</v>
      </c>
      <c r="AE29" s="16">
        <v>2.9771398192450796E-2</v>
      </c>
    </row>
    <row r="30" spans="2:31" x14ac:dyDescent="0.25">
      <c r="B30" s="16" t="s">
        <v>41</v>
      </c>
      <c r="C30" s="16">
        <v>112.6</v>
      </c>
      <c r="D30" s="16">
        <v>113.1</v>
      </c>
      <c r="E30" s="16">
        <v>114.8</v>
      </c>
      <c r="F30" s="16">
        <v>115.1</v>
      </c>
      <c r="G30" s="16">
        <v>114.5</v>
      </c>
      <c r="H30" s="16">
        <v>119.7</v>
      </c>
      <c r="I30" s="16">
        <v>119.7</v>
      </c>
      <c r="J30" s="16">
        <v>121.9</v>
      </c>
      <c r="K30" s="16">
        <v>122.4</v>
      </c>
      <c r="L30" s="16">
        <v>121</v>
      </c>
      <c r="M30" s="16">
        <v>120</v>
      </c>
      <c r="N30" s="16">
        <v>118.9</v>
      </c>
      <c r="O30" s="16">
        <v>118.8</v>
      </c>
      <c r="Q30" s="16" t="s">
        <v>51</v>
      </c>
      <c r="R30" s="16">
        <v>155.5</v>
      </c>
      <c r="S30" s="16">
        <v>155.6</v>
      </c>
      <c r="T30" s="16">
        <v>159.4</v>
      </c>
      <c r="U30" s="16">
        <v>159.80000000000001</v>
      </c>
      <c r="V30" s="16">
        <v>160.69999999999999</v>
      </c>
      <c r="W30" s="16">
        <v>162.6</v>
      </c>
      <c r="X30" s="16">
        <v>162.6</v>
      </c>
      <c r="Y30" s="16">
        <v>164.2</v>
      </c>
      <c r="Z30" s="16">
        <v>163.9</v>
      </c>
      <c r="AA30" s="16">
        <v>164.1</v>
      </c>
      <c r="AB30" s="16">
        <v>164.2</v>
      </c>
      <c r="AC30" s="16">
        <v>165.7</v>
      </c>
      <c r="AD30" s="16">
        <v>167.2</v>
      </c>
      <c r="AE30" s="16">
        <v>7.5241157556270019E-2</v>
      </c>
    </row>
    <row r="31" spans="2:31" x14ac:dyDescent="0.25">
      <c r="B31" s="16" t="s">
        <v>42</v>
      </c>
      <c r="C31" s="16">
        <v>163.5</v>
      </c>
      <c r="D31" s="16">
        <v>163.9</v>
      </c>
      <c r="E31" s="16">
        <v>168.2</v>
      </c>
      <c r="F31" s="16">
        <v>168.5</v>
      </c>
      <c r="G31" s="16">
        <v>168.3</v>
      </c>
      <c r="H31" s="16">
        <v>168.8</v>
      </c>
      <c r="I31" s="16">
        <v>168.8</v>
      </c>
      <c r="J31" s="16">
        <v>169.3</v>
      </c>
      <c r="K31" s="16">
        <v>169.6</v>
      </c>
      <c r="L31" s="16">
        <v>170.5</v>
      </c>
      <c r="M31" s="16">
        <v>172.1</v>
      </c>
      <c r="N31" s="16">
        <v>174.3</v>
      </c>
      <c r="O31" s="16">
        <v>177.4</v>
      </c>
      <c r="Q31" s="16" t="s">
        <v>53</v>
      </c>
      <c r="R31" s="16">
        <v>161.69999999999999</v>
      </c>
      <c r="S31" s="16">
        <v>162.30000000000001</v>
      </c>
      <c r="T31" s="16">
        <v>165.8</v>
      </c>
      <c r="U31" s="16">
        <v>166.3</v>
      </c>
      <c r="V31" s="16">
        <v>167</v>
      </c>
      <c r="W31" s="16">
        <v>168.4</v>
      </c>
      <c r="X31" s="16">
        <v>168.4</v>
      </c>
      <c r="Y31" s="16">
        <v>169.1</v>
      </c>
      <c r="Z31" s="16">
        <v>169.9</v>
      </c>
      <c r="AA31" s="16">
        <v>170.6</v>
      </c>
      <c r="AB31" s="16">
        <v>171.4</v>
      </c>
      <c r="AC31" s="16">
        <v>172.2</v>
      </c>
      <c r="AD31" s="16">
        <v>173</v>
      </c>
      <c r="AE31" s="16">
        <v>6.9882498453927105E-2</v>
      </c>
    </row>
    <row r="32" spans="2:31" x14ac:dyDescent="0.25">
      <c r="B32" s="16" t="s">
        <v>43</v>
      </c>
      <c r="C32" s="16">
        <v>156.5</v>
      </c>
      <c r="D32" s="16">
        <v>157.6</v>
      </c>
      <c r="E32" s="16">
        <v>159.30000000000001</v>
      </c>
      <c r="F32" s="16">
        <v>160</v>
      </c>
      <c r="G32" s="16">
        <v>160.9</v>
      </c>
      <c r="H32" s="16">
        <v>162.69999999999999</v>
      </c>
      <c r="I32" s="16">
        <v>162.69999999999999</v>
      </c>
      <c r="J32" s="16">
        <v>163.19999999999999</v>
      </c>
      <c r="K32" s="16">
        <v>163.69999999999999</v>
      </c>
      <c r="L32" s="16">
        <v>164.2</v>
      </c>
      <c r="M32" s="16">
        <v>164.3</v>
      </c>
      <c r="N32" s="16">
        <v>164.7</v>
      </c>
      <c r="O32" s="16">
        <v>165.3</v>
      </c>
      <c r="Q32" s="16" t="s">
        <v>54</v>
      </c>
      <c r="R32" s="16">
        <v>146.19999999999999</v>
      </c>
      <c r="S32" s="16">
        <v>146.6</v>
      </c>
      <c r="T32" s="16">
        <v>148.9</v>
      </c>
      <c r="U32" s="16">
        <v>150.69999999999999</v>
      </c>
      <c r="V32" s="16">
        <v>153.1</v>
      </c>
      <c r="W32" s="16">
        <v>154</v>
      </c>
      <c r="X32" s="16">
        <v>154</v>
      </c>
      <c r="Y32" s="16">
        <v>155.69999999999999</v>
      </c>
      <c r="Z32" s="16">
        <v>154.80000000000001</v>
      </c>
      <c r="AA32" s="16">
        <v>155.69999999999999</v>
      </c>
      <c r="AB32" s="16">
        <v>156.5</v>
      </c>
      <c r="AC32" s="16">
        <v>156.9</v>
      </c>
      <c r="AD32" s="16">
        <v>157.9</v>
      </c>
      <c r="AE32" s="16">
        <v>8.0027359781121868E-2</v>
      </c>
    </row>
    <row r="33" spans="2:31" x14ac:dyDescent="0.25">
      <c r="B33" s="16" t="s">
        <v>44</v>
      </c>
      <c r="C33" s="16">
        <v>168.2</v>
      </c>
      <c r="D33" s="16">
        <v>168.9</v>
      </c>
      <c r="E33" s="16">
        <v>170.4</v>
      </c>
      <c r="F33" s="16">
        <v>172.4</v>
      </c>
      <c r="G33" s="16">
        <v>172.2</v>
      </c>
      <c r="H33" s="16">
        <v>173.9</v>
      </c>
      <c r="I33" s="16">
        <v>173.9</v>
      </c>
      <c r="J33" s="16">
        <v>174.7</v>
      </c>
      <c r="K33" s="16">
        <v>175.5</v>
      </c>
      <c r="L33" s="16">
        <v>176.5</v>
      </c>
      <c r="M33" s="16">
        <v>177.3</v>
      </c>
      <c r="N33" s="16">
        <v>178</v>
      </c>
      <c r="O33" s="16">
        <v>179.3</v>
      </c>
      <c r="Q33" s="16" t="s">
        <v>56</v>
      </c>
      <c r="R33" s="16">
        <v>160.19999999999999</v>
      </c>
      <c r="S33" s="16">
        <v>160.30000000000001</v>
      </c>
      <c r="T33" s="16">
        <v>161.19999999999999</v>
      </c>
      <c r="U33" s="16">
        <v>161.69999999999999</v>
      </c>
      <c r="V33" s="16">
        <v>163.19999999999999</v>
      </c>
      <c r="W33" s="16">
        <v>163.80000000000001</v>
      </c>
      <c r="X33" s="16">
        <v>163.69999999999999</v>
      </c>
      <c r="Y33" s="16">
        <v>163.9</v>
      </c>
      <c r="Z33" s="16">
        <v>164.3</v>
      </c>
      <c r="AA33" s="16">
        <v>164.4</v>
      </c>
      <c r="AB33" s="16">
        <v>164.7</v>
      </c>
      <c r="AC33" s="16">
        <v>165.4</v>
      </c>
      <c r="AD33" s="16">
        <v>166</v>
      </c>
      <c r="AE33" s="16">
        <v>3.6204744069912684E-2</v>
      </c>
    </row>
    <row r="34" spans="2:31" x14ac:dyDescent="0.25">
      <c r="B34" s="16" t="s">
        <v>45</v>
      </c>
      <c r="C34" s="16">
        <v>156.69999999999999</v>
      </c>
      <c r="D34" s="16">
        <v>158</v>
      </c>
      <c r="E34" s="16">
        <v>160.69999999999999</v>
      </c>
      <c r="F34" s="16">
        <v>162.6</v>
      </c>
      <c r="G34" s="16">
        <v>164</v>
      </c>
      <c r="H34" s="16">
        <v>164</v>
      </c>
      <c r="I34" s="16">
        <v>164</v>
      </c>
      <c r="J34" s="16">
        <v>167.7</v>
      </c>
      <c r="K34" s="16">
        <v>169.7</v>
      </c>
      <c r="L34" s="16">
        <v>168.2</v>
      </c>
      <c r="M34" s="16">
        <v>166.4</v>
      </c>
      <c r="N34" s="16">
        <v>166.2</v>
      </c>
      <c r="O34" s="16">
        <v>168.4</v>
      </c>
      <c r="Q34" s="16" t="s">
        <v>58</v>
      </c>
      <c r="R34" s="16">
        <v>153.80000000000001</v>
      </c>
      <c r="S34" s="16">
        <v>154.4</v>
      </c>
      <c r="T34" s="16">
        <v>156.80000000000001</v>
      </c>
      <c r="U34" s="16">
        <v>157.6</v>
      </c>
      <c r="V34" s="16">
        <v>159</v>
      </c>
      <c r="W34" s="16">
        <v>160</v>
      </c>
      <c r="X34" s="16">
        <v>160</v>
      </c>
      <c r="Y34" s="16">
        <v>161</v>
      </c>
      <c r="Z34" s="16">
        <v>161.4</v>
      </c>
      <c r="AA34" s="16">
        <v>162</v>
      </c>
      <c r="AB34" s="16">
        <v>162.69999999999999</v>
      </c>
      <c r="AC34" s="16">
        <v>163.5</v>
      </c>
      <c r="AD34" s="16">
        <v>164.6</v>
      </c>
      <c r="AE34" s="16">
        <v>7.0221066319895858E-2</v>
      </c>
    </row>
    <row r="35" spans="2:31" x14ac:dyDescent="0.25">
      <c r="B35" s="16" t="s">
        <v>46</v>
      </c>
      <c r="C35" s="16">
        <v>188.1</v>
      </c>
      <c r="D35" s="16">
        <v>188.8</v>
      </c>
      <c r="E35" s="16">
        <v>191.9</v>
      </c>
      <c r="F35" s="16">
        <v>190.8</v>
      </c>
      <c r="G35" s="16">
        <v>191.2</v>
      </c>
      <c r="H35" s="16">
        <v>192.1</v>
      </c>
      <c r="I35" s="16">
        <v>192.1</v>
      </c>
      <c r="J35" s="16">
        <v>192.7</v>
      </c>
      <c r="K35" s="16">
        <v>192.9</v>
      </c>
      <c r="L35" s="16">
        <v>192.4</v>
      </c>
      <c r="M35" s="16">
        <v>192.2</v>
      </c>
      <c r="N35" s="16">
        <v>192.8</v>
      </c>
      <c r="O35" s="16">
        <v>193.7</v>
      </c>
    </row>
    <row r="36" spans="2:31" x14ac:dyDescent="0.25">
      <c r="B36" s="16" t="s">
        <v>47</v>
      </c>
      <c r="C36" s="16">
        <v>157.80000000000001</v>
      </c>
      <c r="D36" s="16">
        <v>158.80000000000001</v>
      </c>
      <c r="E36" s="16">
        <v>161.80000000000001</v>
      </c>
      <c r="F36" s="16">
        <v>162.19999999999999</v>
      </c>
      <c r="G36" s="16">
        <v>162.80000000000001</v>
      </c>
      <c r="H36" s="16">
        <v>164.5</v>
      </c>
      <c r="I36" s="16">
        <v>164.6</v>
      </c>
      <c r="J36" s="16">
        <v>165.7</v>
      </c>
      <c r="K36" s="16">
        <v>167.2</v>
      </c>
      <c r="L36" s="16">
        <v>168.5</v>
      </c>
      <c r="M36" s="16">
        <v>169.9</v>
      </c>
      <c r="N36" s="16">
        <v>170.8</v>
      </c>
      <c r="O36" s="16">
        <v>172.1</v>
      </c>
    </row>
    <row r="37" spans="2:31" x14ac:dyDescent="0.25">
      <c r="B37" s="16" t="s">
        <v>48</v>
      </c>
      <c r="C37" s="16">
        <v>147.9</v>
      </c>
      <c r="D37" s="16">
        <v>148.5</v>
      </c>
      <c r="E37" s="16">
        <v>152.1</v>
      </c>
      <c r="F37" s="16">
        <v>151.80000000000001</v>
      </c>
      <c r="G37" s="16">
        <v>153.1</v>
      </c>
      <c r="H37" s="16">
        <v>155.30000000000001</v>
      </c>
      <c r="I37" s="16">
        <v>155.30000000000001</v>
      </c>
      <c r="J37" s="16">
        <v>156.30000000000001</v>
      </c>
      <c r="K37" s="16">
        <v>157.4</v>
      </c>
      <c r="L37" s="16">
        <v>158.69999999999999</v>
      </c>
      <c r="M37" s="16">
        <v>160.69999999999999</v>
      </c>
      <c r="N37" s="16">
        <v>162.4</v>
      </c>
      <c r="O37" s="16">
        <v>164.6</v>
      </c>
    </row>
    <row r="38" spans="2:31" x14ac:dyDescent="0.25">
      <c r="B38" s="16" t="s">
        <v>49</v>
      </c>
      <c r="C38" s="16">
        <v>156.4</v>
      </c>
      <c r="D38" s="16">
        <v>157.30000000000001</v>
      </c>
      <c r="E38" s="16">
        <v>160.4</v>
      </c>
      <c r="F38" s="16">
        <v>160.69999999999999</v>
      </c>
      <c r="G38" s="16">
        <v>161.4</v>
      </c>
      <c r="H38" s="16">
        <v>163.19999999999999</v>
      </c>
      <c r="I38" s="16">
        <v>163.30000000000001</v>
      </c>
      <c r="J38" s="16">
        <v>164.3</v>
      </c>
      <c r="K38" s="16">
        <v>165.8</v>
      </c>
      <c r="L38" s="16">
        <v>167</v>
      </c>
      <c r="M38" s="16">
        <v>168.5</v>
      </c>
      <c r="N38" s="16">
        <v>169.6</v>
      </c>
      <c r="O38" s="16">
        <v>171.1</v>
      </c>
    </row>
    <row r="39" spans="2:31" x14ac:dyDescent="0.25">
      <c r="B39" s="16" t="s">
        <v>50</v>
      </c>
      <c r="C39" s="16">
        <v>159.9</v>
      </c>
      <c r="D39" s="16">
        <v>161.4</v>
      </c>
      <c r="E39" s="16">
        <v>161.6</v>
      </c>
      <c r="F39" s="16">
        <v>160.5</v>
      </c>
      <c r="G39" s="16">
        <v>161.5</v>
      </c>
      <c r="H39" s="16">
        <v>162.1</v>
      </c>
      <c r="I39" s="16">
        <v>162.1</v>
      </c>
      <c r="J39" s="16">
        <v>163.6</v>
      </c>
      <c r="K39" s="16">
        <v>164.2</v>
      </c>
      <c r="L39" s="16">
        <v>163.4</v>
      </c>
      <c r="M39" s="16">
        <v>164.5</v>
      </c>
      <c r="N39" s="16">
        <v>165.5</v>
      </c>
      <c r="O39" s="16">
        <v>165.3</v>
      </c>
      <c r="Q39" s="36" t="s">
        <v>30</v>
      </c>
      <c r="R39" s="36" t="s">
        <v>31</v>
      </c>
      <c r="S39" s="36" t="s">
        <v>32</v>
      </c>
      <c r="T39" s="153" t="s">
        <v>1317</v>
      </c>
      <c r="U39" s="36" t="s">
        <v>51</v>
      </c>
      <c r="V39" s="36" t="s">
        <v>53</v>
      </c>
      <c r="W39" s="36" t="s">
        <v>54</v>
      </c>
      <c r="Y39" s="36" t="s">
        <v>31</v>
      </c>
      <c r="Z39" s="36" t="s">
        <v>32</v>
      </c>
      <c r="AA39" s="153" t="s">
        <v>1317</v>
      </c>
      <c r="AB39" s="36" t="s">
        <v>51</v>
      </c>
      <c r="AC39" s="36" t="s">
        <v>53</v>
      </c>
      <c r="AD39" s="36" t="s">
        <v>54</v>
      </c>
    </row>
    <row r="40" spans="2:31" x14ac:dyDescent="0.25">
      <c r="B40" s="16" t="s">
        <v>51</v>
      </c>
      <c r="C40" s="16">
        <v>155.5</v>
      </c>
      <c r="D40" s="16">
        <v>155.6</v>
      </c>
      <c r="E40" s="16">
        <v>159.4</v>
      </c>
      <c r="F40" s="16">
        <v>159.80000000000001</v>
      </c>
      <c r="G40" s="16">
        <v>160.69999999999999</v>
      </c>
      <c r="H40" s="16">
        <v>162.6</v>
      </c>
      <c r="I40" s="16">
        <v>162.6</v>
      </c>
      <c r="J40" s="16">
        <v>164.2</v>
      </c>
      <c r="K40" s="16">
        <v>163.9</v>
      </c>
      <c r="L40" s="16">
        <v>164.1</v>
      </c>
      <c r="M40" s="16">
        <v>164.2</v>
      </c>
      <c r="N40" s="16">
        <v>165.7</v>
      </c>
      <c r="O40" s="16">
        <v>167.2</v>
      </c>
      <c r="Q40" s="16" t="s">
        <v>60</v>
      </c>
      <c r="R40" s="16">
        <v>2017</v>
      </c>
      <c r="S40" s="16" t="s">
        <v>138</v>
      </c>
      <c r="T40" s="50">
        <v>1598.7000000000003</v>
      </c>
      <c r="U40" s="16">
        <v>134.19999999999999</v>
      </c>
      <c r="V40" s="16">
        <v>130.6</v>
      </c>
      <c r="W40" s="16">
        <v>119.8</v>
      </c>
      <c r="Y40" s="16">
        <v>2017</v>
      </c>
      <c r="Z40" s="16" t="s">
        <v>138</v>
      </c>
      <c r="AA40" s="50">
        <v>1582.1</v>
      </c>
      <c r="AB40" s="16">
        <v>120.8</v>
      </c>
      <c r="AC40" s="16">
        <v>123.1</v>
      </c>
      <c r="AD40" s="16">
        <v>115.6</v>
      </c>
    </row>
    <row r="41" spans="2:31" x14ac:dyDescent="0.25">
      <c r="B41" s="16" t="s">
        <v>52</v>
      </c>
      <c r="C41" s="16">
        <v>151.19999999999999</v>
      </c>
      <c r="D41" s="16">
        <v>151.80000000000001</v>
      </c>
      <c r="E41" s="16">
        <v>154.69999999999999</v>
      </c>
      <c r="F41" s="16">
        <v>154.80000000000001</v>
      </c>
      <c r="G41" s="16">
        <v>155.80000000000001</v>
      </c>
      <c r="H41" s="16">
        <v>157.5</v>
      </c>
      <c r="I41" s="16">
        <v>157.5</v>
      </c>
      <c r="J41" s="16">
        <v>158.4</v>
      </c>
      <c r="K41" s="16">
        <v>159.30000000000001</v>
      </c>
      <c r="L41" s="16">
        <v>160.19999999999999</v>
      </c>
      <c r="M41" s="16">
        <v>161.1</v>
      </c>
      <c r="N41" s="16">
        <v>161.80000000000001</v>
      </c>
      <c r="O41" s="16">
        <v>162.80000000000001</v>
      </c>
      <c r="Q41" s="16" t="s">
        <v>60</v>
      </c>
      <c r="R41" s="16">
        <v>2018</v>
      </c>
      <c r="S41" s="16" t="s">
        <v>138</v>
      </c>
      <c r="T41" s="50">
        <v>1650.7999999999997</v>
      </c>
      <c r="U41" s="16">
        <v>142.6</v>
      </c>
      <c r="V41" s="16">
        <v>136.69999999999999</v>
      </c>
      <c r="W41" s="16">
        <v>124.6</v>
      </c>
      <c r="Y41" s="16">
        <v>2018</v>
      </c>
      <c r="Z41" s="16" t="s">
        <v>138</v>
      </c>
      <c r="AA41" s="50">
        <v>1589.3</v>
      </c>
      <c r="AB41" s="16">
        <v>126.4</v>
      </c>
      <c r="AC41" s="16">
        <v>130.5</v>
      </c>
      <c r="AD41" s="16">
        <v>117.8</v>
      </c>
    </row>
    <row r="42" spans="2:31" x14ac:dyDescent="0.25">
      <c r="B42" s="16" t="s">
        <v>53</v>
      </c>
      <c r="C42" s="16">
        <v>161.69999999999999</v>
      </c>
      <c r="D42" s="16">
        <v>162.30000000000001</v>
      </c>
      <c r="E42" s="16">
        <v>165.8</v>
      </c>
      <c r="F42" s="16">
        <v>166.3</v>
      </c>
      <c r="G42" s="16">
        <v>167</v>
      </c>
      <c r="H42" s="16">
        <v>168.4</v>
      </c>
      <c r="I42" s="16">
        <v>168.4</v>
      </c>
      <c r="J42" s="16">
        <v>169.1</v>
      </c>
      <c r="K42" s="16">
        <v>169.9</v>
      </c>
      <c r="L42" s="16">
        <v>170.6</v>
      </c>
      <c r="M42" s="16">
        <v>171.4</v>
      </c>
      <c r="N42" s="16">
        <v>172.2</v>
      </c>
      <c r="O42" s="16">
        <v>173</v>
      </c>
      <c r="Q42" s="16" t="s">
        <v>60</v>
      </c>
      <c r="R42" s="16">
        <v>2019</v>
      </c>
      <c r="S42" s="16" t="s">
        <v>138</v>
      </c>
      <c r="T42" s="50">
        <v>1623.8000000000002</v>
      </c>
      <c r="U42" s="16">
        <v>146.4</v>
      </c>
      <c r="V42" s="16">
        <v>150.4</v>
      </c>
      <c r="W42" s="16">
        <v>129.9</v>
      </c>
      <c r="Y42" s="16">
        <v>2019</v>
      </c>
      <c r="Z42" s="16" t="s">
        <v>138</v>
      </c>
      <c r="AA42" s="50">
        <v>1639.9</v>
      </c>
      <c r="AB42" s="16">
        <v>128.80000000000001</v>
      </c>
      <c r="AC42" s="16">
        <v>139.19999999999999</v>
      </c>
      <c r="AD42" s="16">
        <v>119.9</v>
      </c>
    </row>
    <row r="43" spans="2:31" x14ac:dyDescent="0.25">
      <c r="B43" s="16" t="s">
        <v>54</v>
      </c>
      <c r="C43" s="16">
        <v>146.19999999999999</v>
      </c>
      <c r="D43" s="16">
        <v>146.6</v>
      </c>
      <c r="E43" s="16">
        <v>148.9</v>
      </c>
      <c r="F43" s="16">
        <v>150.69999999999999</v>
      </c>
      <c r="G43" s="16">
        <v>153.1</v>
      </c>
      <c r="H43" s="16">
        <v>154</v>
      </c>
      <c r="I43" s="16">
        <v>154</v>
      </c>
      <c r="J43" s="16">
        <v>155.69999999999999</v>
      </c>
      <c r="K43" s="16">
        <v>154.80000000000001</v>
      </c>
      <c r="L43" s="16">
        <v>155.69999999999999</v>
      </c>
      <c r="M43" s="16">
        <v>156.5</v>
      </c>
      <c r="N43" s="16">
        <v>156.9</v>
      </c>
      <c r="O43" s="16">
        <v>157.9</v>
      </c>
      <c r="Q43" s="16" t="s">
        <v>60</v>
      </c>
      <c r="R43" s="16">
        <v>2020</v>
      </c>
      <c r="S43" s="16" t="s">
        <v>138</v>
      </c>
      <c r="T43" s="50">
        <v>1754.4999999999998</v>
      </c>
      <c r="U43" s="16">
        <v>153.4</v>
      </c>
      <c r="V43" s="16">
        <v>156.69999999999999</v>
      </c>
      <c r="W43" s="16">
        <v>135.80000000000001</v>
      </c>
      <c r="Y43" s="16">
        <v>2020</v>
      </c>
      <c r="Z43" s="16" t="s">
        <v>138</v>
      </c>
      <c r="AA43" s="50">
        <v>1766.6</v>
      </c>
      <c r="AB43" s="16">
        <v>141.4</v>
      </c>
      <c r="AC43" s="16">
        <v>145</v>
      </c>
      <c r="AD43" s="16">
        <v>124.6</v>
      </c>
    </row>
    <row r="44" spans="2:31" x14ac:dyDescent="0.25">
      <c r="B44" s="16" t="s">
        <v>55</v>
      </c>
      <c r="C44" s="16">
        <v>152.6</v>
      </c>
      <c r="D44" s="16">
        <v>153.19999999999999</v>
      </c>
      <c r="E44" s="16">
        <v>155.80000000000001</v>
      </c>
      <c r="F44" s="16">
        <v>154.9</v>
      </c>
      <c r="G44" s="16">
        <v>155.30000000000001</v>
      </c>
      <c r="H44" s="16">
        <v>157.6</v>
      </c>
      <c r="I44" s="16">
        <v>157.69999999999999</v>
      </c>
      <c r="J44" s="16">
        <v>158.6</v>
      </c>
      <c r="K44" s="16">
        <v>159.80000000000001</v>
      </c>
      <c r="L44" s="16">
        <v>160.6</v>
      </c>
      <c r="M44" s="16">
        <v>161.19999999999999</v>
      </c>
      <c r="N44" s="16">
        <v>162.1</v>
      </c>
      <c r="O44" s="16">
        <v>163.30000000000001</v>
      </c>
      <c r="Q44" s="16" t="s">
        <v>60</v>
      </c>
      <c r="R44" s="16">
        <v>2021</v>
      </c>
      <c r="S44" s="16" t="s">
        <v>138</v>
      </c>
      <c r="T44" s="50">
        <v>1865.1000000000001</v>
      </c>
      <c r="U44" s="16">
        <v>156</v>
      </c>
      <c r="V44" s="16">
        <v>164.6</v>
      </c>
      <c r="W44" s="16">
        <v>151.30000000000001</v>
      </c>
      <c r="Y44" s="16">
        <v>2021</v>
      </c>
      <c r="Z44" s="16" t="s">
        <v>138</v>
      </c>
      <c r="AA44" s="50">
        <v>1913.7999999999997</v>
      </c>
      <c r="AB44" s="16">
        <v>154.80000000000001</v>
      </c>
      <c r="AC44" s="16">
        <v>156.9</v>
      </c>
      <c r="AD44" s="16">
        <v>141.69999999999999</v>
      </c>
    </row>
    <row r="45" spans="2:31" x14ac:dyDescent="0.25">
      <c r="B45" s="16" t="s">
        <v>56</v>
      </c>
      <c r="C45" s="16">
        <v>160.19999999999999</v>
      </c>
      <c r="D45" s="16">
        <v>160.30000000000001</v>
      </c>
      <c r="E45" s="16">
        <v>161.19999999999999</v>
      </c>
      <c r="F45" s="16">
        <v>161.69999999999999</v>
      </c>
      <c r="G45" s="16">
        <v>163.19999999999999</v>
      </c>
      <c r="H45" s="16">
        <v>163.80000000000001</v>
      </c>
      <c r="I45" s="16">
        <v>163.69999999999999</v>
      </c>
      <c r="J45" s="16">
        <v>163.9</v>
      </c>
      <c r="K45" s="16">
        <v>164.3</v>
      </c>
      <c r="L45" s="16">
        <v>164.4</v>
      </c>
      <c r="M45" s="16">
        <v>164.7</v>
      </c>
      <c r="N45" s="16">
        <v>165.4</v>
      </c>
      <c r="O45" s="16">
        <v>166</v>
      </c>
      <c r="Q45" s="16" t="s">
        <v>60</v>
      </c>
      <c r="R45" s="16">
        <v>2022</v>
      </c>
      <c r="S45" s="16" t="s">
        <v>138</v>
      </c>
      <c r="T45" s="50">
        <v>2007.9</v>
      </c>
      <c r="U45" s="16">
        <v>168.9</v>
      </c>
      <c r="V45" s="16">
        <v>176</v>
      </c>
      <c r="W45" s="16">
        <v>162</v>
      </c>
      <c r="Y45" s="16">
        <v>2022</v>
      </c>
      <c r="Z45" s="16" t="s">
        <v>138</v>
      </c>
      <c r="AA45" s="50">
        <v>2039.2000000000003</v>
      </c>
      <c r="AB45" s="16">
        <v>164.5</v>
      </c>
      <c r="AC45" s="16">
        <v>168.2</v>
      </c>
      <c r="AD45" s="16">
        <v>154.19999999999999</v>
      </c>
    </row>
    <row r="46" spans="2:31" x14ac:dyDescent="0.25">
      <c r="B46" s="16" t="s">
        <v>57</v>
      </c>
      <c r="C46" s="16">
        <v>153.80000000000001</v>
      </c>
      <c r="D46" s="16">
        <v>155.4</v>
      </c>
      <c r="E46" s="16">
        <v>158.6</v>
      </c>
      <c r="F46" s="16">
        <v>158.80000000000001</v>
      </c>
      <c r="G46" s="16">
        <v>160.1</v>
      </c>
      <c r="H46" s="16">
        <v>160</v>
      </c>
      <c r="I46" s="16">
        <v>160</v>
      </c>
      <c r="J46" s="16">
        <v>160.80000000000001</v>
      </c>
      <c r="K46" s="16">
        <v>162.19999999999999</v>
      </c>
      <c r="L46" s="16">
        <v>162.6</v>
      </c>
      <c r="M46" s="16">
        <v>163</v>
      </c>
      <c r="N46" s="16">
        <v>164.4</v>
      </c>
      <c r="O46" s="16">
        <v>167.2</v>
      </c>
    </row>
    <row r="47" spans="2:31" x14ac:dyDescent="0.25">
      <c r="B47" s="16" t="s">
        <v>58</v>
      </c>
      <c r="C47" s="16">
        <v>153.80000000000001</v>
      </c>
      <c r="D47" s="16">
        <v>154.4</v>
      </c>
      <c r="E47" s="16">
        <v>156.80000000000001</v>
      </c>
      <c r="F47" s="16">
        <v>157.6</v>
      </c>
      <c r="G47" s="16">
        <v>159</v>
      </c>
      <c r="H47" s="16">
        <v>160</v>
      </c>
      <c r="I47" s="16">
        <v>160</v>
      </c>
      <c r="J47" s="16">
        <v>161</v>
      </c>
      <c r="K47" s="16">
        <v>161.4</v>
      </c>
      <c r="L47" s="16">
        <v>162</v>
      </c>
      <c r="M47" s="16">
        <v>162.69999999999999</v>
      </c>
      <c r="N47" s="16">
        <v>163.5</v>
      </c>
      <c r="O47" s="16">
        <v>164.6</v>
      </c>
    </row>
    <row r="48" spans="2:31" x14ac:dyDescent="0.25">
      <c r="B48" s="16" t="s">
        <v>59</v>
      </c>
      <c r="C48" s="16">
        <v>156.80000000000001</v>
      </c>
      <c r="D48" s="16">
        <v>157.80000000000001</v>
      </c>
      <c r="E48" s="16">
        <v>160.4</v>
      </c>
      <c r="F48" s="16">
        <v>161.30000000000001</v>
      </c>
      <c r="G48" s="16">
        <v>162.5</v>
      </c>
      <c r="H48" s="16">
        <v>163.19999999999999</v>
      </c>
      <c r="I48" s="16">
        <v>163.19999999999999</v>
      </c>
      <c r="J48" s="16">
        <v>165.5</v>
      </c>
      <c r="K48" s="16">
        <v>166.7</v>
      </c>
      <c r="L48" s="16">
        <v>166.2</v>
      </c>
      <c r="M48" s="16">
        <v>165.7</v>
      </c>
      <c r="N48" s="16">
        <v>166.1</v>
      </c>
      <c r="O48" s="16">
        <v>167.7</v>
      </c>
    </row>
    <row r="51" spans="2:16" ht="15.75" x14ac:dyDescent="0.25">
      <c r="B51" s="4" t="s">
        <v>1280</v>
      </c>
    </row>
    <row r="53" spans="2:16" x14ac:dyDescent="0.25">
      <c r="B53" s="16" t="s">
        <v>30</v>
      </c>
      <c r="C53" s="71" t="s">
        <v>60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3"/>
    </row>
    <row r="54" spans="2:16" x14ac:dyDescent="0.25">
      <c r="B54" s="16" t="s">
        <v>31</v>
      </c>
      <c r="C54" s="15">
        <v>2022</v>
      </c>
      <c r="D54" s="15">
        <v>2022</v>
      </c>
      <c r="E54" s="15">
        <v>2022</v>
      </c>
      <c r="F54" s="15">
        <v>2022</v>
      </c>
      <c r="G54" s="15">
        <v>2022</v>
      </c>
      <c r="H54" s="15">
        <v>2022</v>
      </c>
      <c r="I54" s="15">
        <v>2022</v>
      </c>
      <c r="J54" s="15">
        <v>2022</v>
      </c>
      <c r="K54" s="15">
        <v>2023</v>
      </c>
      <c r="L54" s="15">
        <v>2023</v>
      </c>
      <c r="M54" s="15">
        <v>2023</v>
      </c>
      <c r="N54" s="15">
        <v>2023</v>
      </c>
      <c r="O54" s="15">
        <v>2023</v>
      </c>
    </row>
    <row r="55" spans="2:16" x14ac:dyDescent="0.25">
      <c r="B55" s="16" t="s">
        <v>32</v>
      </c>
      <c r="C55" s="15" t="s">
        <v>167</v>
      </c>
      <c r="D55" s="15" t="s">
        <v>177</v>
      </c>
      <c r="E55" s="15" t="s">
        <v>194</v>
      </c>
      <c r="F55" s="15" t="s">
        <v>213</v>
      </c>
      <c r="G55" s="15" t="s">
        <v>228</v>
      </c>
      <c r="H55" s="15" t="s">
        <v>238</v>
      </c>
      <c r="I55" s="15" t="s">
        <v>264</v>
      </c>
      <c r="J55" s="15" t="s">
        <v>273</v>
      </c>
      <c r="K55" s="15" t="s">
        <v>62</v>
      </c>
      <c r="L55" s="15" t="s">
        <v>116</v>
      </c>
      <c r="M55" s="15" t="s">
        <v>138</v>
      </c>
      <c r="N55" s="15" t="s">
        <v>154</v>
      </c>
      <c r="O55" s="15" t="s">
        <v>167</v>
      </c>
      <c r="P55" s="3" t="s">
        <v>1251</v>
      </c>
    </row>
    <row r="56" spans="2:16" x14ac:dyDescent="0.25">
      <c r="B56" s="15" t="s">
        <v>33</v>
      </c>
      <c r="C56" s="16">
        <v>152.9</v>
      </c>
      <c r="D56" s="16">
        <v>153.80000000000001</v>
      </c>
      <c r="E56" s="16">
        <v>155.19999999999999</v>
      </c>
      <c r="F56" s="16">
        <v>159.5</v>
      </c>
      <c r="G56" s="16">
        <v>162.9</v>
      </c>
      <c r="H56" s="16">
        <v>164.7</v>
      </c>
      <c r="I56" s="16">
        <v>166.9</v>
      </c>
      <c r="J56" s="16">
        <v>168.8</v>
      </c>
      <c r="K56" s="16">
        <v>174</v>
      </c>
      <c r="L56" s="16">
        <v>174.2</v>
      </c>
      <c r="M56" s="16">
        <v>174.3</v>
      </c>
      <c r="N56" s="16">
        <v>173.3</v>
      </c>
      <c r="O56" s="16">
        <v>173.2</v>
      </c>
      <c r="P56" s="33">
        <f>(O56-D56)/D56</f>
        <v>0.12613784135240558</v>
      </c>
    </row>
    <row r="57" spans="2:16" x14ac:dyDescent="0.25">
      <c r="B57" s="15" t="s">
        <v>34</v>
      </c>
      <c r="C57" s="16">
        <v>214.7</v>
      </c>
      <c r="D57" s="16">
        <v>217.2</v>
      </c>
      <c r="E57" s="16">
        <v>210.8</v>
      </c>
      <c r="F57" s="16">
        <v>204.1</v>
      </c>
      <c r="G57" s="16">
        <v>206.7</v>
      </c>
      <c r="H57" s="16">
        <v>208.8</v>
      </c>
      <c r="I57" s="16">
        <v>207.2</v>
      </c>
      <c r="J57" s="16">
        <v>206.9</v>
      </c>
      <c r="K57" s="16">
        <v>208.3</v>
      </c>
      <c r="L57" s="16">
        <v>205.2</v>
      </c>
      <c r="M57" s="16">
        <v>205.2</v>
      </c>
      <c r="N57" s="16">
        <v>206.9</v>
      </c>
      <c r="O57" s="16">
        <v>211.5</v>
      </c>
      <c r="P57" s="33">
        <f t="shared" ref="P57:P68" si="0">(O57-D57)/D57</f>
        <v>-2.6243093922651884E-2</v>
      </c>
    </row>
    <row r="58" spans="2:16" x14ac:dyDescent="0.25">
      <c r="B58" s="15" t="s">
        <v>35</v>
      </c>
      <c r="C58" s="16">
        <v>161.4</v>
      </c>
      <c r="D58" s="16">
        <v>169.6</v>
      </c>
      <c r="E58" s="16">
        <v>174.3</v>
      </c>
      <c r="F58" s="16">
        <v>168.3</v>
      </c>
      <c r="G58" s="16">
        <v>169</v>
      </c>
      <c r="H58" s="16">
        <v>170.3</v>
      </c>
      <c r="I58" s="16">
        <v>180.2</v>
      </c>
      <c r="J58" s="16">
        <v>189.1</v>
      </c>
      <c r="K58" s="16">
        <v>192.9</v>
      </c>
      <c r="L58" s="16">
        <v>173.9</v>
      </c>
      <c r="M58" s="16">
        <v>173.9</v>
      </c>
      <c r="N58" s="16">
        <v>167.9</v>
      </c>
      <c r="O58" s="16">
        <v>171</v>
      </c>
      <c r="P58" s="33">
        <f t="shared" si="0"/>
        <v>8.2547169811321101E-3</v>
      </c>
    </row>
    <row r="59" spans="2:16" x14ac:dyDescent="0.25">
      <c r="B59" s="15" t="s">
        <v>36</v>
      </c>
      <c r="C59" s="16">
        <v>164.6</v>
      </c>
      <c r="D59" s="16">
        <v>165.4</v>
      </c>
      <c r="E59" s="16">
        <v>166.3</v>
      </c>
      <c r="F59" s="16">
        <v>167.9</v>
      </c>
      <c r="G59" s="16">
        <v>169.5</v>
      </c>
      <c r="H59" s="16">
        <v>170.9</v>
      </c>
      <c r="I59" s="16">
        <v>172.3</v>
      </c>
      <c r="J59" s="16">
        <v>173.4</v>
      </c>
      <c r="K59" s="16">
        <v>174.3</v>
      </c>
      <c r="L59" s="16">
        <v>177</v>
      </c>
      <c r="M59" s="16">
        <v>177</v>
      </c>
      <c r="N59" s="16">
        <v>178.2</v>
      </c>
      <c r="O59" s="16">
        <v>179.6</v>
      </c>
      <c r="P59" s="33">
        <f t="shared" si="0"/>
        <v>8.5852478839177682E-2</v>
      </c>
    </row>
    <row r="60" spans="2:16" x14ac:dyDescent="0.25">
      <c r="B60" s="15" t="s">
        <v>37</v>
      </c>
      <c r="C60" s="16">
        <v>209.9</v>
      </c>
      <c r="D60" s="16">
        <v>208.1</v>
      </c>
      <c r="E60" s="16">
        <v>202.2</v>
      </c>
      <c r="F60" s="16">
        <v>198.1</v>
      </c>
      <c r="G60" s="16">
        <v>194.1</v>
      </c>
      <c r="H60" s="16">
        <v>191.6</v>
      </c>
      <c r="I60" s="16">
        <v>194</v>
      </c>
      <c r="J60" s="16">
        <v>193.9</v>
      </c>
      <c r="K60" s="16">
        <v>192.6</v>
      </c>
      <c r="L60" s="16">
        <v>183.4</v>
      </c>
      <c r="M60" s="16">
        <v>183.3</v>
      </c>
      <c r="N60" s="16">
        <v>178.5</v>
      </c>
      <c r="O60" s="16">
        <v>173.3</v>
      </c>
      <c r="P60" s="33">
        <f t="shared" si="0"/>
        <v>-0.16722729456991822</v>
      </c>
    </row>
    <row r="61" spans="2:16" x14ac:dyDescent="0.25">
      <c r="B61" s="15" t="s">
        <v>38</v>
      </c>
      <c r="C61" s="16">
        <v>168</v>
      </c>
      <c r="D61" s="16">
        <v>165.8</v>
      </c>
      <c r="E61" s="16">
        <v>169.6</v>
      </c>
      <c r="F61" s="16">
        <v>169.2</v>
      </c>
      <c r="G61" s="16">
        <v>164.1</v>
      </c>
      <c r="H61" s="16">
        <v>162.19999999999999</v>
      </c>
      <c r="I61" s="16">
        <v>159.1</v>
      </c>
      <c r="J61" s="16">
        <v>156.69999999999999</v>
      </c>
      <c r="K61" s="16">
        <v>156.30000000000001</v>
      </c>
      <c r="L61" s="16">
        <v>167.2</v>
      </c>
      <c r="M61" s="16">
        <v>167.2</v>
      </c>
      <c r="N61" s="16">
        <v>173.7</v>
      </c>
      <c r="O61" s="16">
        <v>169</v>
      </c>
      <c r="P61" s="33">
        <f t="shared" si="0"/>
        <v>1.9300361881785213E-2</v>
      </c>
    </row>
    <row r="62" spans="2:16" x14ac:dyDescent="0.25">
      <c r="B62" s="15" t="s">
        <v>39</v>
      </c>
      <c r="C62" s="16">
        <v>160.4</v>
      </c>
      <c r="D62" s="16">
        <v>167.3</v>
      </c>
      <c r="E62" s="16">
        <v>168.6</v>
      </c>
      <c r="F62" s="16">
        <v>173.1</v>
      </c>
      <c r="G62" s="16">
        <v>176.9</v>
      </c>
      <c r="H62" s="16">
        <v>184.8</v>
      </c>
      <c r="I62" s="16">
        <v>171.6</v>
      </c>
      <c r="J62" s="16">
        <v>150.19999999999999</v>
      </c>
      <c r="K62" s="16">
        <v>142.9</v>
      </c>
      <c r="L62" s="16">
        <v>140.9</v>
      </c>
      <c r="M62" s="16">
        <v>140.9</v>
      </c>
      <c r="N62" s="16">
        <v>142.80000000000001</v>
      </c>
      <c r="O62" s="16">
        <v>148.69999999999999</v>
      </c>
      <c r="P62" s="33">
        <f t="shared" si="0"/>
        <v>-0.11117752540346695</v>
      </c>
    </row>
    <row r="63" spans="2:16" x14ac:dyDescent="0.25">
      <c r="B63" s="15" t="s">
        <v>40</v>
      </c>
      <c r="C63" s="16">
        <v>165</v>
      </c>
      <c r="D63" s="16">
        <v>164.6</v>
      </c>
      <c r="E63" s="16">
        <v>164.4</v>
      </c>
      <c r="F63" s="16">
        <v>167.1</v>
      </c>
      <c r="G63" s="16">
        <v>169</v>
      </c>
      <c r="H63" s="16">
        <v>169.7</v>
      </c>
      <c r="I63" s="16">
        <v>170.2</v>
      </c>
      <c r="J63" s="16">
        <v>170.5</v>
      </c>
      <c r="K63" s="16">
        <v>170.7</v>
      </c>
      <c r="L63" s="16">
        <v>170.4</v>
      </c>
      <c r="M63" s="16">
        <v>170.5</v>
      </c>
      <c r="N63" s="16">
        <v>172.8</v>
      </c>
      <c r="O63" s="16">
        <v>174.9</v>
      </c>
      <c r="P63" s="33">
        <f t="shared" si="0"/>
        <v>6.2575941676792299E-2</v>
      </c>
    </row>
    <row r="64" spans="2:16" x14ac:dyDescent="0.25">
      <c r="B64" s="15" t="s">
        <v>41</v>
      </c>
      <c r="C64" s="16">
        <v>118.9</v>
      </c>
      <c r="D64" s="16">
        <v>119.1</v>
      </c>
      <c r="E64" s="16">
        <v>119.2</v>
      </c>
      <c r="F64" s="16">
        <v>120.2</v>
      </c>
      <c r="G64" s="16">
        <v>120.8</v>
      </c>
      <c r="H64" s="16">
        <v>121.1</v>
      </c>
      <c r="I64" s="16">
        <v>121.5</v>
      </c>
      <c r="J64" s="16">
        <v>121.2</v>
      </c>
      <c r="K64" s="16">
        <v>120.3</v>
      </c>
      <c r="L64" s="16">
        <v>119.1</v>
      </c>
      <c r="M64" s="16">
        <v>119.1</v>
      </c>
      <c r="N64" s="16">
        <v>120.4</v>
      </c>
      <c r="O64" s="16">
        <v>121.9</v>
      </c>
      <c r="P64" s="33">
        <f t="shared" si="0"/>
        <v>2.350965575146945E-2</v>
      </c>
    </row>
    <row r="65" spans="2:16" x14ac:dyDescent="0.25">
      <c r="B65" s="15" t="s">
        <v>42</v>
      </c>
      <c r="C65" s="16">
        <v>186.6</v>
      </c>
      <c r="D65" s="16">
        <v>188.9</v>
      </c>
      <c r="E65" s="16">
        <v>191.8</v>
      </c>
      <c r="F65" s="16">
        <v>195.6</v>
      </c>
      <c r="G65" s="16">
        <v>199.1</v>
      </c>
      <c r="H65" s="16">
        <v>201.6</v>
      </c>
      <c r="I65" s="16">
        <v>204.8</v>
      </c>
      <c r="J65" s="16">
        <v>207.5</v>
      </c>
      <c r="K65" s="16">
        <v>210.5</v>
      </c>
      <c r="L65" s="16">
        <v>212.1</v>
      </c>
      <c r="M65" s="16">
        <v>212.1</v>
      </c>
      <c r="N65" s="16">
        <v>215.5</v>
      </c>
      <c r="O65" s="16">
        <v>221</v>
      </c>
      <c r="P65" s="33">
        <f t="shared" si="0"/>
        <v>0.16993118051879297</v>
      </c>
    </row>
    <row r="66" spans="2:16" x14ac:dyDescent="0.25">
      <c r="B66" s="15" t="s">
        <v>43</v>
      </c>
      <c r="C66" s="16">
        <v>173.2</v>
      </c>
      <c r="D66" s="16">
        <v>174.2</v>
      </c>
      <c r="E66" s="16">
        <v>174.5</v>
      </c>
      <c r="F66" s="16">
        <v>174.8</v>
      </c>
      <c r="G66" s="16">
        <v>175.4</v>
      </c>
      <c r="H66" s="16">
        <v>175.8</v>
      </c>
      <c r="I66" s="16">
        <v>176.4</v>
      </c>
      <c r="J66" s="16">
        <v>176.8</v>
      </c>
      <c r="K66" s="16">
        <v>176.9</v>
      </c>
      <c r="L66" s="16">
        <v>177.6</v>
      </c>
      <c r="M66" s="16">
        <v>177.6</v>
      </c>
      <c r="N66" s="16">
        <v>178.2</v>
      </c>
      <c r="O66" s="16">
        <v>178.7</v>
      </c>
      <c r="P66" s="33">
        <f t="shared" si="0"/>
        <v>2.5832376578645237E-2</v>
      </c>
    </row>
    <row r="67" spans="2:16" x14ac:dyDescent="0.25">
      <c r="B67" s="15" t="s">
        <v>44</v>
      </c>
      <c r="C67" s="16">
        <v>180.4</v>
      </c>
      <c r="D67" s="16">
        <v>181.9</v>
      </c>
      <c r="E67" s="16">
        <v>183.1</v>
      </c>
      <c r="F67" s="16">
        <v>184</v>
      </c>
      <c r="G67" s="16">
        <v>184.8</v>
      </c>
      <c r="H67" s="16">
        <v>185.6</v>
      </c>
      <c r="I67" s="16">
        <v>186.9</v>
      </c>
      <c r="J67" s="16">
        <v>187.7</v>
      </c>
      <c r="K67" s="16">
        <v>188.5</v>
      </c>
      <c r="L67" s="16">
        <v>189.9</v>
      </c>
      <c r="M67" s="16">
        <v>189.9</v>
      </c>
      <c r="N67" s="16">
        <v>190.5</v>
      </c>
      <c r="O67" s="16">
        <v>191.1</v>
      </c>
      <c r="P67" s="33">
        <f t="shared" si="0"/>
        <v>5.0577240241891086E-2</v>
      </c>
    </row>
    <row r="68" spans="2:16" x14ac:dyDescent="0.25">
      <c r="B68" s="15" t="s">
        <v>45</v>
      </c>
      <c r="C68" s="16">
        <v>170.8</v>
      </c>
      <c r="D68" s="16">
        <v>172.4</v>
      </c>
      <c r="E68" s="16">
        <v>172.5</v>
      </c>
      <c r="F68" s="16">
        <v>173.9</v>
      </c>
      <c r="G68" s="16">
        <v>175.5</v>
      </c>
      <c r="H68" s="16">
        <v>177.4</v>
      </c>
      <c r="I68" s="16">
        <v>176.6</v>
      </c>
      <c r="J68" s="16">
        <v>174.4</v>
      </c>
      <c r="K68" s="16">
        <v>175</v>
      </c>
      <c r="L68" s="16">
        <v>174.8</v>
      </c>
      <c r="M68" s="16">
        <v>174.8</v>
      </c>
      <c r="N68" s="16">
        <v>175.5</v>
      </c>
      <c r="O68" s="16">
        <v>176.8</v>
      </c>
      <c r="P68" s="33">
        <f t="shared" si="0"/>
        <v>2.5522041763341101E-2</v>
      </c>
    </row>
  </sheetData>
  <mergeCells count="1">
    <mergeCell ref="C53:O53"/>
  </mergeCells>
  <conditionalFormatting sqref="P56:P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87DF-F40A-4149-ABA2-61A80B8FE18B}">
  <dimension ref="B2:G8"/>
  <sheetViews>
    <sheetView workbookViewId="0">
      <selection activeCell="C15" sqref="C15"/>
    </sheetView>
  </sheetViews>
  <sheetFormatPr defaultRowHeight="15" x14ac:dyDescent="0.25"/>
  <cols>
    <col min="2" max="2" width="6.140625" bestFit="1" customWidth="1"/>
    <col min="3" max="3" width="36.140625" bestFit="1" customWidth="1"/>
    <col min="4" max="4" width="28.5703125" bestFit="1" customWidth="1"/>
    <col min="5" max="5" width="24.7109375" bestFit="1" customWidth="1"/>
    <col min="6" max="6" width="9" bestFit="1" customWidth="1"/>
    <col min="7" max="7" width="44.140625" bestFit="1" customWidth="1"/>
  </cols>
  <sheetData>
    <row r="2" spans="2:7" x14ac:dyDescent="0.25">
      <c r="B2" s="3" t="s">
        <v>1207</v>
      </c>
    </row>
    <row r="4" spans="2:7" x14ac:dyDescent="0.25">
      <c r="B4" t="s">
        <v>1208</v>
      </c>
    </row>
    <row r="6" spans="2:7" x14ac:dyDescent="0.25">
      <c r="B6" s="1" t="s">
        <v>1193</v>
      </c>
      <c r="C6" s="2" t="s">
        <v>1194</v>
      </c>
      <c r="D6" s="2" t="s">
        <v>1195</v>
      </c>
      <c r="E6" s="2" t="s">
        <v>1196</v>
      </c>
      <c r="F6" s="2" t="s">
        <v>1197</v>
      </c>
      <c r="G6" s="2" t="s">
        <v>1198</v>
      </c>
    </row>
    <row r="7" spans="2:7" x14ac:dyDescent="0.25">
      <c r="B7">
        <v>1</v>
      </c>
      <c r="C7" t="s">
        <v>1246</v>
      </c>
      <c r="D7" t="s">
        <v>1199</v>
      </c>
      <c r="E7" t="s">
        <v>1204</v>
      </c>
      <c r="F7" t="s">
        <v>1205</v>
      </c>
      <c r="G7" t="s">
        <v>1206</v>
      </c>
    </row>
    <row r="8" spans="2:7" x14ac:dyDescent="0.25">
      <c r="B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A32C-9443-4B15-B4D1-BC89533CA05D}">
  <dimension ref="C4:H31"/>
  <sheetViews>
    <sheetView topLeftCell="A7" workbookViewId="0">
      <selection activeCell="G12" sqref="G12:G23"/>
    </sheetView>
  </sheetViews>
  <sheetFormatPr defaultRowHeight="15" x14ac:dyDescent="0.25"/>
  <cols>
    <col min="2" max="2" width="27.85546875" bestFit="1" customWidth="1"/>
    <col min="3" max="3" width="29.85546875" bestFit="1" customWidth="1"/>
    <col min="4" max="4" width="27.85546875" bestFit="1" customWidth="1"/>
    <col min="7" max="7" width="33.28515625" bestFit="1" customWidth="1"/>
    <col min="8" max="8" width="16.7109375" bestFit="1" customWidth="1"/>
  </cols>
  <sheetData>
    <row r="4" spans="3:8" x14ac:dyDescent="0.25">
      <c r="C4" s="64" t="s">
        <v>1288</v>
      </c>
      <c r="D4" s="64" t="s">
        <v>1287</v>
      </c>
    </row>
    <row r="5" spans="3:8" x14ac:dyDescent="0.25">
      <c r="C5" s="60" t="s">
        <v>33</v>
      </c>
      <c r="D5" s="91" t="s">
        <v>1227</v>
      </c>
    </row>
    <row r="6" spans="3:8" x14ac:dyDescent="0.25">
      <c r="C6" s="61" t="s">
        <v>34</v>
      </c>
      <c r="D6" s="91" t="s">
        <v>1227</v>
      </c>
    </row>
    <row r="7" spans="3:8" x14ac:dyDescent="0.25">
      <c r="C7" s="61" t="s">
        <v>35</v>
      </c>
      <c r="D7" s="91" t="s">
        <v>1227</v>
      </c>
    </row>
    <row r="8" spans="3:8" x14ac:dyDescent="0.25">
      <c r="C8" s="61" t="s">
        <v>36</v>
      </c>
      <c r="D8" s="91" t="s">
        <v>1227</v>
      </c>
      <c r="G8" t="s">
        <v>1320</v>
      </c>
    </row>
    <row r="9" spans="3:8" x14ac:dyDescent="0.25">
      <c r="C9" s="61" t="s">
        <v>37</v>
      </c>
      <c r="D9" s="91" t="s">
        <v>1227</v>
      </c>
    </row>
    <row r="10" spans="3:8" x14ac:dyDescent="0.25">
      <c r="C10" s="61" t="s">
        <v>38</v>
      </c>
      <c r="D10" s="91" t="s">
        <v>1227</v>
      </c>
      <c r="G10" s="15" t="s">
        <v>1322</v>
      </c>
      <c r="H10" s="15" t="s">
        <v>1321</v>
      </c>
    </row>
    <row r="11" spans="3:8" x14ac:dyDescent="0.25">
      <c r="C11" s="61" t="s">
        <v>39</v>
      </c>
      <c r="D11" s="91" t="s">
        <v>1227</v>
      </c>
      <c r="G11" s="16" t="s">
        <v>53</v>
      </c>
      <c r="H11" s="16" t="s">
        <v>53</v>
      </c>
    </row>
    <row r="12" spans="3:8" x14ac:dyDescent="0.25">
      <c r="C12" s="61" t="s">
        <v>40</v>
      </c>
      <c r="D12" s="91" t="s">
        <v>1227</v>
      </c>
      <c r="G12" s="60" t="s">
        <v>33</v>
      </c>
      <c r="H12" s="16" t="s">
        <v>1317</v>
      </c>
    </row>
    <row r="13" spans="3:8" x14ac:dyDescent="0.25">
      <c r="C13" s="61" t="s">
        <v>42</v>
      </c>
      <c r="D13" s="91" t="s">
        <v>1227</v>
      </c>
      <c r="G13" s="61" t="s">
        <v>34</v>
      </c>
      <c r="H13" s="16" t="s">
        <v>1317</v>
      </c>
    </row>
    <row r="14" spans="3:8" x14ac:dyDescent="0.25">
      <c r="C14" s="90" t="s">
        <v>41</v>
      </c>
      <c r="D14" s="91" t="s">
        <v>1227</v>
      </c>
      <c r="G14" s="61" t="s">
        <v>35</v>
      </c>
      <c r="H14" s="16" t="s">
        <v>1317</v>
      </c>
    </row>
    <row r="15" spans="3:8" x14ac:dyDescent="0.25">
      <c r="C15" s="90" t="s">
        <v>1227</v>
      </c>
      <c r="D15" s="91" t="s">
        <v>1227</v>
      </c>
      <c r="G15" s="61" t="s">
        <v>36</v>
      </c>
      <c r="H15" s="16" t="s">
        <v>1317</v>
      </c>
    </row>
    <row r="16" spans="3:8" x14ac:dyDescent="0.25">
      <c r="C16" s="90" t="s">
        <v>43</v>
      </c>
      <c r="D16" s="91" t="s">
        <v>1227</v>
      </c>
      <c r="G16" s="61" t="s">
        <v>37</v>
      </c>
      <c r="H16" s="16" t="s">
        <v>1317</v>
      </c>
    </row>
    <row r="17" spans="3:8" x14ac:dyDescent="0.25">
      <c r="C17" s="90" t="s">
        <v>44</v>
      </c>
      <c r="D17" s="91" t="s">
        <v>1227</v>
      </c>
      <c r="G17" s="61" t="s">
        <v>38</v>
      </c>
      <c r="H17" s="16" t="s">
        <v>1317</v>
      </c>
    </row>
    <row r="18" spans="3:8" x14ac:dyDescent="0.25">
      <c r="C18" s="90" t="s">
        <v>1214</v>
      </c>
      <c r="D18" s="91" t="s">
        <v>1227</v>
      </c>
      <c r="G18" s="61" t="s">
        <v>39</v>
      </c>
      <c r="H18" s="16" t="s">
        <v>1317</v>
      </c>
    </row>
    <row r="19" spans="3:8" x14ac:dyDescent="0.25">
      <c r="C19" s="90" t="s">
        <v>47</v>
      </c>
      <c r="D19" s="91" t="s">
        <v>1220</v>
      </c>
      <c r="G19" s="61" t="s">
        <v>40</v>
      </c>
      <c r="H19" s="16" t="s">
        <v>1317</v>
      </c>
    </row>
    <row r="20" spans="3:8" x14ac:dyDescent="0.25">
      <c r="C20" s="90" t="s">
        <v>48</v>
      </c>
      <c r="D20" s="91" t="s">
        <v>1220</v>
      </c>
      <c r="G20" s="61" t="s">
        <v>42</v>
      </c>
      <c r="H20" s="16" t="s">
        <v>1317</v>
      </c>
    </row>
    <row r="21" spans="3:8" x14ac:dyDescent="0.25">
      <c r="C21" s="90" t="s">
        <v>49</v>
      </c>
      <c r="D21" s="91" t="s">
        <v>1220</v>
      </c>
      <c r="G21" s="90" t="s">
        <v>41</v>
      </c>
      <c r="H21" s="16" t="s">
        <v>1317</v>
      </c>
    </row>
    <row r="22" spans="3:8" x14ac:dyDescent="0.25">
      <c r="C22" s="90" t="s">
        <v>50</v>
      </c>
      <c r="D22" s="91" t="s">
        <v>1259</v>
      </c>
      <c r="G22" s="90" t="s">
        <v>1227</v>
      </c>
      <c r="H22" s="16" t="s">
        <v>1317</v>
      </c>
    </row>
    <row r="23" spans="3:8" x14ac:dyDescent="0.25">
      <c r="C23" s="90" t="s">
        <v>52</v>
      </c>
      <c r="D23" s="91" t="s">
        <v>1259</v>
      </c>
      <c r="G23" s="90" t="s">
        <v>44</v>
      </c>
      <c r="H23" s="16" t="s">
        <v>1317</v>
      </c>
    </row>
    <row r="24" spans="3:8" x14ac:dyDescent="0.25">
      <c r="C24" s="90" t="s">
        <v>55</v>
      </c>
      <c r="D24" s="91" t="s">
        <v>55</v>
      </c>
      <c r="G24" s="16" t="s">
        <v>1319</v>
      </c>
      <c r="H24" s="16" t="s">
        <v>1318</v>
      </c>
    </row>
    <row r="25" spans="3:8" x14ac:dyDescent="0.25">
      <c r="C25" s="90" t="s">
        <v>57</v>
      </c>
      <c r="D25" s="91" t="s">
        <v>55</v>
      </c>
      <c r="G25" s="16" t="s">
        <v>1226</v>
      </c>
      <c r="H25" s="16" t="s">
        <v>1318</v>
      </c>
    </row>
    <row r="26" spans="3:8" x14ac:dyDescent="0.25">
      <c r="C26" s="90" t="s">
        <v>46</v>
      </c>
      <c r="D26" s="90" t="s">
        <v>46</v>
      </c>
    </row>
    <row r="27" spans="3:8" x14ac:dyDescent="0.25">
      <c r="C27" s="90" t="s">
        <v>51</v>
      </c>
      <c r="D27" s="90" t="s">
        <v>51</v>
      </c>
    </row>
    <row r="28" spans="3:8" x14ac:dyDescent="0.25">
      <c r="C28" s="90" t="s">
        <v>53</v>
      </c>
      <c r="D28" s="90" t="s">
        <v>53</v>
      </c>
    </row>
    <row r="29" spans="3:8" x14ac:dyDescent="0.25">
      <c r="C29" s="90" t="s">
        <v>54</v>
      </c>
      <c r="D29" s="90" t="s">
        <v>54</v>
      </c>
    </row>
    <row r="30" spans="3:8" x14ac:dyDescent="0.25">
      <c r="C30" s="90" t="s">
        <v>56</v>
      </c>
      <c r="D30" s="90" t="s">
        <v>56</v>
      </c>
    </row>
    <row r="31" spans="3:8" x14ac:dyDescent="0.25">
      <c r="C31" s="90" t="s">
        <v>58</v>
      </c>
      <c r="D31" s="90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C3EE-FE39-420E-97D0-B20A048A1C63}">
  <dimension ref="A1:L51"/>
  <sheetViews>
    <sheetView topLeftCell="A41" zoomScaleNormal="100" workbookViewId="0">
      <selection activeCell="C14" sqref="C14:C27"/>
    </sheetView>
  </sheetViews>
  <sheetFormatPr defaultRowHeight="15" x14ac:dyDescent="0.25"/>
  <cols>
    <col min="3" max="3" width="29.85546875" bestFit="1" customWidth="1"/>
    <col min="4" max="4" width="21.42578125" bestFit="1" customWidth="1"/>
    <col min="5" max="5" width="28.140625" bestFit="1" customWidth="1"/>
    <col min="6" max="6" width="25.85546875" bestFit="1" customWidth="1"/>
    <col min="7" max="7" width="26" customWidth="1"/>
    <col min="8" max="8" width="29.85546875" bestFit="1" customWidth="1"/>
    <col min="10" max="10" width="21.42578125" bestFit="1" customWidth="1"/>
  </cols>
  <sheetData>
    <row r="1" spans="1:12" ht="15.75" x14ac:dyDescent="0.25">
      <c r="A1" s="4" t="s">
        <v>1202</v>
      </c>
    </row>
    <row r="2" spans="1:12" ht="15.75" x14ac:dyDescent="0.25">
      <c r="A2" t="s">
        <v>1200</v>
      </c>
      <c r="B2" s="4"/>
    </row>
    <row r="4" spans="1:12" ht="15.75" x14ac:dyDescent="0.25">
      <c r="B4" s="4" t="s">
        <v>1219</v>
      </c>
    </row>
    <row r="6" spans="1:12" x14ac:dyDescent="0.25">
      <c r="B6" t="s">
        <v>1203</v>
      </c>
    </row>
    <row r="8" spans="1:12" x14ac:dyDescent="0.25">
      <c r="C8" s="5" t="s">
        <v>1201</v>
      </c>
    </row>
    <row r="10" spans="1:12" x14ac:dyDescent="0.25">
      <c r="C10" t="s">
        <v>1213</v>
      </c>
    </row>
    <row r="13" spans="1:12" x14ac:dyDescent="0.25">
      <c r="C13" s="15" t="s">
        <v>1227</v>
      </c>
      <c r="D13" s="15" t="s">
        <v>1220</v>
      </c>
      <c r="E13" s="15" t="s">
        <v>1259</v>
      </c>
      <c r="F13" s="15" t="s">
        <v>55</v>
      </c>
      <c r="G13" s="15" t="s">
        <v>46</v>
      </c>
      <c r="H13" s="15" t="s">
        <v>51</v>
      </c>
      <c r="I13" s="15" t="s">
        <v>53</v>
      </c>
      <c r="J13" s="15" t="s">
        <v>54</v>
      </c>
      <c r="K13" s="15" t="s">
        <v>56</v>
      </c>
      <c r="L13" s="15" t="s">
        <v>58</v>
      </c>
    </row>
    <row r="14" spans="1:12" x14ac:dyDescent="0.25">
      <c r="C14" s="12" t="s">
        <v>33</v>
      </c>
      <c r="D14" s="21" t="s">
        <v>1221</v>
      </c>
      <c r="E14" s="27" t="s">
        <v>50</v>
      </c>
      <c r="F14" s="28" t="s">
        <v>55</v>
      </c>
    </row>
    <row r="15" spans="1:12" x14ac:dyDescent="0.25">
      <c r="C15" s="13" t="s">
        <v>34</v>
      </c>
      <c r="D15" s="21" t="s">
        <v>1222</v>
      </c>
      <c r="E15" s="20" t="s">
        <v>52</v>
      </c>
      <c r="F15" s="25" t="s">
        <v>57</v>
      </c>
    </row>
    <row r="16" spans="1:12" x14ac:dyDescent="0.25">
      <c r="C16" s="13" t="s">
        <v>35</v>
      </c>
      <c r="D16" s="23" t="s">
        <v>1223</v>
      </c>
      <c r="E16" s="22"/>
      <c r="F16" s="26"/>
    </row>
    <row r="17" spans="2:3" x14ac:dyDescent="0.25">
      <c r="C17" s="13" t="s">
        <v>36</v>
      </c>
    </row>
    <row r="18" spans="2:3" x14ac:dyDescent="0.25">
      <c r="C18" s="13" t="s">
        <v>37</v>
      </c>
    </row>
    <row r="19" spans="2:3" x14ac:dyDescent="0.25">
      <c r="C19" s="13" t="s">
        <v>38</v>
      </c>
    </row>
    <row r="20" spans="2:3" x14ac:dyDescent="0.25">
      <c r="C20" s="13" t="s">
        <v>39</v>
      </c>
    </row>
    <row r="21" spans="2:3" x14ac:dyDescent="0.25">
      <c r="C21" s="13" t="s">
        <v>40</v>
      </c>
    </row>
    <row r="22" spans="2:3" x14ac:dyDescent="0.25">
      <c r="C22" s="13" t="s">
        <v>42</v>
      </c>
    </row>
    <row r="23" spans="2:3" x14ac:dyDescent="0.25">
      <c r="C23" s="13" t="s">
        <v>1217</v>
      </c>
    </row>
    <row r="24" spans="2:3" x14ac:dyDescent="0.25">
      <c r="C24" s="25" t="s">
        <v>1227</v>
      </c>
    </row>
    <row r="25" spans="2:3" x14ac:dyDescent="0.25">
      <c r="C25" s="25" t="s">
        <v>1215</v>
      </c>
    </row>
    <row r="26" spans="2:3" x14ac:dyDescent="0.25">
      <c r="C26" s="25" t="s">
        <v>1216</v>
      </c>
    </row>
    <row r="27" spans="2:3" x14ac:dyDescent="0.25">
      <c r="C27" s="26" t="s">
        <v>1214</v>
      </c>
    </row>
    <row r="30" spans="2:3" ht="15.75" x14ac:dyDescent="0.25">
      <c r="B30" s="4" t="s">
        <v>1245</v>
      </c>
    </row>
    <row r="32" spans="2:3" ht="15.75" x14ac:dyDescent="0.25">
      <c r="C32" s="47" t="s">
        <v>1260</v>
      </c>
    </row>
    <row r="34" spans="2:3" x14ac:dyDescent="0.25">
      <c r="C34" s="39" t="s">
        <v>1247</v>
      </c>
    </row>
    <row r="35" spans="2:3" x14ac:dyDescent="0.25">
      <c r="C35" t="s">
        <v>1249</v>
      </c>
    </row>
    <row r="36" spans="2:3" x14ac:dyDescent="0.25">
      <c r="C36" t="s">
        <v>1250</v>
      </c>
    </row>
    <row r="37" spans="2:3" x14ac:dyDescent="0.25">
      <c r="C37" t="s">
        <v>1248</v>
      </c>
    </row>
    <row r="39" spans="2:3" ht="15.75" x14ac:dyDescent="0.25">
      <c r="C39" s="47" t="s">
        <v>1261</v>
      </c>
    </row>
    <row r="41" spans="2:3" x14ac:dyDescent="0.25">
      <c r="C41" t="s">
        <v>1255</v>
      </c>
    </row>
    <row r="43" spans="2:3" x14ac:dyDescent="0.25">
      <c r="C43" s="39" t="s">
        <v>1247</v>
      </c>
    </row>
    <row r="44" spans="2:3" x14ac:dyDescent="0.25">
      <c r="C44" t="s">
        <v>1256</v>
      </c>
    </row>
    <row r="47" spans="2:3" x14ac:dyDescent="0.25">
      <c r="B47" s="3" t="s">
        <v>1275</v>
      </c>
    </row>
    <row r="49" spans="3:3" x14ac:dyDescent="0.25">
      <c r="C49" t="s">
        <v>1279</v>
      </c>
    </row>
    <row r="51" spans="3:3" x14ac:dyDescent="0.25">
      <c r="C51" t="s">
        <v>1286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3313-8049-4819-84BE-79FDF40CA7B0}">
  <sheetPr filterMode="1">
    <tabColor theme="8" tint="0.39997558519241921"/>
  </sheetPr>
  <dimension ref="A1:AH374"/>
  <sheetViews>
    <sheetView zoomScaleNormal="100" zoomScaleSheetLayoutView="145" workbookViewId="0">
      <pane xSplit="3" ySplit="2" topLeftCell="X341" activePane="bottomRight" state="frozen"/>
      <selection pane="topRight" activeCell="D1" sqref="D1"/>
      <selection pane="bottomLeft" activeCell="A3" sqref="A3"/>
      <selection pane="bottomRight" activeCell="A2" sqref="A2:AD359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bestFit="1" customWidth="1"/>
    <col min="4" max="4" width="22" bestFit="1" customWidth="1"/>
    <col min="5" max="5" width="15.5703125" bestFit="1" customWidth="1"/>
    <col min="6" max="6" width="6.28515625" bestFit="1" customWidth="1"/>
    <col min="7" max="7" width="19.28515625" bestFit="1" customWidth="1"/>
    <col min="8" max="8" width="14.140625" bestFit="1" customWidth="1"/>
    <col min="9" max="9" width="8.28515625" bestFit="1" customWidth="1"/>
    <col min="10" max="10" width="13.28515625" bestFit="1" customWidth="1"/>
    <col min="11" max="11" width="21.140625" bestFit="1" customWidth="1"/>
    <col min="12" max="12" width="25.28515625" bestFit="1" customWidth="1"/>
    <col min="13" max="13" width="8.85546875" bestFit="1" customWidth="1"/>
    <col min="14" max="14" width="25.5703125" bestFit="1" customWidth="1"/>
    <col min="15" max="15" width="35.5703125" bestFit="1" customWidth="1"/>
    <col min="16" max="16" width="21.28515625" bestFit="1" customWidth="1"/>
    <col min="17" max="17" width="28.8554687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0.42578125" bestFit="1" customWidth="1"/>
    <col min="22" max="22" width="15.42578125" bestFit="1" customWidth="1"/>
    <col min="23" max="23" width="30.42578125" bestFit="1" customWidth="1"/>
    <col min="24" max="24" width="9.140625" bestFit="1" customWidth="1"/>
    <col min="25" max="25" width="30.14062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28515625" bestFit="1" customWidth="1"/>
    <col min="30" max="30" width="16" bestFit="1" customWidth="1"/>
  </cols>
  <sheetData>
    <row r="1" spans="1:30" x14ac:dyDescent="0.25">
      <c r="D1">
        <v>3</v>
      </c>
      <c r="E1">
        <v>6</v>
      </c>
      <c r="F1">
        <v>3</v>
      </c>
      <c r="G1">
        <v>3</v>
      </c>
      <c r="H1">
        <v>3</v>
      </c>
      <c r="I1">
        <v>3</v>
      </c>
      <c r="K1" s="9"/>
    </row>
    <row r="2" spans="1:30" x14ac:dyDescent="0.25">
      <c r="A2" s="6" t="s">
        <v>30</v>
      </c>
      <c r="B2" s="6" t="s">
        <v>31</v>
      </c>
      <c r="C2" s="6" t="s">
        <v>32</v>
      </c>
      <c r="D2" s="8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45</v>
      </c>
      <c r="Q2" s="6" t="s">
        <v>46</v>
      </c>
      <c r="R2" s="6" t="s">
        <v>47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52</v>
      </c>
      <c r="X2" s="6" t="s">
        <v>53</v>
      </c>
      <c r="Y2" s="6" t="s">
        <v>54</v>
      </c>
      <c r="Z2" s="6" t="s">
        <v>55</v>
      </c>
      <c r="AA2" s="6" t="s">
        <v>56</v>
      </c>
      <c r="AB2" s="6" t="s">
        <v>57</v>
      </c>
      <c r="AC2" s="6" t="s">
        <v>58</v>
      </c>
      <c r="AD2" s="6" t="s">
        <v>59</v>
      </c>
    </row>
    <row r="3" spans="1:30" hidden="1" x14ac:dyDescent="0.25">
      <c r="A3" t="s">
        <v>60</v>
      </c>
      <c r="B3">
        <v>2013</v>
      </c>
      <c r="C3" t="s">
        <v>62</v>
      </c>
      <c r="D3" s="9">
        <v>107.5</v>
      </c>
      <c r="E3">
        <v>106.3</v>
      </c>
      <c r="F3">
        <v>108.1</v>
      </c>
      <c r="G3" s="9">
        <v>104.9</v>
      </c>
      <c r="H3">
        <v>106.1</v>
      </c>
      <c r="I3" s="9">
        <v>103.9</v>
      </c>
      <c r="J3">
        <v>101.9</v>
      </c>
      <c r="K3">
        <v>106.1</v>
      </c>
      <c r="L3">
        <v>106.8</v>
      </c>
      <c r="M3">
        <v>103.1</v>
      </c>
      <c r="N3">
        <v>104.8</v>
      </c>
      <c r="O3">
        <v>106.7</v>
      </c>
      <c r="P3">
        <v>105.5</v>
      </c>
      <c r="Q3">
        <v>105.1</v>
      </c>
      <c r="R3">
        <v>106.5</v>
      </c>
      <c r="S3">
        <v>105.8</v>
      </c>
      <c r="T3">
        <v>106.4</v>
      </c>
      <c r="U3" t="s">
        <v>79</v>
      </c>
      <c r="V3">
        <v>105.5</v>
      </c>
      <c r="W3">
        <v>104.8</v>
      </c>
      <c r="X3">
        <v>104</v>
      </c>
      <c r="Y3">
        <v>103.3</v>
      </c>
      <c r="Z3">
        <v>103.4</v>
      </c>
      <c r="AA3">
        <v>103.8</v>
      </c>
      <c r="AB3">
        <v>104.7</v>
      </c>
      <c r="AC3">
        <v>104</v>
      </c>
      <c r="AD3">
        <v>105.1</v>
      </c>
    </row>
    <row r="4" spans="1:30" hidden="1" x14ac:dyDescent="0.25">
      <c r="A4" t="s">
        <v>85</v>
      </c>
      <c r="B4">
        <v>2013</v>
      </c>
      <c r="C4" t="s">
        <v>62</v>
      </c>
      <c r="D4" s="9">
        <v>110.5</v>
      </c>
      <c r="E4">
        <v>109.1</v>
      </c>
      <c r="F4">
        <v>113</v>
      </c>
      <c r="G4">
        <v>103.6</v>
      </c>
      <c r="H4">
        <v>103.4</v>
      </c>
      <c r="I4">
        <v>102.3</v>
      </c>
      <c r="J4">
        <v>102.9</v>
      </c>
      <c r="K4">
        <v>105.8</v>
      </c>
      <c r="L4">
        <v>105.1</v>
      </c>
      <c r="M4">
        <v>101.8</v>
      </c>
      <c r="N4">
        <v>105.1</v>
      </c>
      <c r="O4">
        <v>107.9</v>
      </c>
      <c r="P4">
        <v>105.9</v>
      </c>
      <c r="Q4">
        <v>105.2</v>
      </c>
      <c r="R4">
        <v>105.9</v>
      </c>
      <c r="S4">
        <v>105</v>
      </c>
      <c r="T4">
        <v>105.8</v>
      </c>
      <c r="U4">
        <v>100.3</v>
      </c>
      <c r="V4">
        <v>105.4</v>
      </c>
      <c r="W4">
        <v>104.8</v>
      </c>
      <c r="X4">
        <v>104.1</v>
      </c>
      <c r="Y4">
        <v>103.2</v>
      </c>
      <c r="Z4">
        <v>102.9</v>
      </c>
      <c r="AA4">
        <v>103.5</v>
      </c>
      <c r="AB4">
        <v>104.3</v>
      </c>
      <c r="AC4">
        <v>103.7</v>
      </c>
      <c r="AD4">
        <v>104</v>
      </c>
    </row>
    <row r="5" spans="1:30" hidden="1" x14ac:dyDescent="0.25">
      <c r="A5" t="s">
        <v>104</v>
      </c>
      <c r="B5">
        <v>2013</v>
      </c>
      <c r="C5" t="s">
        <v>62</v>
      </c>
      <c r="D5" s="9">
        <v>108.4</v>
      </c>
      <c r="E5">
        <v>107.3</v>
      </c>
      <c r="F5">
        <v>110</v>
      </c>
      <c r="G5">
        <v>104.4</v>
      </c>
      <c r="H5">
        <v>105.1</v>
      </c>
      <c r="I5">
        <v>103.2</v>
      </c>
      <c r="J5">
        <v>102.2</v>
      </c>
      <c r="K5">
        <v>106</v>
      </c>
      <c r="L5">
        <v>106.2</v>
      </c>
      <c r="M5">
        <v>102.7</v>
      </c>
      <c r="N5">
        <v>104.9</v>
      </c>
      <c r="O5">
        <v>107.3</v>
      </c>
      <c r="P5">
        <v>105.6</v>
      </c>
      <c r="Q5">
        <v>105.1</v>
      </c>
      <c r="R5">
        <v>106.3</v>
      </c>
      <c r="S5">
        <v>105.5</v>
      </c>
      <c r="T5">
        <v>106.2</v>
      </c>
      <c r="U5">
        <v>100.3</v>
      </c>
      <c r="V5">
        <v>105.5</v>
      </c>
      <c r="W5">
        <v>104.8</v>
      </c>
      <c r="X5">
        <v>104</v>
      </c>
      <c r="Y5">
        <v>103.2</v>
      </c>
      <c r="Z5">
        <v>103.1</v>
      </c>
      <c r="AA5">
        <v>103.6</v>
      </c>
      <c r="AB5">
        <v>104.5</v>
      </c>
      <c r="AC5">
        <v>103.9</v>
      </c>
      <c r="AD5">
        <v>104.6</v>
      </c>
    </row>
    <row r="6" spans="1:30" hidden="1" x14ac:dyDescent="0.25">
      <c r="A6" t="s">
        <v>60</v>
      </c>
      <c r="B6">
        <v>2013</v>
      </c>
      <c r="C6" t="s">
        <v>116</v>
      </c>
      <c r="D6" s="9">
        <v>109.2</v>
      </c>
      <c r="E6">
        <v>108.7</v>
      </c>
      <c r="F6">
        <v>110.2</v>
      </c>
      <c r="G6">
        <v>105.4</v>
      </c>
      <c r="H6">
        <v>106.7</v>
      </c>
      <c r="I6">
        <v>104</v>
      </c>
      <c r="J6">
        <v>102.4</v>
      </c>
      <c r="K6">
        <v>105.9</v>
      </c>
      <c r="L6">
        <v>105.7</v>
      </c>
      <c r="M6">
        <v>103.1</v>
      </c>
      <c r="N6">
        <v>105.1</v>
      </c>
      <c r="O6">
        <v>107.7</v>
      </c>
      <c r="P6">
        <v>106.3</v>
      </c>
      <c r="Q6">
        <v>105.6</v>
      </c>
      <c r="R6">
        <v>107.1</v>
      </c>
      <c r="S6">
        <v>106.3</v>
      </c>
      <c r="T6">
        <v>107</v>
      </c>
      <c r="U6" t="s">
        <v>79</v>
      </c>
      <c r="V6">
        <v>106.2</v>
      </c>
      <c r="W6">
        <v>105.2</v>
      </c>
      <c r="X6">
        <v>104.4</v>
      </c>
      <c r="Y6">
        <v>103.9</v>
      </c>
      <c r="Z6">
        <v>104</v>
      </c>
      <c r="AA6">
        <v>104.1</v>
      </c>
      <c r="AB6">
        <v>104.6</v>
      </c>
      <c r="AC6">
        <v>104.4</v>
      </c>
      <c r="AD6">
        <v>105.8</v>
      </c>
    </row>
    <row r="7" spans="1:30" hidden="1" x14ac:dyDescent="0.25">
      <c r="A7" t="s">
        <v>85</v>
      </c>
      <c r="B7">
        <v>2013</v>
      </c>
      <c r="C7" t="s">
        <v>116</v>
      </c>
      <c r="D7" s="9">
        <v>112.9</v>
      </c>
      <c r="E7">
        <v>112.9</v>
      </c>
      <c r="F7">
        <v>116.9</v>
      </c>
      <c r="G7">
        <v>104</v>
      </c>
      <c r="H7">
        <v>103.5</v>
      </c>
      <c r="I7">
        <v>103.1</v>
      </c>
      <c r="J7">
        <v>104.9</v>
      </c>
      <c r="K7">
        <v>104.1</v>
      </c>
      <c r="L7">
        <v>103.8</v>
      </c>
      <c r="M7">
        <v>102.3</v>
      </c>
      <c r="N7">
        <v>106</v>
      </c>
      <c r="O7">
        <v>109</v>
      </c>
      <c r="P7">
        <v>107.2</v>
      </c>
      <c r="Q7">
        <v>106</v>
      </c>
      <c r="R7">
        <v>106.6</v>
      </c>
      <c r="S7">
        <v>105.5</v>
      </c>
      <c r="T7">
        <v>106.4</v>
      </c>
      <c r="U7">
        <v>100.4</v>
      </c>
      <c r="V7">
        <v>105.7</v>
      </c>
      <c r="W7">
        <v>105.2</v>
      </c>
      <c r="X7">
        <v>104.7</v>
      </c>
      <c r="Y7">
        <v>104.4</v>
      </c>
      <c r="Z7">
        <v>103.3</v>
      </c>
      <c r="AA7">
        <v>103.7</v>
      </c>
      <c r="AB7">
        <v>104.3</v>
      </c>
      <c r="AC7">
        <v>104.3</v>
      </c>
      <c r="AD7">
        <v>104.7</v>
      </c>
    </row>
    <row r="8" spans="1:30" hidden="1" x14ac:dyDescent="0.25">
      <c r="A8" t="s">
        <v>104</v>
      </c>
      <c r="B8">
        <v>2013</v>
      </c>
      <c r="C8" t="s">
        <v>116</v>
      </c>
      <c r="D8" s="9">
        <v>110.4</v>
      </c>
      <c r="E8">
        <v>110.2</v>
      </c>
      <c r="F8">
        <v>112.8</v>
      </c>
      <c r="G8">
        <v>104.9</v>
      </c>
      <c r="H8">
        <v>105.5</v>
      </c>
      <c r="I8">
        <v>103.6</v>
      </c>
      <c r="J8">
        <v>103.2</v>
      </c>
      <c r="K8">
        <v>105.3</v>
      </c>
      <c r="L8">
        <v>105.1</v>
      </c>
      <c r="M8">
        <v>102.8</v>
      </c>
      <c r="N8">
        <v>105.5</v>
      </c>
      <c r="O8">
        <v>108.3</v>
      </c>
      <c r="P8">
        <v>106.6</v>
      </c>
      <c r="Q8">
        <v>105.7</v>
      </c>
      <c r="R8">
        <v>106.9</v>
      </c>
      <c r="S8">
        <v>106</v>
      </c>
      <c r="T8">
        <v>106.8</v>
      </c>
      <c r="U8">
        <v>100.4</v>
      </c>
      <c r="V8">
        <v>106</v>
      </c>
      <c r="W8">
        <v>105.2</v>
      </c>
      <c r="X8">
        <v>104.5</v>
      </c>
      <c r="Y8">
        <v>104.2</v>
      </c>
      <c r="Z8">
        <v>103.6</v>
      </c>
      <c r="AA8">
        <v>103.9</v>
      </c>
      <c r="AB8">
        <v>104.5</v>
      </c>
      <c r="AC8">
        <v>104.4</v>
      </c>
      <c r="AD8">
        <v>105.3</v>
      </c>
    </row>
    <row r="9" spans="1:30" hidden="1" x14ac:dyDescent="0.25">
      <c r="A9" t="s">
        <v>60</v>
      </c>
      <c r="B9">
        <v>2013</v>
      </c>
      <c r="C9" t="s">
        <v>138</v>
      </c>
      <c r="D9" s="9">
        <v>110.2</v>
      </c>
      <c r="E9" s="7">
        <v>108.8</v>
      </c>
      <c r="F9">
        <v>109.9</v>
      </c>
      <c r="G9">
        <v>105.6</v>
      </c>
      <c r="H9">
        <v>106.2</v>
      </c>
      <c r="I9">
        <v>105.7</v>
      </c>
      <c r="J9">
        <v>101.4</v>
      </c>
      <c r="K9">
        <v>105.7</v>
      </c>
      <c r="L9">
        <v>105</v>
      </c>
      <c r="M9">
        <v>103.3</v>
      </c>
      <c r="N9">
        <v>105.6</v>
      </c>
      <c r="O9">
        <v>108.2</v>
      </c>
      <c r="P9">
        <v>106.6</v>
      </c>
      <c r="Q9">
        <v>106.5</v>
      </c>
      <c r="R9">
        <v>107.6</v>
      </c>
      <c r="S9">
        <v>106.8</v>
      </c>
      <c r="T9">
        <v>107.5</v>
      </c>
      <c r="U9" t="s">
        <v>79</v>
      </c>
      <c r="V9">
        <v>106.1</v>
      </c>
      <c r="W9">
        <v>105.6</v>
      </c>
      <c r="X9">
        <v>104.7</v>
      </c>
      <c r="Y9">
        <v>104.6</v>
      </c>
      <c r="Z9">
        <v>104</v>
      </c>
      <c r="AA9">
        <v>104.3</v>
      </c>
      <c r="AB9">
        <v>104.3</v>
      </c>
      <c r="AC9">
        <v>104.6</v>
      </c>
      <c r="AD9">
        <v>106</v>
      </c>
    </row>
    <row r="10" spans="1:30" hidden="1" x14ac:dyDescent="0.25">
      <c r="A10" t="s">
        <v>85</v>
      </c>
      <c r="B10">
        <v>2013</v>
      </c>
      <c r="C10" t="s">
        <v>138</v>
      </c>
      <c r="D10" s="9">
        <v>113.9</v>
      </c>
      <c r="E10">
        <v>111.4</v>
      </c>
      <c r="F10">
        <v>113.2</v>
      </c>
      <c r="G10">
        <v>104.3</v>
      </c>
      <c r="H10">
        <v>102.7</v>
      </c>
      <c r="I10">
        <v>104.9</v>
      </c>
      <c r="J10">
        <v>103.8</v>
      </c>
      <c r="K10">
        <v>103.5</v>
      </c>
      <c r="L10">
        <v>102.6</v>
      </c>
      <c r="M10">
        <v>102.4</v>
      </c>
      <c r="N10">
        <v>107</v>
      </c>
      <c r="O10">
        <v>109.8</v>
      </c>
      <c r="P10">
        <v>107.3</v>
      </c>
      <c r="Q10">
        <v>106.8</v>
      </c>
      <c r="R10">
        <v>107.2</v>
      </c>
      <c r="S10">
        <v>106</v>
      </c>
      <c r="T10">
        <v>107</v>
      </c>
      <c r="U10">
        <v>100.4</v>
      </c>
      <c r="V10">
        <v>106</v>
      </c>
      <c r="W10">
        <v>105.7</v>
      </c>
      <c r="X10">
        <v>105.2</v>
      </c>
      <c r="Y10">
        <v>105.5</v>
      </c>
      <c r="Z10">
        <v>103.5</v>
      </c>
      <c r="AA10">
        <v>103.8</v>
      </c>
      <c r="AB10">
        <v>104.2</v>
      </c>
      <c r="AC10">
        <v>104.9</v>
      </c>
      <c r="AD10">
        <v>105</v>
      </c>
    </row>
    <row r="11" spans="1:30" hidden="1" x14ac:dyDescent="0.25">
      <c r="A11" t="s">
        <v>104</v>
      </c>
      <c r="B11">
        <v>2013</v>
      </c>
      <c r="C11" t="s">
        <v>138</v>
      </c>
      <c r="D11" s="9">
        <v>111.4</v>
      </c>
      <c r="E11">
        <v>109.7</v>
      </c>
      <c r="F11">
        <v>111.2</v>
      </c>
      <c r="G11">
        <v>105.1</v>
      </c>
      <c r="H11">
        <v>104.9</v>
      </c>
      <c r="I11">
        <v>105.3</v>
      </c>
      <c r="J11">
        <v>102.2</v>
      </c>
      <c r="K11" s="10">
        <v>105</v>
      </c>
      <c r="L11">
        <v>104.2</v>
      </c>
      <c r="M11">
        <v>103</v>
      </c>
      <c r="N11">
        <v>106.2</v>
      </c>
      <c r="O11">
        <v>108.9</v>
      </c>
      <c r="P11">
        <v>106.9</v>
      </c>
      <c r="Q11">
        <v>106.6</v>
      </c>
      <c r="R11">
        <v>107.4</v>
      </c>
      <c r="S11">
        <v>106.5</v>
      </c>
      <c r="T11">
        <v>107.3</v>
      </c>
      <c r="U11">
        <v>100.4</v>
      </c>
      <c r="V11">
        <v>106.1</v>
      </c>
      <c r="W11">
        <v>105.6</v>
      </c>
      <c r="X11">
        <v>104.9</v>
      </c>
      <c r="Y11">
        <v>105.1</v>
      </c>
      <c r="Z11">
        <v>103.7</v>
      </c>
      <c r="AA11">
        <v>104</v>
      </c>
      <c r="AB11">
        <v>104.3</v>
      </c>
      <c r="AC11">
        <v>104.7</v>
      </c>
      <c r="AD11">
        <v>105.5</v>
      </c>
    </row>
    <row r="12" spans="1:30" hidden="1" x14ac:dyDescent="0.25">
      <c r="A12" t="s">
        <v>60</v>
      </c>
      <c r="B12">
        <v>2013</v>
      </c>
      <c r="C12" t="s">
        <v>154</v>
      </c>
      <c r="D12" s="9">
        <v>110.2</v>
      </c>
      <c r="E12">
        <v>109.5</v>
      </c>
      <c r="F12">
        <v>106.9</v>
      </c>
      <c r="G12">
        <v>106.3</v>
      </c>
      <c r="H12">
        <v>105.7</v>
      </c>
      <c r="I12">
        <v>108.3</v>
      </c>
      <c r="J12">
        <v>103.4</v>
      </c>
      <c r="K12">
        <v>105.7</v>
      </c>
      <c r="L12">
        <v>104.2</v>
      </c>
      <c r="M12">
        <v>103.2</v>
      </c>
      <c r="N12">
        <v>106.5</v>
      </c>
      <c r="O12">
        <v>108.8</v>
      </c>
      <c r="P12">
        <v>107.1</v>
      </c>
      <c r="Q12">
        <v>107.1</v>
      </c>
      <c r="R12">
        <v>108.1</v>
      </c>
      <c r="S12">
        <v>107.4</v>
      </c>
      <c r="T12">
        <v>108</v>
      </c>
      <c r="U12" t="s">
        <v>79</v>
      </c>
      <c r="V12">
        <v>106.5</v>
      </c>
      <c r="W12">
        <v>106.1</v>
      </c>
      <c r="X12">
        <v>105.1</v>
      </c>
      <c r="Y12">
        <v>104.4</v>
      </c>
      <c r="Z12">
        <v>104.5</v>
      </c>
      <c r="AA12">
        <v>104.8</v>
      </c>
      <c r="AB12">
        <v>102.7</v>
      </c>
      <c r="AC12">
        <v>104.6</v>
      </c>
      <c r="AD12">
        <v>106.4</v>
      </c>
    </row>
    <row r="13" spans="1:30" hidden="1" x14ac:dyDescent="0.25">
      <c r="A13" t="s">
        <v>85</v>
      </c>
      <c r="B13">
        <v>2013</v>
      </c>
      <c r="C13" t="s">
        <v>154</v>
      </c>
      <c r="D13" s="9">
        <v>114.6</v>
      </c>
      <c r="E13">
        <v>113.4</v>
      </c>
      <c r="F13">
        <v>106</v>
      </c>
      <c r="G13">
        <v>104.7</v>
      </c>
      <c r="H13">
        <v>102.1</v>
      </c>
      <c r="I13">
        <v>109.5</v>
      </c>
      <c r="J13">
        <v>109.7</v>
      </c>
      <c r="K13">
        <v>104.6</v>
      </c>
      <c r="L13">
        <v>102</v>
      </c>
      <c r="M13">
        <v>103.5</v>
      </c>
      <c r="N13">
        <v>108.2</v>
      </c>
      <c r="O13">
        <v>110.6</v>
      </c>
      <c r="P13">
        <v>108.8</v>
      </c>
      <c r="Q13">
        <v>108.5</v>
      </c>
      <c r="R13">
        <v>107.9</v>
      </c>
      <c r="S13">
        <v>106.4</v>
      </c>
      <c r="T13">
        <v>107.7</v>
      </c>
      <c r="U13">
        <v>100.5</v>
      </c>
      <c r="V13">
        <v>106.4</v>
      </c>
      <c r="W13">
        <v>106.5</v>
      </c>
      <c r="X13">
        <v>105.7</v>
      </c>
      <c r="Y13">
        <v>105</v>
      </c>
      <c r="Z13">
        <v>104</v>
      </c>
      <c r="AA13">
        <v>105.2</v>
      </c>
      <c r="AB13">
        <v>103.2</v>
      </c>
      <c r="AC13">
        <v>105.1</v>
      </c>
      <c r="AD13">
        <v>105.7</v>
      </c>
    </row>
    <row r="14" spans="1:30" hidden="1" x14ac:dyDescent="0.25">
      <c r="A14" t="s">
        <v>104</v>
      </c>
      <c r="B14">
        <v>2013</v>
      </c>
      <c r="C14" t="s">
        <v>154</v>
      </c>
      <c r="D14" s="9">
        <v>111.6</v>
      </c>
      <c r="E14">
        <v>110.9</v>
      </c>
      <c r="F14">
        <v>106.6</v>
      </c>
      <c r="G14">
        <v>105.7</v>
      </c>
      <c r="H14">
        <v>104.4</v>
      </c>
      <c r="I14">
        <v>108.9</v>
      </c>
      <c r="J14">
        <v>105.5</v>
      </c>
      <c r="K14">
        <v>105.3</v>
      </c>
      <c r="L14">
        <v>103.5</v>
      </c>
      <c r="M14">
        <v>103.3</v>
      </c>
      <c r="N14">
        <v>107.2</v>
      </c>
      <c r="O14">
        <v>109.6</v>
      </c>
      <c r="P14">
        <v>107.7</v>
      </c>
      <c r="Q14">
        <v>107.5</v>
      </c>
      <c r="R14">
        <v>108</v>
      </c>
      <c r="S14">
        <v>107</v>
      </c>
      <c r="T14">
        <v>107.9</v>
      </c>
      <c r="U14">
        <v>100.5</v>
      </c>
      <c r="V14">
        <v>106.5</v>
      </c>
      <c r="W14">
        <v>106.3</v>
      </c>
      <c r="X14">
        <v>105.3</v>
      </c>
      <c r="Y14">
        <v>104.7</v>
      </c>
      <c r="Z14">
        <v>104.2</v>
      </c>
      <c r="AA14">
        <v>105</v>
      </c>
      <c r="AB14">
        <v>102.9</v>
      </c>
      <c r="AC14">
        <v>104.8</v>
      </c>
      <c r="AD14">
        <v>106.1</v>
      </c>
    </row>
    <row r="15" spans="1:30" hidden="1" x14ac:dyDescent="0.25">
      <c r="A15" t="s">
        <v>60</v>
      </c>
      <c r="B15">
        <v>2013</v>
      </c>
      <c r="C15" t="s">
        <v>167</v>
      </c>
      <c r="D15" s="9">
        <v>110.9</v>
      </c>
      <c r="E15">
        <v>109.8</v>
      </c>
      <c r="F15">
        <v>105.9</v>
      </c>
      <c r="G15">
        <v>107.5</v>
      </c>
      <c r="H15">
        <v>105.3</v>
      </c>
      <c r="I15">
        <v>108.1</v>
      </c>
      <c r="J15">
        <v>107.3</v>
      </c>
      <c r="K15">
        <v>106.1</v>
      </c>
      <c r="L15">
        <v>103.7</v>
      </c>
      <c r="M15">
        <v>104</v>
      </c>
      <c r="N15">
        <v>107.4</v>
      </c>
      <c r="O15">
        <v>109.9</v>
      </c>
      <c r="P15">
        <v>108.1</v>
      </c>
      <c r="Q15">
        <v>108.1</v>
      </c>
      <c r="R15">
        <v>108.8</v>
      </c>
      <c r="S15">
        <v>107.9</v>
      </c>
      <c r="T15">
        <v>108.6</v>
      </c>
      <c r="U15" t="s">
        <v>79</v>
      </c>
      <c r="V15">
        <v>107.5</v>
      </c>
      <c r="W15">
        <v>106.8</v>
      </c>
      <c r="X15">
        <v>105.7</v>
      </c>
      <c r="Y15">
        <v>104.1</v>
      </c>
      <c r="Z15">
        <v>105</v>
      </c>
      <c r="AA15">
        <v>105.5</v>
      </c>
      <c r="AB15">
        <v>102.1</v>
      </c>
      <c r="AC15">
        <v>104.8</v>
      </c>
      <c r="AD15">
        <v>107.2</v>
      </c>
    </row>
    <row r="16" spans="1:30" hidden="1" x14ac:dyDescent="0.25">
      <c r="A16" t="s">
        <v>85</v>
      </c>
      <c r="B16">
        <v>2013</v>
      </c>
      <c r="C16" t="s">
        <v>167</v>
      </c>
      <c r="D16" s="9">
        <v>115.4</v>
      </c>
      <c r="E16">
        <v>114.2</v>
      </c>
      <c r="F16">
        <v>102.7</v>
      </c>
      <c r="G16">
        <v>105.5</v>
      </c>
      <c r="H16">
        <v>101.5</v>
      </c>
      <c r="I16">
        <v>110.6</v>
      </c>
      <c r="J16">
        <v>123.7</v>
      </c>
      <c r="K16">
        <v>105.2</v>
      </c>
      <c r="L16">
        <v>101.9</v>
      </c>
      <c r="M16">
        <v>105</v>
      </c>
      <c r="N16">
        <v>109.1</v>
      </c>
      <c r="O16">
        <v>111.3</v>
      </c>
      <c r="P16">
        <v>111.1</v>
      </c>
      <c r="Q16">
        <v>109.8</v>
      </c>
      <c r="R16">
        <v>108.5</v>
      </c>
      <c r="S16">
        <v>106.7</v>
      </c>
      <c r="T16">
        <v>108.3</v>
      </c>
      <c r="U16">
        <v>100.5</v>
      </c>
      <c r="V16">
        <v>107.2</v>
      </c>
      <c r="W16">
        <v>107.1</v>
      </c>
      <c r="X16">
        <v>106.2</v>
      </c>
      <c r="Y16">
        <v>103.9</v>
      </c>
      <c r="Z16">
        <v>104.6</v>
      </c>
      <c r="AA16">
        <v>105.7</v>
      </c>
      <c r="AB16">
        <v>102.6</v>
      </c>
      <c r="AC16">
        <v>104.9</v>
      </c>
      <c r="AD16">
        <v>106.6</v>
      </c>
    </row>
    <row r="17" spans="1:30" hidden="1" x14ac:dyDescent="0.25">
      <c r="A17" t="s">
        <v>104</v>
      </c>
      <c r="B17">
        <v>2013</v>
      </c>
      <c r="C17" t="s">
        <v>167</v>
      </c>
      <c r="D17" s="9">
        <v>112.3</v>
      </c>
      <c r="E17">
        <v>111.3</v>
      </c>
      <c r="F17">
        <v>104.7</v>
      </c>
      <c r="G17">
        <v>106.8</v>
      </c>
      <c r="H17">
        <v>103.9</v>
      </c>
      <c r="I17">
        <v>109.3</v>
      </c>
      <c r="J17">
        <v>112.9</v>
      </c>
      <c r="K17">
        <v>105.8</v>
      </c>
      <c r="L17">
        <v>103.1</v>
      </c>
      <c r="M17">
        <v>104.3</v>
      </c>
      <c r="N17">
        <v>108.1</v>
      </c>
      <c r="O17">
        <v>110.5</v>
      </c>
      <c r="P17">
        <v>109.2</v>
      </c>
      <c r="Q17">
        <v>108.6</v>
      </c>
      <c r="R17">
        <v>108.7</v>
      </c>
      <c r="S17">
        <v>107.4</v>
      </c>
      <c r="T17">
        <v>108.5</v>
      </c>
      <c r="U17">
        <v>100.5</v>
      </c>
      <c r="V17">
        <v>107.4</v>
      </c>
      <c r="W17">
        <v>106.9</v>
      </c>
      <c r="X17">
        <v>105.9</v>
      </c>
      <c r="Y17">
        <v>104</v>
      </c>
      <c r="Z17">
        <v>104.8</v>
      </c>
      <c r="AA17">
        <v>105.6</v>
      </c>
      <c r="AB17">
        <v>102.3</v>
      </c>
      <c r="AC17">
        <v>104.8</v>
      </c>
      <c r="AD17">
        <v>106.9</v>
      </c>
    </row>
    <row r="18" spans="1:30" hidden="1" x14ac:dyDescent="0.25">
      <c r="A18" t="s">
        <v>60</v>
      </c>
      <c r="B18">
        <v>2013</v>
      </c>
      <c r="C18" t="s">
        <v>177</v>
      </c>
      <c r="D18" s="9">
        <v>112.3</v>
      </c>
      <c r="E18">
        <v>112.1</v>
      </c>
      <c r="F18">
        <v>108.1</v>
      </c>
      <c r="G18">
        <v>108.3</v>
      </c>
      <c r="H18">
        <v>105.9</v>
      </c>
      <c r="I18">
        <v>109.2</v>
      </c>
      <c r="J18">
        <v>118</v>
      </c>
      <c r="K18">
        <v>106.8</v>
      </c>
      <c r="L18">
        <v>104.1</v>
      </c>
      <c r="M18">
        <v>105.4</v>
      </c>
      <c r="N18">
        <v>108.2</v>
      </c>
      <c r="O18">
        <v>111</v>
      </c>
      <c r="P18">
        <v>110.6</v>
      </c>
      <c r="Q18">
        <v>109</v>
      </c>
      <c r="R18">
        <v>109.7</v>
      </c>
      <c r="S18">
        <v>108.8</v>
      </c>
      <c r="T18">
        <v>109.5</v>
      </c>
      <c r="U18" t="s">
        <v>79</v>
      </c>
      <c r="V18">
        <v>108.5</v>
      </c>
      <c r="W18">
        <v>107.5</v>
      </c>
      <c r="X18">
        <v>106.3</v>
      </c>
      <c r="Y18">
        <v>105</v>
      </c>
      <c r="Z18">
        <v>105.6</v>
      </c>
      <c r="AA18">
        <v>106.5</v>
      </c>
      <c r="AB18">
        <v>102.5</v>
      </c>
      <c r="AC18">
        <v>105.5</v>
      </c>
      <c r="AD18">
        <v>108.9</v>
      </c>
    </row>
    <row r="19" spans="1:30" hidden="1" x14ac:dyDescent="0.25">
      <c r="A19" t="s">
        <v>85</v>
      </c>
      <c r="B19">
        <v>2013</v>
      </c>
      <c r="C19" t="s">
        <v>177</v>
      </c>
      <c r="D19" s="9">
        <v>117</v>
      </c>
      <c r="E19">
        <v>120.1</v>
      </c>
      <c r="F19">
        <v>112.5</v>
      </c>
      <c r="G19">
        <v>107.3</v>
      </c>
      <c r="H19">
        <v>101.3</v>
      </c>
      <c r="I19">
        <v>112.4</v>
      </c>
      <c r="J19">
        <v>143.6</v>
      </c>
      <c r="K19">
        <v>105.4</v>
      </c>
      <c r="L19">
        <v>101.4</v>
      </c>
      <c r="M19">
        <v>106.4</v>
      </c>
      <c r="N19">
        <v>110</v>
      </c>
      <c r="O19">
        <v>112.2</v>
      </c>
      <c r="P19">
        <v>115</v>
      </c>
      <c r="Q19">
        <v>110.9</v>
      </c>
      <c r="R19">
        <v>109.2</v>
      </c>
      <c r="S19">
        <v>107.2</v>
      </c>
      <c r="T19">
        <v>108.9</v>
      </c>
      <c r="U19">
        <v>106.6</v>
      </c>
      <c r="V19">
        <v>108</v>
      </c>
      <c r="W19">
        <v>107.7</v>
      </c>
      <c r="X19">
        <v>106.5</v>
      </c>
      <c r="Y19">
        <v>105.2</v>
      </c>
      <c r="Z19">
        <v>105.2</v>
      </c>
      <c r="AA19">
        <v>108.1</v>
      </c>
      <c r="AB19">
        <v>103.3</v>
      </c>
      <c r="AC19">
        <v>106.1</v>
      </c>
      <c r="AD19">
        <v>109.7</v>
      </c>
    </row>
    <row r="20" spans="1:30" hidden="1" x14ac:dyDescent="0.25">
      <c r="A20" t="s">
        <v>104</v>
      </c>
      <c r="B20">
        <v>2013</v>
      </c>
      <c r="C20" t="s">
        <v>177</v>
      </c>
      <c r="D20" s="9">
        <v>113.8</v>
      </c>
      <c r="E20">
        <v>114.9</v>
      </c>
      <c r="F20">
        <v>109.8</v>
      </c>
      <c r="G20">
        <v>107.9</v>
      </c>
      <c r="H20">
        <v>104.2</v>
      </c>
      <c r="I20">
        <v>110.7</v>
      </c>
      <c r="J20">
        <v>126.7</v>
      </c>
      <c r="K20">
        <v>106.3</v>
      </c>
      <c r="L20">
        <v>103.2</v>
      </c>
      <c r="M20">
        <v>105.7</v>
      </c>
      <c r="N20">
        <v>109</v>
      </c>
      <c r="O20">
        <v>111.6</v>
      </c>
      <c r="P20">
        <v>112.2</v>
      </c>
      <c r="Q20">
        <v>109.5</v>
      </c>
      <c r="R20">
        <v>109.5</v>
      </c>
      <c r="S20">
        <v>108.1</v>
      </c>
      <c r="T20">
        <v>109.3</v>
      </c>
      <c r="U20">
        <v>106.6</v>
      </c>
      <c r="V20">
        <v>108.3</v>
      </c>
      <c r="W20">
        <v>107.6</v>
      </c>
      <c r="X20">
        <v>106.4</v>
      </c>
      <c r="Y20">
        <v>105.1</v>
      </c>
      <c r="Z20">
        <v>105.4</v>
      </c>
      <c r="AA20">
        <v>107.4</v>
      </c>
      <c r="AB20">
        <v>102.8</v>
      </c>
      <c r="AC20">
        <v>105.8</v>
      </c>
      <c r="AD20">
        <v>109.3</v>
      </c>
    </row>
    <row r="21" spans="1:30" hidden="1" x14ac:dyDescent="0.25">
      <c r="A21" t="s">
        <v>60</v>
      </c>
      <c r="B21">
        <v>2013</v>
      </c>
      <c r="C21" t="s">
        <v>194</v>
      </c>
      <c r="D21" s="9">
        <v>113.4</v>
      </c>
      <c r="E21">
        <v>114.9</v>
      </c>
      <c r="F21">
        <v>110.5</v>
      </c>
      <c r="G21">
        <v>109.3</v>
      </c>
      <c r="H21">
        <v>106.2</v>
      </c>
      <c r="I21">
        <v>110.3</v>
      </c>
      <c r="J21">
        <v>129.19999999999999</v>
      </c>
      <c r="K21">
        <v>107.1</v>
      </c>
      <c r="L21">
        <v>104.3</v>
      </c>
      <c r="M21">
        <v>106.4</v>
      </c>
      <c r="N21">
        <v>109.1</v>
      </c>
      <c r="O21">
        <v>112.1</v>
      </c>
      <c r="P21">
        <v>113.1</v>
      </c>
      <c r="Q21">
        <v>109.8</v>
      </c>
      <c r="R21">
        <v>110.5</v>
      </c>
      <c r="S21">
        <v>109.5</v>
      </c>
      <c r="T21">
        <v>110.3</v>
      </c>
      <c r="U21" t="s">
        <v>79</v>
      </c>
      <c r="V21">
        <v>109.5</v>
      </c>
      <c r="W21">
        <v>108.3</v>
      </c>
      <c r="X21">
        <v>106.9</v>
      </c>
      <c r="Y21">
        <v>106.8</v>
      </c>
      <c r="Z21">
        <v>106.4</v>
      </c>
      <c r="AA21">
        <v>107.8</v>
      </c>
      <c r="AB21">
        <v>102.5</v>
      </c>
      <c r="AC21">
        <v>106.5</v>
      </c>
      <c r="AD21">
        <v>110.7</v>
      </c>
    </row>
    <row r="22" spans="1:30" hidden="1" x14ac:dyDescent="0.25">
      <c r="A22" t="s">
        <v>85</v>
      </c>
      <c r="B22">
        <v>2013</v>
      </c>
      <c r="C22" t="s">
        <v>194</v>
      </c>
      <c r="D22" s="9">
        <v>117.8</v>
      </c>
      <c r="E22">
        <v>119.2</v>
      </c>
      <c r="F22">
        <v>114</v>
      </c>
      <c r="G22">
        <v>108.3</v>
      </c>
      <c r="H22">
        <v>101.1</v>
      </c>
      <c r="I22">
        <v>113.2</v>
      </c>
      <c r="J22">
        <v>160.9</v>
      </c>
      <c r="K22">
        <v>105.1</v>
      </c>
      <c r="L22">
        <v>101.3</v>
      </c>
      <c r="M22">
        <v>107.5</v>
      </c>
      <c r="N22">
        <v>110.4</v>
      </c>
      <c r="O22">
        <v>113.1</v>
      </c>
      <c r="P22">
        <v>117.5</v>
      </c>
      <c r="Q22">
        <v>111.7</v>
      </c>
      <c r="R22">
        <v>109.8</v>
      </c>
      <c r="S22">
        <v>107.8</v>
      </c>
      <c r="T22">
        <v>109.5</v>
      </c>
      <c r="U22">
        <v>107.7</v>
      </c>
      <c r="V22">
        <v>108.6</v>
      </c>
      <c r="W22">
        <v>108.1</v>
      </c>
      <c r="X22">
        <v>107.1</v>
      </c>
      <c r="Y22">
        <v>107.3</v>
      </c>
      <c r="Z22">
        <v>105.9</v>
      </c>
      <c r="AA22">
        <v>110.1</v>
      </c>
      <c r="AB22">
        <v>103.2</v>
      </c>
      <c r="AC22">
        <v>107.3</v>
      </c>
      <c r="AD22">
        <v>111.4</v>
      </c>
    </row>
    <row r="23" spans="1:30" hidden="1" x14ac:dyDescent="0.25">
      <c r="A23" t="s">
        <v>104</v>
      </c>
      <c r="B23">
        <v>2013</v>
      </c>
      <c r="C23" t="s">
        <v>194</v>
      </c>
      <c r="D23" s="9">
        <v>114.8</v>
      </c>
      <c r="E23">
        <v>116.4</v>
      </c>
      <c r="F23">
        <v>111.9</v>
      </c>
      <c r="G23">
        <v>108.9</v>
      </c>
      <c r="H23">
        <v>104.3</v>
      </c>
      <c r="I23">
        <v>111.7</v>
      </c>
      <c r="J23">
        <v>140</v>
      </c>
      <c r="K23">
        <v>106.4</v>
      </c>
      <c r="L23">
        <v>103.3</v>
      </c>
      <c r="M23">
        <v>106.8</v>
      </c>
      <c r="N23">
        <v>109.6</v>
      </c>
      <c r="O23">
        <v>112.6</v>
      </c>
      <c r="P23">
        <v>114.7</v>
      </c>
      <c r="Q23">
        <v>110.3</v>
      </c>
      <c r="R23">
        <v>110.2</v>
      </c>
      <c r="S23">
        <v>108.8</v>
      </c>
      <c r="T23">
        <v>110</v>
      </c>
      <c r="U23">
        <v>107.7</v>
      </c>
      <c r="V23">
        <v>109.2</v>
      </c>
      <c r="W23">
        <v>108.2</v>
      </c>
      <c r="X23">
        <v>107</v>
      </c>
      <c r="Y23">
        <v>107.1</v>
      </c>
      <c r="Z23">
        <v>106.1</v>
      </c>
      <c r="AA23">
        <v>109.1</v>
      </c>
      <c r="AB23">
        <v>102.8</v>
      </c>
      <c r="AC23">
        <v>106.9</v>
      </c>
      <c r="AD23">
        <v>111</v>
      </c>
    </row>
    <row r="24" spans="1:30" hidden="1" x14ac:dyDescent="0.25">
      <c r="A24" t="s">
        <v>60</v>
      </c>
      <c r="B24">
        <v>2013</v>
      </c>
      <c r="C24" t="s">
        <v>213</v>
      </c>
      <c r="D24" s="9">
        <v>114.3</v>
      </c>
      <c r="E24">
        <v>115.4</v>
      </c>
      <c r="F24">
        <v>111.1</v>
      </c>
      <c r="G24">
        <v>110</v>
      </c>
      <c r="H24">
        <v>106.4</v>
      </c>
      <c r="I24">
        <v>110.8</v>
      </c>
      <c r="J24">
        <v>138.9</v>
      </c>
      <c r="K24">
        <v>107.4</v>
      </c>
      <c r="L24">
        <v>104.1</v>
      </c>
      <c r="M24">
        <v>106.9</v>
      </c>
      <c r="N24">
        <v>109.7</v>
      </c>
      <c r="O24">
        <v>112.6</v>
      </c>
      <c r="P24">
        <v>114.9</v>
      </c>
      <c r="Q24">
        <v>110.7</v>
      </c>
      <c r="R24">
        <v>111.3</v>
      </c>
      <c r="S24">
        <v>110.2</v>
      </c>
      <c r="T24">
        <v>111.1</v>
      </c>
      <c r="U24" t="s">
        <v>79</v>
      </c>
      <c r="V24">
        <v>109.9</v>
      </c>
      <c r="W24">
        <v>108.7</v>
      </c>
      <c r="X24">
        <v>107.5</v>
      </c>
      <c r="Y24">
        <v>107.8</v>
      </c>
      <c r="Z24">
        <v>106.8</v>
      </c>
      <c r="AA24">
        <v>108.7</v>
      </c>
      <c r="AB24">
        <v>105</v>
      </c>
      <c r="AC24">
        <v>107.5</v>
      </c>
      <c r="AD24">
        <v>112.1</v>
      </c>
    </row>
    <row r="25" spans="1:30" hidden="1" x14ac:dyDescent="0.25">
      <c r="A25" t="s">
        <v>85</v>
      </c>
      <c r="B25">
        <v>2013</v>
      </c>
      <c r="C25" t="s">
        <v>213</v>
      </c>
      <c r="D25" s="9">
        <v>118.3</v>
      </c>
      <c r="E25">
        <v>120.4</v>
      </c>
      <c r="F25">
        <v>112.7</v>
      </c>
      <c r="G25">
        <v>108.9</v>
      </c>
      <c r="H25">
        <v>101.1</v>
      </c>
      <c r="I25">
        <v>108.7</v>
      </c>
      <c r="J25">
        <v>177</v>
      </c>
      <c r="K25">
        <v>104.7</v>
      </c>
      <c r="L25">
        <v>101</v>
      </c>
      <c r="M25">
        <v>108.5</v>
      </c>
      <c r="N25">
        <v>110.9</v>
      </c>
      <c r="O25">
        <v>114.3</v>
      </c>
      <c r="P25">
        <v>119.6</v>
      </c>
      <c r="Q25">
        <v>112.4</v>
      </c>
      <c r="R25">
        <v>110.6</v>
      </c>
      <c r="S25">
        <v>108.3</v>
      </c>
      <c r="T25">
        <v>110.2</v>
      </c>
      <c r="U25">
        <v>108.9</v>
      </c>
      <c r="V25">
        <v>109.3</v>
      </c>
      <c r="W25">
        <v>108.7</v>
      </c>
      <c r="X25">
        <v>107.6</v>
      </c>
      <c r="Y25">
        <v>108.1</v>
      </c>
      <c r="Z25">
        <v>106.5</v>
      </c>
      <c r="AA25">
        <v>110.8</v>
      </c>
      <c r="AB25">
        <v>106</v>
      </c>
      <c r="AC25">
        <v>108.3</v>
      </c>
      <c r="AD25">
        <v>112.7</v>
      </c>
    </row>
    <row r="26" spans="1:30" hidden="1" x14ac:dyDescent="0.25">
      <c r="A26" t="s">
        <v>104</v>
      </c>
      <c r="B26">
        <v>2013</v>
      </c>
      <c r="C26" t="s">
        <v>213</v>
      </c>
      <c r="D26" s="9">
        <v>115.6</v>
      </c>
      <c r="E26">
        <v>117.2</v>
      </c>
      <c r="F26">
        <v>111.7</v>
      </c>
      <c r="G26">
        <v>109.6</v>
      </c>
      <c r="H26">
        <v>104.5</v>
      </c>
      <c r="I26">
        <v>109.8</v>
      </c>
      <c r="J26">
        <v>151.80000000000001</v>
      </c>
      <c r="K26">
        <v>106.5</v>
      </c>
      <c r="L26">
        <v>103.1</v>
      </c>
      <c r="M26">
        <v>107.4</v>
      </c>
      <c r="N26">
        <v>110.2</v>
      </c>
      <c r="O26">
        <v>113.4</v>
      </c>
      <c r="P26">
        <v>116.6</v>
      </c>
      <c r="Q26">
        <v>111.2</v>
      </c>
      <c r="R26">
        <v>111</v>
      </c>
      <c r="S26">
        <v>109.4</v>
      </c>
      <c r="T26">
        <v>110.7</v>
      </c>
      <c r="U26">
        <v>108.9</v>
      </c>
      <c r="V26">
        <v>109.7</v>
      </c>
      <c r="W26">
        <v>108.7</v>
      </c>
      <c r="X26">
        <v>107.5</v>
      </c>
      <c r="Y26">
        <v>108</v>
      </c>
      <c r="Z26">
        <v>106.6</v>
      </c>
      <c r="AA26">
        <v>109.9</v>
      </c>
      <c r="AB26">
        <v>105.4</v>
      </c>
      <c r="AC26">
        <v>107.9</v>
      </c>
      <c r="AD26">
        <v>112.4</v>
      </c>
    </row>
    <row r="27" spans="1:30" hidden="1" x14ac:dyDescent="0.25">
      <c r="A27" t="s">
        <v>60</v>
      </c>
      <c r="B27">
        <v>2013</v>
      </c>
      <c r="C27" t="s">
        <v>228</v>
      </c>
      <c r="D27" s="9">
        <v>115.4</v>
      </c>
      <c r="E27">
        <v>115.7</v>
      </c>
      <c r="F27">
        <v>111.7</v>
      </c>
      <c r="G27">
        <v>111</v>
      </c>
      <c r="H27">
        <v>107.4</v>
      </c>
      <c r="I27">
        <v>110.9</v>
      </c>
      <c r="J27">
        <v>154</v>
      </c>
      <c r="K27">
        <v>108.1</v>
      </c>
      <c r="L27">
        <v>104.2</v>
      </c>
      <c r="M27">
        <v>107.9</v>
      </c>
      <c r="N27">
        <v>110.4</v>
      </c>
      <c r="O27">
        <v>114</v>
      </c>
      <c r="P27">
        <v>117.8</v>
      </c>
      <c r="Q27">
        <v>111.7</v>
      </c>
      <c r="R27">
        <v>112.7</v>
      </c>
      <c r="S27">
        <v>111.4</v>
      </c>
      <c r="T27">
        <v>112.5</v>
      </c>
      <c r="U27" t="s">
        <v>79</v>
      </c>
      <c r="V27">
        <v>111.1</v>
      </c>
      <c r="W27">
        <v>109.6</v>
      </c>
      <c r="X27">
        <v>108.3</v>
      </c>
      <c r="Y27">
        <v>109.3</v>
      </c>
      <c r="Z27">
        <v>107.7</v>
      </c>
      <c r="AA27">
        <v>109.8</v>
      </c>
      <c r="AB27">
        <v>106.7</v>
      </c>
      <c r="AC27">
        <v>108.7</v>
      </c>
      <c r="AD27">
        <v>114.2</v>
      </c>
    </row>
    <row r="28" spans="1:30" hidden="1" x14ac:dyDescent="0.25">
      <c r="A28" t="s">
        <v>85</v>
      </c>
      <c r="B28">
        <v>2013</v>
      </c>
      <c r="C28" t="s">
        <v>228</v>
      </c>
      <c r="D28" s="9">
        <v>118.6</v>
      </c>
      <c r="E28">
        <v>119.1</v>
      </c>
      <c r="F28">
        <v>113.2</v>
      </c>
      <c r="G28">
        <v>109.6</v>
      </c>
      <c r="H28">
        <v>101.7</v>
      </c>
      <c r="I28">
        <v>103.2</v>
      </c>
      <c r="J28">
        <v>174.3</v>
      </c>
      <c r="K28">
        <v>105.1</v>
      </c>
      <c r="L28">
        <v>100.8</v>
      </c>
      <c r="M28">
        <v>109.1</v>
      </c>
      <c r="N28">
        <v>111.1</v>
      </c>
      <c r="O28">
        <v>115.4</v>
      </c>
      <c r="P28">
        <v>119.2</v>
      </c>
      <c r="Q28">
        <v>112.9</v>
      </c>
      <c r="R28">
        <v>111.4</v>
      </c>
      <c r="S28">
        <v>109</v>
      </c>
      <c r="T28">
        <v>111.1</v>
      </c>
      <c r="U28">
        <v>109.7</v>
      </c>
      <c r="V28">
        <v>109.5</v>
      </c>
      <c r="W28">
        <v>109.6</v>
      </c>
      <c r="X28">
        <v>107.9</v>
      </c>
      <c r="Y28">
        <v>110.4</v>
      </c>
      <c r="Z28">
        <v>107.4</v>
      </c>
      <c r="AA28">
        <v>111.2</v>
      </c>
      <c r="AB28">
        <v>106.9</v>
      </c>
      <c r="AC28">
        <v>109.4</v>
      </c>
      <c r="AD28">
        <v>113.2</v>
      </c>
    </row>
    <row r="29" spans="1:30" hidden="1" x14ac:dyDescent="0.25">
      <c r="A29" t="s">
        <v>104</v>
      </c>
      <c r="B29">
        <v>2013</v>
      </c>
      <c r="C29" t="s">
        <v>228</v>
      </c>
      <c r="D29" s="9">
        <v>116.4</v>
      </c>
      <c r="E29">
        <v>116.9</v>
      </c>
      <c r="F29">
        <v>112.3</v>
      </c>
      <c r="G29">
        <v>110.5</v>
      </c>
      <c r="H29">
        <v>105.3</v>
      </c>
      <c r="I29">
        <v>107.3</v>
      </c>
      <c r="J29">
        <v>160.9</v>
      </c>
      <c r="K29">
        <v>107.1</v>
      </c>
      <c r="L29">
        <v>103.1</v>
      </c>
      <c r="M29">
        <v>108.3</v>
      </c>
      <c r="N29">
        <v>110.7</v>
      </c>
      <c r="O29">
        <v>114.6</v>
      </c>
      <c r="P29">
        <v>118.3</v>
      </c>
      <c r="Q29">
        <v>112</v>
      </c>
      <c r="R29">
        <v>112.2</v>
      </c>
      <c r="S29">
        <v>110.4</v>
      </c>
      <c r="T29">
        <v>111.9</v>
      </c>
      <c r="U29">
        <v>109.7</v>
      </c>
      <c r="V29">
        <v>110.5</v>
      </c>
      <c r="W29">
        <v>109.6</v>
      </c>
      <c r="X29">
        <v>108.1</v>
      </c>
      <c r="Y29">
        <v>109.9</v>
      </c>
      <c r="Z29">
        <v>107.5</v>
      </c>
      <c r="AA29">
        <v>110.6</v>
      </c>
      <c r="AB29">
        <v>106.8</v>
      </c>
      <c r="AC29">
        <v>109</v>
      </c>
      <c r="AD29">
        <v>113.7</v>
      </c>
    </row>
    <row r="30" spans="1:30" hidden="1" x14ac:dyDescent="0.25">
      <c r="A30" t="s">
        <v>60</v>
      </c>
      <c r="B30">
        <v>2013</v>
      </c>
      <c r="C30" t="s">
        <v>238</v>
      </c>
      <c r="D30" s="9">
        <v>116.3</v>
      </c>
      <c r="E30">
        <v>115.4</v>
      </c>
      <c r="F30">
        <v>112.6</v>
      </c>
      <c r="G30">
        <v>111.7</v>
      </c>
      <c r="H30">
        <v>107.7</v>
      </c>
      <c r="I30">
        <v>113.2</v>
      </c>
      <c r="J30">
        <v>164.9</v>
      </c>
      <c r="K30">
        <v>108.3</v>
      </c>
      <c r="L30">
        <v>103.9</v>
      </c>
      <c r="M30">
        <v>108.2</v>
      </c>
      <c r="N30">
        <v>111.1</v>
      </c>
      <c r="O30">
        <v>114.9</v>
      </c>
      <c r="P30">
        <v>119.8</v>
      </c>
      <c r="Q30">
        <v>112.2</v>
      </c>
      <c r="R30">
        <v>113.6</v>
      </c>
      <c r="S30">
        <v>112.3</v>
      </c>
      <c r="T30">
        <v>113.4</v>
      </c>
      <c r="U30" t="s">
        <v>79</v>
      </c>
      <c r="V30">
        <v>111.6</v>
      </c>
      <c r="W30">
        <v>110.4</v>
      </c>
      <c r="X30">
        <v>108.9</v>
      </c>
      <c r="Y30">
        <v>109.3</v>
      </c>
      <c r="Z30">
        <v>108.3</v>
      </c>
      <c r="AA30">
        <v>110.2</v>
      </c>
      <c r="AB30">
        <v>107.5</v>
      </c>
      <c r="AC30">
        <v>109.1</v>
      </c>
      <c r="AD30">
        <v>115.5</v>
      </c>
    </row>
    <row r="31" spans="1:30" hidden="1" x14ac:dyDescent="0.25">
      <c r="A31" t="s">
        <v>85</v>
      </c>
      <c r="B31">
        <v>2013</v>
      </c>
      <c r="C31" t="s">
        <v>238</v>
      </c>
      <c r="D31" s="9">
        <v>118.9</v>
      </c>
      <c r="E31">
        <v>118.1</v>
      </c>
      <c r="F31">
        <v>114.5</v>
      </c>
      <c r="G31">
        <v>110.4</v>
      </c>
      <c r="H31">
        <v>102.3</v>
      </c>
      <c r="I31">
        <v>106.2</v>
      </c>
      <c r="J31">
        <v>183.5</v>
      </c>
      <c r="K31">
        <v>105.3</v>
      </c>
      <c r="L31">
        <v>100.2</v>
      </c>
      <c r="M31">
        <v>109.6</v>
      </c>
      <c r="N31">
        <v>111.4</v>
      </c>
      <c r="O31">
        <v>116</v>
      </c>
      <c r="P31">
        <v>120.8</v>
      </c>
      <c r="Q31">
        <v>113.5</v>
      </c>
      <c r="R31">
        <v>112.5</v>
      </c>
      <c r="S31">
        <v>109.7</v>
      </c>
      <c r="T31">
        <v>112</v>
      </c>
      <c r="U31">
        <v>110.5</v>
      </c>
      <c r="V31">
        <v>109.7</v>
      </c>
      <c r="W31">
        <v>110.2</v>
      </c>
      <c r="X31">
        <v>108.2</v>
      </c>
      <c r="Y31">
        <v>109.7</v>
      </c>
      <c r="Z31">
        <v>108</v>
      </c>
      <c r="AA31">
        <v>111.3</v>
      </c>
      <c r="AB31">
        <v>107.3</v>
      </c>
      <c r="AC31">
        <v>109.4</v>
      </c>
      <c r="AD31">
        <v>114</v>
      </c>
    </row>
    <row r="32" spans="1:30" hidden="1" x14ac:dyDescent="0.25">
      <c r="A32" t="s">
        <v>104</v>
      </c>
      <c r="B32">
        <v>2013</v>
      </c>
      <c r="C32" t="s">
        <v>238</v>
      </c>
      <c r="D32" s="9">
        <v>117.1</v>
      </c>
      <c r="E32">
        <v>116.3</v>
      </c>
      <c r="F32">
        <v>113.3</v>
      </c>
      <c r="G32">
        <v>111.2</v>
      </c>
      <c r="H32">
        <v>105.7</v>
      </c>
      <c r="I32">
        <v>109.9</v>
      </c>
      <c r="J32">
        <v>171.2</v>
      </c>
      <c r="K32">
        <v>107.3</v>
      </c>
      <c r="L32">
        <v>102.7</v>
      </c>
      <c r="M32">
        <v>108.7</v>
      </c>
      <c r="N32">
        <v>111.2</v>
      </c>
      <c r="O32">
        <v>115.4</v>
      </c>
      <c r="P32">
        <v>120.2</v>
      </c>
      <c r="Q32">
        <v>112.5</v>
      </c>
      <c r="R32">
        <v>113.2</v>
      </c>
      <c r="S32">
        <v>111.2</v>
      </c>
      <c r="T32">
        <v>112.8</v>
      </c>
      <c r="U32">
        <v>110.5</v>
      </c>
      <c r="V32">
        <v>110.9</v>
      </c>
      <c r="W32">
        <v>110.3</v>
      </c>
      <c r="X32">
        <v>108.6</v>
      </c>
      <c r="Y32">
        <v>109.5</v>
      </c>
      <c r="Z32">
        <v>108.1</v>
      </c>
      <c r="AA32">
        <v>110.8</v>
      </c>
      <c r="AB32">
        <v>107.4</v>
      </c>
      <c r="AC32">
        <v>109.2</v>
      </c>
      <c r="AD32">
        <v>114.8</v>
      </c>
    </row>
    <row r="33" spans="1:30" hidden="1" x14ac:dyDescent="0.25">
      <c r="A33" t="s">
        <v>60</v>
      </c>
      <c r="B33">
        <v>2013</v>
      </c>
      <c r="C33" t="s">
        <v>256</v>
      </c>
      <c r="D33" s="9">
        <v>117.3</v>
      </c>
      <c r="E33">
        <v>114.9</v>
      </c>
      <c r="F33">
        <v>116.2</v>
      </c>
      <c r="G33">
        <v>112.8</v>
      </c>
      <c r="H33">
        <v>108.9</v>
      </c>
      <c r="I33">
        <v>116.6</v>
      </c>
      <c r="J33">
        <v>178.1</v>
      </c>
      <c r="K33">
        <v>109.1</v>
      </c>
      <c r="L33">
        <v>103.6</v>
      </c>
      <c r="M33">
        <v>109</v>
      </c>
      <c r="N33">
        <v>111.8</v>
      </c>
      <c r="O33">
        <v>116</v>
      </c>
      <c r="P33">
        <v>122.5</v>
      </c>
      <c r="Q33">
        <v>112.8</v>
      </c>
      <c r="R33">
        <v>114.6</v>
      </c>
      <c r="S33">
        <v>113.1</v>
      </c>
      <c r="T33">
        <v>114.4</v>
      </c>
      <c r="U33" t="s">
        <v>79</v>
      </c>
      <c r="V33">
        <v>112.6</v>
      </c>
      <c r="W33">
        <v>111.3</v>
      </c>
      <c r="X33">
        <v>109.7</v>
      </c>
      <c r="Y33">
        <v>109.6</v>
      </c>
      <c r="Z33">
        <v>108.7</v>
      </c>
      <c r="AA33">
        <v>111</v>
      </c>
      <c r="AB33">
        <v>108.2</v>
      </c>
      <c r="AC33">
        <v>109.8</v>
      </c>
      <c r="AD33">
        <v>117.4</v>
      </c>
    </row>
    <row r="34" spans="1:30" hidden="1" x14ac:dyDescent="0.25">
      <c r="A34" t="s">
        <v>85</v>
      </c>
      <c r="B34">
        <v>2013</v>
      </c>
      <c r="C34" t="s">
        <v>264</v>
      </c>
      <c r="D34" s="9">
        <v>119.8</v>
      </c>
      <c r="E34">
        <v>116.3</v>
      </c>
      <c r="F34">
        <v>122.6</v>
      </c>
      <c r="G34">
        <v>112</v>
      </c>
      <c r="H34">
        <v>103.2</v>
      </c>
      <c r="I34">
        <v>110</v>
      </c>
      <c r="J34">
        <v>192.8</v>
      </c>
      <c r="K34">
        <v>106.3</v>
      </c>
      <c r="L34">
        <v>99.5</v>
      </c>
      <c r="M34">
        <v>110.3</v>
      </c>
      <c r="N34">
        <v>111.8</v>
      </c>
      <c r="O34">
        <v>117.1</v>
      </c>
      <c r="P34">
        <v>122.9</v>
      </c>
      <c r="Q34">
        <v>114.1</v>
      </c>
      <c r="R34">
        <v>113.5</v>
      </c>
      <c r="S34">
        <v>110.3</v>
      </c>
      <c r="T34">
        <v>113</v>
      </c>
      <c r="U34">
        <v>111.1</v>
      </c>
      <c r="V34">
        <v>110</v>
      </c>
      <c r="W34">
        <v>110.9</v>
      </c>
      <c r="X34">
        <v>108.6</v>
      </c>
      <c r="Y34">
        <v>109.5</v>
      </c>
      <c r="Z34">
        <v>108.5</v>
      </c>
      <c r="AA34">
        <v>111.3</v>
      </c>
      <c r="AB34">
        <v>107.9</v>
      </c>
      <c r="AC34">
        <v>109.6</v>
      </c>
      <c r="AD34">
        <v>115</v>
      </c>
    </row>
    <row r="35" spans="1:30" hidden="1" x14ac:dyDescent="0.25">
      <c r="A35" t="s">
        <v>104</v>
      </c>
      <c r="B35">
        <v>2013</v>
      </c>
      <c r="C35" t="s">
        <v>264</v>
      </c>
      <c r="D35" s="9">
        <v>118.1</v>
      </c>
      <c r="E35">
        <v>115.4</v>
      </c>
      <c r="F35">
        <v>118.7</v>
      </c>
      <c r="G35">
        <v>112.5</v>
      </c>
      <c r="H35">
        <v>106.8</v>
      </c>
      <c r="I35">
        <v>113.5</v>
      </c>
      <c r="J35">
        <v>183.1</v>
      </c>
      <c r="K35">
        <v>108.2</v>
      </c>
      <c r="L35">
        <v>102.2</v>
      </c>
      <c r="M35">
        <v>109.4</v>
      </c>
      <c r="N35">
        <v>111.8</v>
      </c>
      <c r="O35">
        <v>116.5</v>
      </c>
      <c r="P35">
        <v>122.6</v>
      </c>
      <c r="Q35">
        <v>113.1</v>
      </c>
      <c r="R35">
        <v>114.2</v>
      </c>
      <c r="S35">
        <v>111.9</v>
      </c>
      <c r="T35">
        <v>113.8</v>
      </c>
      <c r="U35">
        <v>111.1</v>
      </c>
      <c r="V35">
        <v>111.6</v>
      </c>
      <c r="W35">
        <v>111.1</v>
      </c>
      <c r="X35">
        <v>109.3</v>
      </c>
      <c r="Y35">
        <v>109.5</v>
      </c>
      <c r="Z35">
        <v>108.6</v>
      </c>
      <c r="AA35">
        <v>111.2</v>
      </c>
      <c r="AB35">
        <v>108.1</v>
      </c>
      <c r="AC35">
        <v>109.7</v>
      </c>
      <c r="AD35">
        <v>116.3</v>
      </c>
    </row>
    <row r="36" spans="1:30" hidden="1" x14ac:dyDescent="0.25">
      <c r="A36" t="s">
        <v>60</v>
      </c>
      <c r="B36">
        <v>2013</v>
      </c>
      <c r="C36" t="s">
        <v>273</v>
      </c>
      <c r="D36" s="9">
        <v>118.4</v>
      </c>
      <c r="E36">
        <v>115.9</v>
      </c>
      <c r="F36">
        <v>120.4</v>
      </c>
      <c r="G36">
        <v>113.8</v>
      </c>
      <c r="H36">
        <v>109.5</v>
      </c>
      <c r="I36">
        <v>115.5</v>
      </c>
      <c r="J36">
        <v>145.69999999999999</v>
      </c>
      <c r="K36">
        <v>109.5</v>
      </c>
      <c r="L36">
        <v>102.9</v>
      </c>
      <c r="M36">
        <v>109.8</v>
      </c>
      <c r="N36">
        <v>112.1</v>
      </c>
      <c r="O36">
        <v>116.8</v>
      </c>
      <c r="P36">
        <v>118.7</v>
      </c>
      <c r="Q36">
        <v>113.6</v>
      </c>
      <c r="R36">
        <v>115.8</v>
      </c>
      <c r="S36">
        <v>114</v>
      </c>
      <c r="T36">
        <v>115.5</v>
      </c>
      <c r="U36" t="s">
        <v>79</v>
      </c>
      <c r="V36">
        <v>112.8</v>
      </c>
      <c r="W36">
        <v>112.1</v>
      </c>
      <c r="X36">
        <v>110.1</v>
      </c>
      <c r="Y36">
        <v>109.9</v>
      </c>
      <c r="Z36">
        <v>109.2</v>
      </c>
      <c r="AA36">
        <v>111.6</v>
      </c>
      <c r="AB36">
        <v>108.1</v>
      </c>
      <c r="AC36">
        <v>110.1</v>
      </c>
      <c r="AD36">
        <v>115.5</v>
      </c>
    </row>
    <row r="37" spans="1:30" hidden="1" x14ac:dyDescent="0.25">
      <c r="A37" t="s">
        <v>85</v>
      </c>
      <c r="B37">
        <v>2013</v>
      </c>
      <c r="C37" t="s">
        <v>273</v>
      </c>
      <c r="D37" s="9">
        <v>120.5</v>
      </c>
      <c r="E37">
        <v>118.1</v>
      </c>
      <c r="F37">
        <v>128.5</v>
      </c>
      <c r="G37">
        <v>112.8</v>
      </c>
      <c r="H37">
        <v>103.4</v>
      </c>
      <c r="I37">
        <v>110.7</v>
      </c>
      <c r="J37">
        <v>144.80000000000001</v>
      </c>
      <c r="K37">
        <v>107.1</v>
      </c>
      <c r="L37">
        <v>98.6</v>
      </c>
      <c r="M37">
        <v>111.9</v>
      </c>
      <c r="N37">
        <v>112.1</v>
      </c>
      <c r="O37">
        <v>118.1</v>
      </c>
      <c r="P37">
        <v>117.8</v>
      </c>
      <c r="Q37">
        <v>115</v>
      </c>
      <c r="R37">
        <v>114.2</v>
      </c>
      <c r="S37">
        <v>110.9</v>
      </c>
      <c r="T37">
        <v>113.7</v>
      </c>
      <c r="U37">
        <v>110.7</v>
      </c>
      <c r="V37">
        <v>110.4</v>
      </c>
      <c r="W37">
        <v>111.3</v>
      </c>
      <c r="X37">
        <v>109</v>
      </c>
      <c r="Y37">
        <v>109.7</v>
      </c>
      <c r="Z37">
        <v>108.9</v>
      </c>
      <c r="AA37">
        <v>111.4</v>
      </c>
      <c r="AB37">
        <v>107.7</v>
      </c>
      <c r="AC37">
        <v>109.8</v>
      </c>
      <c r="AD37">
        <v>113.3</v>
      </c>
    </row>
    <row r="38" spans="1:30" hidden="1" x14ac:dyDescent="0.25">
      <c r="A38" t="s">
        <v>104</v>
      </c>
      <c r="B38">
        <v>2013</v>
      </c>
      <c r="C38" t="s">
        <v>273</v>
      </c>
      <c r="D38" s="9">
        <v>119.1</v>
      </c>
      <c r="E38">
        <v>116.7</v>
      </c>
      <c r="F38">
        <v>123.5</v>
      </c>
      <c r="G38">
        <v>113.4</v>
      </c>
      <c r="H38">
        <v>107.3</v>
      </c>
      <c r="I38">
        <v>113.3</v>
      </c>
      <c r="J38">
        <v>145.4</v>
      </c>
      <c r="K38">
        <v>108.7</v>
      </c>
      <c r="L38">
        <v>101.5</v>
      </c>
      <c r="M38">
        <v>110.5</v>
      </c>
      <c r="N38">
        <v>112.1</v>
      </c>
      <c r="O38">
        <v>117.4</v>
      </c>
      <c r="P38">
        <v>118.4</v>
      </c>
      <c r="Q38">
        <v>114</v>
      </c>
      <c r="R38">
        <v>115.2</v>
      </c>
      <c r="S38">
        <v>112.7</v>
      </c>
      <c r="T38">
        <v>114.8</v>
      </c>
      <c r="U38">
        <v>110.7</v>
      </c>
      <c r="V38">
        <v>111.9</v>
      </c>
      <c r="W38">
        <v>111.7</v>
      </c>
      <c r="X38">
        <v>109.7</v>
      </c>
      <c r="Y38">
        <v>109.8</v>
      </c>
      <c r="Z38">
        <v>109</v>
      </c>
      <c r="AA38">
        <v>111.5</v>
      </c>
      <c r="AB38">
        <v>107.9</v>
      </c>
      <c r="AC38">
        <v>110</v>
      </c>
      <c r="AD38">
        <v>114.5</v>
      </c>
    </row>
    <row r="39" spans="1:30" hidden="1" x14ac:dyDescent="0.25">
      <c r="A39" t="s">
        <v>60</v>
      </c>
      <c r="B39">
        <v>2014</v>
      </c>
      <c r="C39" t="s">
        <v>62</v>
      </c>
      <c r="D39" s="9">
        <v>118.9</v>
      </c>
      <c r="E39">
        <v>117.1</v>
      </c>
      <c r="F39">
        <v>120.5</v>
      </c>
      <c r="G39">
        <v>114.4</v>
      </c>
      <c r="H39">
        <v>109</v>
      </c>
      <c r="I39">
        <v>115.5</v>
      </c>
      <c r="J39">
        <v>123.9</v>
      </c>
      <c r="K39">
        <v>109.6</v>
      </c>
      <c r="L39">
        <v>101.8</v>
      </c>
      <c r="M39">
        <v>110.2</v>
      </c>
      <c r="N39">
        <v>112.4</v>
      </c>
      <c r="O39">
        <v>117.3</v>
      </c>
      <c r="P39">
        <v>116</v>
      </c>
      <c r="Q39">
        <v>114</v>
      </c>
      <c r="R39">
        <v>116.5</v>
      </c>
      <c r="S39">
        <v>114.5</v>
      </c>
      <c r="T39">
        <v>116.2</v>
      </c>
      <c r="U39" t="s">
        <v>79</v>
      </c>
      <c r="V39">
        <v>113</v>
      </c>
      <c r="W39">
        <v>112.6</v>
      </c>
      <c r="X39">
        <v>110.6</v>
      </c>
      <c r="Y39">
        <v>110.5</v>
      </c>
      <c r="Z39">
        <v>109.6</v>
      </c>
      <c r="AA39">
        <v>111.8</v>
      </c>
      <c r="AB39">
        <v>108.3</v>
      </c>
      <c r="AC39">
        <v>110.6</v>
      </c>
      <c r="AD39">
        <v>114.2</v>
      </c>
    </row>
    <row r="40" spans="1:30" hidden="1" x14ac:dyDescent="0.25">
      <c r="A40" t="s">
        <v>85</v>
      </c>
      <c r="B40">
        <v>2014</v>
      </c>
      <c r="C40" t="s">
        <v>62</v>
      </c>
      <c r="D40" s="9">
        <v>121.2</v>
      </c>
      <c r="E40">
        <v>122</v>
      </c>
      <c r="F40">
        <v>129.9</v>
      </c>
      <c r="G40">
        <v>113.6</v>
      </c>
      <c r="H40">
        <v>102.9</v>
      </c>
      <c r="I40">
        <v>112.1</v>
      </c>
      <c r="J40">
        <v>118.9</v>
      </c>
      <c r="K40">
        <v>107.5</v>
      </c>
      <c r="L40">
        <v>96.9</v>
      </c>
      <c r="M40">
        <v>112.7</v>
      </c>
      <c r="N40">
        <v>112.1</v>
      </c>
      <c r="O40">
        <v>119</v>
      </c>
      <c r="P40">
        <v>115.5</v>
      </c>
      <c r="Q40">
        <v>115.7</v>
      </c>
      <c r="R40">
        <v>114.8</v>
      </c>
      <c r="S40">
        <v>111.3</v>
      </c>
      <c r="T40">
        <v>114.3</v>
      </c>
      <c r="U40">
        <v>111.6</v>
      </c>
      <c r="V40">
        <v>111</v>
      </c>
      <c r="W40">
        <v>111.9</v>
      </c>
      <c r="X40">
        <v>109.7</v>
      </c>
      <c r="Y40">
        <v>110.8</v>
      </c>
      <c r="Z40">
        <v>109.8</v>
      </c>
      <c r="AA40">
        <v>111.5</v>
      </c>
      <c r="AB40">
        <v>108</v>
      </c>
      <c r="AC40">
        <v>110.5</v>
      </c>
      <c r="AD40">
        <v>112.9</v>
      </c>
    </row>
    <row r="41" spans="1:30" hidden="1" x14ac:dyDescent="0.25">
      <c r="A41" t="s">
        <v>104</v>
      </c>
      <c r="B41">
        <v>2014</v>
      </c>
      <c r="C41" t="s">
        <v>62</v>
      </c>
      <c r="D41" s="9">
        <v>119.6</v>
      </c>
      <c r="E41">
        <v>118.8</v>
      </c>
      <c r="F41">
        <v>124.1</v>
      </c>
      <c r="G41">
        <v>114.1</v>
      </c>
      <c r="H41">
        <v>106.8</v>
      </c>
      <c r="I41">
        <v>113.9</v>
      </c>
      <c r="J41">
        <v>122.2</v>
      </c>
      <c r="K41">
        <v>108.9</v>
      </c>
      <c r="L41">
        <v>100.2</v>
      </c>
      <c r="M41">
        <v>111</v>
      </c>
      <c r="N41">
        <v>112.3</v>
      </c>
      <c r="O41">
        <v>118.1</v>
      </c>
      <c r="P41">
        <v>115.8</v>
      </c>
      <c r="Q41">
        <v>114.5</v>
      </c>
      <c r="R41">
        <v>115.8</v>
      </c>
      <c r="S41">
        <v>113.2</v>
      </c>
      <c r="T41">
        <v>115.4</v>
      </c>
      <c r="U41">
        <v>111.6</v>
      </c>
      <c r="V41">
        <v>112.2</v>
      </c>
      <c r="W41">
        <v>112.3</v>
      </c>
      <c r="X41">
        <v>110.3</v>
      </c>
      <c r="Y41">
        <v>110.7</v>
      </c>
      <c r="Z41">
        <v>109.7</v>
      </c>
      <c r="AA41">
        <v>111.6</v>
      </c>
      <c r="AB41">
        <v>108.2</v>
      </c>
      <c r="AC41">
        <v>110.6</v>
      </c>
      <c r="AD41">
        <v>113.6</v>
      </c>
    </row>
    <row r="42" spans="1:30" hidden="1" x14ac:dyDescent="0.25">
      <c r="A42" t="s">
        <v>60</v>
      </c>
      <c r="B42">
        <v>2014</v>
      </c>
      <c r="C42" t="s">
        <v>116</v>
      </c>
      <c r="D42" s="9">
        <v>119.4</v>
      </c>
      <c r="E42">
        <v>117.7</v>
      </c>
      <c r="F42">
        <v>121.2</v>
      </c>
      <c r="G42">
        <v>115</v>
      </c>
      <c r="H42">
        <v>109</v>
      </c>
      <c r="I42">
        <v>116.6</v>
      </c>
      <c r="J42">
        <v>116</v>
      </c>
      <c r="K42">
        <v>109.8</v>
      </c>
      <c r="L42">
        <v>101.1</v>
      </c>
      <c r="M42">
        <v>110.4</v>
      </c>
      <c r="N42">
        <v>112.9</v>
      </c>
      <c r="O42">
        <v>117.8</v>
      </c>
      <c r="P42">
        <v>115.3</v>
      </c>
      <c r="Q42">
        <v>114.2</v>
      </c>
      <c r="R42">
        <v>117.1</v>
      </c>
      <c r="S42">
        <v>114.5</v>
      </c>
      <c r="T42">
        <v>116.7</v>
      </c>
      <c r="U42" t="s">
        <v>79</v>
      </c>
      <c r="V42">
        <v>113.2</v>
      </c>
      <c r="W42">
        <v>112.9</v>
      </c>
      <c r="X42">
        <v>110.9</v>
      </c>
      <c r="Y42">
        <v>110.8</v>
      </c>
      <c r="Z42">
        <v>109.9</v>
      </c>
      <c r="AA42">
        <v>112</v>
      </c>
      <c r="AB42">
        <v>108.7</v>
      </c>
      <c r="AC42">
        <v>110.9</v>
      </c>
      <c r="AD42">
        <v>114</v>
      </c>
    </row>
    <row r="43" spans="1:30" hidden="1" x14ac:dyDescent="0.25">
      <c r="A43" t="s">
        <v>85</v>
      </c>
      <c r="B43">
        <v>2014</v>
      </c>
      <c r="C43" t="s">
        <v>116</v>
      </c>
      <c r="D43" s="9">
        <v>121.9</v>
      </c>
      <c r="E43">
        <v>122</v>
      </c>
      <c r="F43">
        <v>124.5</v>
      </c>
      <c r="G43">
        <v>115.2</v>
      </c>
      <c r="H43">
        <v>102.5</v>
      </c>
      <c r="I43">
        <v>114.1</v>
      </c>
      <c r="J43">
        <v>111.5</v>
      </c>
      <c r="K43">
        <v>108.2</v>
      </c>
      <c r="L43">
        <v>95.4</v>
      </c>
      <c r="M43">
        <v>113.5</v>
      </c>
      <c r="N43">
        <v>112.1</v>
      </c>
      <c r="O43">
        <v>119.9</v>
      </c>
      <c r="P43">
        <v>115.2</v>
      </c>
      <c r="Q43">
        <v>116.2</v>
      </c>
      <c r="R43">
        <v>115.3</v>
      </c>
      <c r="S43">
        <v>111.7</v>
      </c>
      <c r="T43">
        <v>114.7</v>
      </c>
      <c r="U43">
        <v>112.5</v>
      </c>
      <c r="V43">
        <v>111.1</v>
      </c>
      <c r="W43">
        <v>112.6</v>
      </c>
      <c r="X43">
        <v>110.4</v>
      </c>
      <c r="Y43">
        <v>111.3</v>
      </c>
      <c r="Z43">
        <v>110.3</v>
      </c>
      <c r="AA43">
        <v>111.6</v>
      </c>
      <c r="AB43">
        <v>108.7</v>
      </c>
      <c r="AC43">
        <v>111</v>
      </c>
      <c r="AD43">
        <v>113.1</v>
      </c>
    </row>
    <row r="44" spans="1:30" hidden="1" x14ac:dyDescent="0.25">
      <c r="A44" t="s">
        <v>104</v>
      </c>
      <c r="B44">
        <v>2014</v>
      </c>
      <c r="C44" t="s">
        <v>116</v>
      </c>
      <c r="D44" s="9">
        <v>120.2</v>
      </c>
      <c r="E44">
        <v>119.2</v>
      </c>
      <c r="F44">
        <v>122.5</v>
      </c>
      <c r="G44">
        <v>115.1</v>
      </c>
      <c r="H44">
        <v>106.6</v>
      </c>
      <c r="I44">
        <v>115.4</v>
      </c>
      <c r="J44">
        <v>114.5</v>
      </c>
      <c r="K44">
        <v>109.3</v>
      </c>
      <c r="L44">
        <v>99.2</v>
      </c>
      <c r="M44">
        <v>111.4</v>
      </c>
      <c r="N44">
        <v>112.6</v>
      </c>
      <c r="O44">
        <v>118.8</v>
      </c>
      <c r="P44">
        <v>115.3</v>
      </c>
      <c r="Q44">
        <v>114.7</v>
      </c>
      <c r="R44">
        <v>116.4</v>
      </c>
      <c r="S44">
        <v>113.3</v>
      </c>
      <c r="T44">
        <v>115.9</v>
      </c>
      <c r="U44">
        <v>112.5</v>
      </c>
      <c r="V44">
        <v>112.4</v>
      </c>
      <c r="W44">
        <v>112.8</v>
      </c>
      <c r="X44">
        <v>110.7</v>
      </c>
      <c r="Y44">
        <v>111.1</v>
      </c>
      <c r="Z44">
        <v>110.1</v>
      </c>
      <c r="AA44">
        <v>111.8</v>
      </c>
      <c r="AB44">
        <v>108.7</v>
      </c>
      <c r="AC44">
        <v>110.9</v>
      </c>
      <c r="AD44">
        <v>113.6</v>
      </c>
    </row>
    <row r="45" spans="1:30" hidden="1" x14ac:dyDescent="0.25">
      <c r="A45" t="s">
        <v>60</v>
      </c>
      <c r="B45">
        <v>2014</v>
      </c>
      <c r="C45" t="s">
        <v>138</v>
      </c>
      <c r="D45" s="9">
        <v>120.1</v>
      </c>
      <c r="E45">
        <v>118.1</v>
      </c>
      <c r="F45">
        <v>120.7</v>
      </c>
      <c r="G45">
        <v>116.1</v>
      </c>
      <c r="H45">
        <v>109.3</v>
      </c>
      <c r="I45">
        <v>119.6</v>
      </c>
      <c r="J45">
        <v>117.9</v>
      </c>
      <c r="K45">
        <v>110.2</v>
      </c>
      <c r="L45">
        <v>101.2</v>
      </c>
      <c r="M45">
        <v>110.7</v>
      </c>
      <c r="N45">
        <v>113</v>
      </c>
      <c r="O45">
        <v>118.3</v>
      </c>
      <c r="P45">
        <v>116.2</v>
      </c>
      <c r="Q45">
        <v>114.6</v>
      </c>
      <c r="R45">
        <v>117.5</v>
      </c>
      <c r="S45">
        <v>114.9</v>
      </c>
      <c r="T45">
        <v>117.2</v>
      </c>
      <c r="U45" t="s">
        <v>79</v>
      </c>
      <c r="V45">
        <v>113.4</v>
      </c>
      <c r="W45">
        <v>113.4</v>
      </c>
      <c r="X45">
        <v>111.4</v>
      </c>
      <c r="Y45">
        <v>111.2</v>
      </c>
      <c r="Z45">
        <v>110.2</v>
      </c>
      <c r="AA45">
        <v>112.4</v>
      </c>
      <c r="AB45">
        <v>108.9</v>
      </c>
      <c r="AC45">
        <v>111.3</v>
      </c>
      <c r="AD45">
        <v>114.6</v>
      </c>
    </row>
    <row r="46" spans="1:30" hidden="1" x14ac:dyDescent="0.25">
      <c r="A46" t="s">
        <v>85</v>
      </c>
      <c r="B46">
        <v>2014</v>
      </c>
      <c r="C46" t="s">
        <v>138</v>
      </c>
      <c r="D46" s="9">
        <v>122.1</v>
      </c>
      <c r="E46">
        <v>121.4</v>
      </c>
      <c r="F46">
        <v>121.5</v>
      </c>
      <c r="G46">
        <v>116.2</v>
      </c>
      <c r="H46">
        <v>102.8</v>
      </c>
      <c r="I46">
        <v>117.7</v>
      </c>
      <c r="J46">
        <v>113.3</v>
      </c>
      <c r="K46">
        <v>108.9</v>
      </c>
      <c r="L46">
        <v>96.3</v>
      </c>
      <c r="M46">
        <v>114.1</v>
      </c>
      <c r="N46">
        <v>112.2</v>
      </c>
      <c r="O46">
        <v>120.5</v>
      </c>
      <c r="P46">
        <v>116</v>
      </c>
      <c r="Q46">
        <v>116.7</v>
      </c>
      <c r="R46">
        <v>115.8</v>
      </c>
      <c r="S46">
        <v>112.1</v>
      </c>
      <c r="T46">
        <v>115.2</v>
      </c>
      <c r="U46">
        <v>113.2</v>
      </c>
      <c r="V46">
        <v>110.9</v>
      </c>
      <c r="W46">
        <v>113</v>
      </c>
      <c r="X46">
        <v>110.8</v>
      </c>
      <c r="Y46">
        <v>111.6</v>
      </c>
      <c r="Z46">
        <v>110.9</v>
      </c>
      <c r="AA46">
        <v>111.8</v>
      </c>
      <c r="AB46">
        <v>109.2</v>
      </c>
      <c r="AC46">
        <v>111.4</v>
      </c>
      <c r="AD46">
        <v>113.7</v>
      </c>
    </row>
    <row r="47" spans="1:30" hidden="1" x14ac:dyDescent="0.25">
      <c r="A47" t="s">
        <v>104</v>
      </c>
      <c r="B47">
        <v>2014</v>
      </c>
      <c r="C47" t="s">
        <v>315</v>
      </c>
      <c r="D47" s="9">
        <v>120.7</v>
      </c>
      <c r="E47">
        <v>119.3</v>
      </c>
      <c r="F47">
        <v>121</v>
      </c>
      <c r="G47">
        <v>116.1</v>
      </c>
      <c r="H47">
        <v>106.9</v>
      </c>
      <c r="I47">
        <v>118.7</v>
      </c>
      <c r="J47">
        <v>116.3</v>
      </c>
      <c r="K47">
        <v>109.8</v>
      </c>
      <c r="L47">
        <v>99.6</v>
      </c>
      <c r="M47">
        <v>111.8</v>
      </c>
      <c r="N47">
        <v>112.7</v>
      </c>
      <c r="O47">
        <v>119.3</v>
      </c>
      <c r="P47">
        <v>116.1</v>
      </c>
      <c r="Q47">
        <v>115.2</v>
      </c>
      <c r="R47">
        <v>116.8</v>
      </c>
      <c r="S47">
        <v>113.7</v>
      </c>
      <c r="T47">
        <v>116.4</v>
      </c>
      <c r="U47">
        <v>113.2</v>
      </c>
      <c r="V47">
        <v>112.5</v>
      </c>
      <c r="W47">
        <v>113.2</v>
      </c>
      <c r="X47">
        <v>111.2</v>
      </c>
      <c r="Y47">
        <v>111.4</v>
      </c>
      <c r="Z47">
        <v>110.6</v>
      </c>
      <c r="AA47">
        <v>112</v>
      </c>
      <c r="AB47">
        <v>109</v>
      </c>
      <c r="AC47">
        <v>111.3</v>
      </c>
      <c r="AD47">
        <v>114.2</v>
      </c>
    </row>
    <row r="48" spans="1:30" hidden="1" x14ac:dyDescent="0.25">
      <c r="A48" t="s">
        <v>60</v>
      </c>
      <c r="B48">
        <v>2014</v>
      </c>
      <c r="C48" t="s">
        <v>154</v>
      </c>
      <c r="D48" s="9">
        <v>120.2</v>
      </c>
      <c r="E48">
        <v>118.9</v>
      </c>
      <c r="F48">
        <v>118.1</v>
      </c>
      <c r="G48">
        <v>117</v>
      </c>
      <c r="H48">
        <v>109.7</v>
      </c>
      <c r="I48">
        <v>125.5</v>
      </c>
      <c r="J48">
        <v>120.5</v>
      </c>
      <c r="K48">
        <v>111</v>
      </c>
      <c r="L48">
        <v>102.6</v>
      </c>
      <c r="M48">
        <v>111.2</v>
      </c>
      <c r="N48">
        <v>113.5</v>
      </c>
      <c r="O48">
        <v>118.7</v>
      </c>
      <c r="P48">
        <v>117.2</v>
      </c>
      <c r="Q48">
        <v>115.4</v>
      </c>
      <c r="R48">
        <v>118.1</v>
      </c>
      <c r="S48">
        <v>116.1</v>
      </c>
      <c r="T48">
        <v>117.8</v>
      </c>
      <c r="U48" t="s">
        <v>79</v>
      </c>
      <c r="V48">
        <v>113.4</v>
      </c>
      <c r="W48">
        <v>113.7</v>
      </c>
      <c r="X48">
        <v>111.8</v>
      </c>
      <c r="Y48">
        <v>111.2</v>
      </c>
      <c r="Z48">
        <v>110.5</v>
      </c>
      <c r="AA48">
        <v>113</v>
      </c>
      <c r="AB48">
        <v>108.9</v>
      </c>
      <c r="AC48">
        <v>111.5</v>
      </c>
      <c r="AD48">
        <v>115.4</v>
      </c>
    </row>
    <row r="49" spans="1:30" hidden="1" x14ac:dyDescent="0.25">
      <c r="A49" t="s">
        <v>85</v>
      </c>
      <c r="B49">
        <v>2014</v>
      </c>
      <c r="C49" t="s">
        <v>154</v>
      </c>
      <c r="D49" s="9">
        <v>122.5</v>
      </c>
      <c r="E49">
        <v>121.7</v>
      </c>
      <c r="F49">
        <v>113.3</v>
      </c>
      <c r="G49">
        <v>117</v>
      </c>
      <c r="H49">
        <v>103.1</v>
      </c>
      <c r="I49">
        <v>126.7</v>
      </c>
      <c r="J49">
        <v>121.2</v>
      </c>
      <c r="K49">
        <v>111</v>
      </c>
      <c r="L49">
        <v>100.3</v>
      </c>
      <c r="M49">
        <v>115.3</v>
      </c>
      <c r="N49">
        <v>112.7</v>
      </c>
      <c r="O49">
        <v>121</v>
      </c>
      <c r="P49">
        <v>118.2</v>
      </c>
      <c r="Q49">
        <v>117.6</v>
      </c>
      <c r="R49">
        <v>116.3</v>
      </c>
      <c r="S49">
        <v>112.5</v>
      </c>
      <c r="T49">
        <v>115.7</v>
      </c>
      <c r="U49">
        <v>113.9</v>
      </c>
      <c r="V49">
        <v>110.9</v>
      </c>
      <c r="W49">
        <v>113.4</v>
      </c>
      <c r="X49">
        <v>111</v>
      </c>
      <c r="Y49">
        <v>111.2</v>
      </c>
      <c r="Z49">
        <v>111.2</v>
      </c>
      <c r="AA49">
        <v>112.5</v>
      </c>
      <c r="AB49">
        <v>109.1</v>
      </c>
      <c r="AC49">
        <v>111.4</v>
      </c>
      <c r="AD49">
        <v>114.7</v>
      </c>
    </row>
    <row r="50" spans="1:30" hidden="1" x14ac:dyDescent="0.25">
      <c r="A50" t="s">
        <v>104</v>
      </c>
      <c r="B50">
        <v>2014</v>
      </c>
      <c r="C50" t="s">
        <v>154</v>
      </c>
      <c r="D50" s="9">
        <v>120.9</v>
      </c>
      <c r="E50">
        <v>119.9</v>
      </c>
      <c r="F50">
        <v>116.2</v>
      </c>
      <c r="G50">
        <v>117</v>
      </c>
      <c r="H50">
        <v>107.3</v>
      </c>
      <c r="I50">
        <v>126.1</v>
      </c>
      <c r="J50">
        <v>120.7</v>
      </c>
      <c r="K50">
        <v>111</v>
      </c>
      <c r="L50">
        <v>101.8</v>
      </c>
      <c r="M50">
        <v>112.6</v>
      </c>
      <c r="N50">
        <v>113.2</v>
      </c>
      <c r="O50">
        <v>119.8</v>
      </c>
      <c r="P50">
        <v>117.6</v>
      </c>
      <c r="Q50">
        <v>116</v>
      </c>
      <c r="R50">
        <v>117.4</v>
      </c>
      <c r="S50">
        <v>114.6</v>
      </c>
      <c r="T50">
        <v>117</v>
      </c>
      <c r="U50">
        <v>113.9</v>
      </c>
      <c r="V50">
        <v>112.5</v>
      </c>
      <c r="W50">
        <v>113.6</v>
      </c>
      <c r="X50">
        <v>111.5</v>
      </c>
      <c r="Y50">
        <v>111.2</v>
      </c>
      <c r="Z50">
        <v>110.9</v>
      </c>
      <c r="AA50">
        <v>112.7</v>
      </c>
      <c r="AB50">
        <v>109</v>
      </c>
      <c r="AC50">
        <v>111.5</v>
      </c>
      <c r="AD50">
        <v>115.1</v>
      </c>
    </row>
    <row r="51" spans="1:30" hidden="1" x14ac:dyDescent="0.25">
      <c r="A51" t="s">
        <v>60</v>
      </c>
      <c r="B51">
        <v>2014</v>
      </c>
      <c r="C51" t="s">
        <v>167</v>
      </c>
      <c r="D51" s="9">
        <v>120.3</v>
      </c>
      <c r="E51">
        <v>120.2</v>
      </c>
      <c r="F51">
        <v>116.9</v>
      </c>
      <c r="G51">
        <v>118</v>
      </c>
      <c r="H51">
        <v>110.1</v>
      </c>
      <c r="I51">
        <v>126.3</v>
      </c>
      <c r="J51">
        <v>123.9</v>
      </c>
      <c r="K51">
        <v>111.5</v>
      </c>
      <c r="L51">
        <v>103.5</v>
      </c>
      <c r="M51">
        <v>111.6</v>
      </c>
      <c r="N51">
        <v>114.2</v>
      </c>
      <c r="O51">
        <v>119.2</v>
      </c>
      <c r="P51">
        <v>118.2</v>
      </c>
      <c r="Q51">
        <v>116.3</v>
      </c>
      <c r="R51">
        <v>118.7</v>
      </c>
      <c r="S51">
        <v>116.8</v>
      </c>
      <c r="T51">
        <v>118.5</v>
      </c>
      <c r="U51" t="s">
        <v>79</v>
      </c>
      <c r="V51">
        <v>113.4</v>
      </c>
      <c r="W51">
        <v>114.1</v>
      </c>
      <c r="X51">
        <v>112.1</v>
      </c>
      <c r="Y51">
        <v>111.4</v>
      </c>
      <c r="Z51">
        <v>110.9</v>
      </c>
      <c r="AA51">
        <v>113.1</v>
      </c>
      <c r="AB51">
        <v>108.9</v>
      </c>
      <c r="AC51">
        <v>111.8</v>
      </c>
      <c r="AD51">
        <v>116</v>
      </c>
    </row>
    <row r="52" spans="1:30" hidden="1" x14ac:dyDescent="0.25">
      <c r="A52" t="s">
        <v>85</v>
      </c>
      <c r="B52">
        <v>2014</v>
      </c>
      <c r="C52" t="s">
        <v>167</v>
      </c>
      <c r="D52" s="9">
        <v>122.7</v>
      </c>
      <c r="E52">
        <v>124.1</v>
      </c>
      <c r="F52">
        <v>114.2</v>
      </c>
      <c r="G52">
        <v>119.1</v>
      </c>
      <c r="H52">
        <v>103.5</v>
      </c>
      <c r="I52">
        <v>129.19999999999999</v>
      </c>
      <c r="J52">
        <v>127</v>
      </c>
      <c r="K52">
        <v>112.6</v>
      </c>
      <c r="L52">
        <v>101.3</v>
      </c>
      <c r="M52">
        <v>117</v>
      </c>
      <c r="N52">
        <v>112.9</v>
      </c>
      <c r="O52">
        <v>121.7</v>
      </c>
      <c r="P52">
        <v>120</v>
      </c>
      <c r="Q52">
        <v>118.3</v>
      </c>
      <c r="R52">
        <v>116.8</v>
      </c>
      <c r="S52">
        <v>112.9</v>
      </c>
      <c r="T52">
        <v>116.2</v>
      </c>
      <c r="U52">
        <v>114.3</v>
      </c>
      <c r="V52">
        <v>111.1</v>
      </c>
      <c r="W52">
        <v>114.1</v>
      </c>
      <c r="X52">
        <v>111.2</v>
      </c>
      <c r="Y52">
        <v>111.3</v>
      </c>
      <c r="Z52">
        <v>111.5</v>
      </c>
      <c r="AA52">
        <v>112.9</v>
      </c>
      <c r="AB52">
        <v>109.3</v>
      </c>
      <c r="AC52">
        <v>111.7</v>
      </c>
      <c r="AD52">
        <v>115.6</v>
      </c>
    </row>
    <row r="53" spans="1:30" hidden="1" x14ac:dyDescent="0.25">
      <c r="A53" t="s">
        <v>104</v>
      </c>
      <c r="B53">
        <v>2014</v>
      </c>
      <c r="C53" t="s">
        <v>167</v>
      </c>
      <c r="D53" s="9">
        <v>121.1</v>
      </c>
      <c r="E53">
        <v>121.6</v>
      </c>
      <c r="F53">
        <v>115.9</v>
      </c>
      <c r="G53">
        <v>118.4</v>
      </c>
      <c r="H53">
        <v>107.7</v>
      </c>
      <c r="I53">
        <v>127.7</v>
      </c>
      <c r="J53">
        <v>125</v>
      </c>
      <c r="K53">
        <v>111.9</v>
      </c>
      <c r="L53">
        <v>102.8</v>
      </c>
      <c r="M53">
        <v>113.4</v>
      </c>
      <c r="N53">
        <v>113.7</v>
      </c>
      <c r="O53">
        <v>120.4</v>
      </c>
      <c r="P53">
        <v>118.9</v>
      </c>
      <c r="Q53">
        <v>116.8</v>
      </c>
      <c r="R53">
        <v>118</v>
      </c>
      <c r="S53">
        <v>115.2</v>
      </c>
      <c r="T53">
        <v>117.6</v>
      </c>
      <c r="U53">
        <v>114.3</v>
      </c>
      <c r="V53">
        <v>112.5</v>
      </c>
      <c r="W53">
        <v>114.1</v>
      </c>
      <c r="X53">
        <v>111.8</v>
      </c>
      <c r="Y53">
        <v>111.3</v>
      </c>
      <c r="Z53">
        <v>111.2</v>
      </c>
      <c r="AA53">
        <v>113</v>
      </c>
      <c r="AB53">
        <v>109.1</v>
      </c>
      <c r="AC53">
        <v>111.8</v>
      </c>
      <c r="AD53">
        <v>115.8</v>
      </c>
    </row>
    <row r="54" spans="1:30" hidden="1" x14ac:dyDescent="0.25">
      <c r="A54" t="s">
        <v>60</v>
      </c>
      <c r="B54">
        <v>2014</v>
      </c>
      <c r="C54" t="s">
        <v>177</v>
      </c>
      <c r="D54" s="9">
        <v>120.7</v>
      </c>
      <c r="E54">
        <v>121.6</v>
      </c>
      <c r="F54">
        <v>116.1</v>
      </c>
      <c r="G54">
        <v>119.3</v>
      </c>
      <c r="H54">
        <v>110.3</v>
      </c>
      <c r="I54">
        <v>125.8</v>
      </c>
      <c r="J54">
        <v>129.30000000000001</v>
      </c>
      <c r="K54">
        <v>112.2</v>
      </c>
      <c r="L54">
        <v>103.6</v>
      </c>
      <c r="M54">
        <v>112.3</v>
      </c>
      <c r="N54">
        <v>114.9</v>
      </c>
      <c r="O54">
        <v>120.1</v>
      </c>
      <c r="P54">
        <v>119.5</v>
      </c>
      <c r="Q54">
        <v>117.3</v>
      </c>
      <c r="R54">
        <v>119.7</v>
      </c>
      <c r="S54">
        <v>117.3</v>
      </c>
      <c r="T54">
        <v>119.3</v>
      </c>
      <c r="U54" t="s">
        <v>79</v>
      </c>
      <c r="V54">
        <v>114.4</v>
      </c>
      <c r="W54">
        <v>114.9</v>
      </c>
      <c r="X54">
        <v>112.8</v>
      </c>
      <c r="Y54">
        <v>112.2</v>
      </c>
      <c r="Z54">
        <v>111.4</v>
      </c>
      <c r="AA54">
        <v>114.3</v>
      </c>
      <c r="AB54">
        <v>108</v>
      </c>
      <c r="AC54">
        <v>112.3</v>
      </c>
      <c r="AD54">
        <v>117</v>
      </c>
    </row>
    <row r="55" spans="1:30" hidden="1" x14ac:dyDescent="0.25">
      <c r="A55" t="s">
        <v>85</v>
      </c>
      <c r="B55">
        <v>2014</v>
      </c>
      <c r="C55" t="s">
        <v>177</v>
      </c>
      <c r="D55" s="9">
        <v>123.1</v>
      </c>
      <c r="E55">
        <v>125.9</v>
      </c>
      <c r="F55">
        <v>115.4</v>
      </c>
      <c r="G55">
        <v>120.4</v>
      </c>
      <c r="H55">
        <v>103.4</v>
      </c>
      <c r="I55">
        <v>131.19999999999999</v>
      </c>
      <c r="J55">
        <v>137.5</v>
      </c>
      <c r="K55">
        <v>112.8</v>
      </c>
      <c r="L55">
        <v>101.4</v>
      </c>
      <c r="M55">
        <v>118.3</v>
      </c>
      <c r="N55">
        <v>113.2</v>
      </c>
      <c r="O55">
        <v>122.4</v>
      </c>
      <c r="P55">
        <v>122</v>
      </c>
      <c r="Q55">
        <v>119</v>
      </c>
      <c r="R55">
        <v>117.4</v>
      </c>
      <c r="S55">
        <v>113.2</v>
      </c>
      <c r="T55">
        <v>116.7</v>
      </c>
      <c r="U55">
        <v>113.9</v>
      </c>
      <c r="V55">
        <v>111.2</v>
      </c>
      <c r="W55">
        <v>114.3</v>
      </c>
      <c r="X55">
        <v>111.4</v>
      </c>
      <c r="Y55">
        <v>111.5</v>
      </c>
      <c r="Z55">
        <v>111.8</v>
      </c>
      <c r="AA55">
        <v>115.1</v>
      </c>
      <c r="AB55">
        <v>108.7</v>
      </c>
      <c r="AC55">
        <v>112.2</v>
      </c>
      <c r="AD55">
        <v>116.4</v>
      </c>
    </row>
    <row r="56" spans="1:30" hidden="1" x14ac:dyDescent="0.25">
      <c r="A56" t="s">
        <v>104</v>
      </c>
      <c r="B56">
        <v>2014</v>
      </c>
      <c r="C56" t="s">
        <v>177</v>
      </c>
      <c r="D56" s="9">
        <v>121.5</v>
      </c>
      <c r="E56">
        <v>123.1</v>
      </c>
      <c r="F56">
        <v>115.8</v>
      </c>
      <c r="G56">
        <v>119.7</v>
      </c>
      <c r="H56">
        <v>107.8</v>
      </c>
      <c r="I56">
        <v>128.30000000000001</v>
      </c>
      <c r="J56">
        <v>132.1</v>
      </c>
      <c r="K56">
        <v>112.4</v>
      </c>
      <c r="L56">
        <v>102.9</v>
      </c>
      <c r="M56">
        <v>114.3</v>
      </c>
      <c r="N56">
        <v>114.2</v>
      </c>
      <c r="O56">
        <v>121.2</v>
      </c>
      <c r="P56">
        <v>120.4</v>
      </c>
      <c r="Q56">
        <v>117.8</v>
      </c>
      <c r="R56">
        <v>118.8</v>
      </c>
      <c r="S56">
        <v>115.6</v>
      </c>
      <c r="T56">
        <v>118.3</v>
      </c>
      <c r="U56">
        <v>113.9</v>
      </c>
      <c r="V56">
        <v>113.2</v>
      </c>
      <c r="W56">
        <v>114.6</v>
      </c>
      <c r="X56">
        <v>112.3</v>
      </c>
      <c r="Y56">
        <v>111.8</v>
      </c>
      <c r="Z56">
        <v>111.6</v>
      </c>
      <c r="AA56">
        <v>114.8</v>
      </c>
      <c r="AB56">
        <v>108.3</v>
      </c>
      <c r="AC56">
        <v>112.3</v>
      </c>
      <c r="AD56">
        <v>116.7</v>
      </c>
    </row>
    <row r="57" spans="1:30" hidden="1" x14ac:dyDescent="0.25">
      <c r="A57" t="s">
        <v>60</v>
      </c>
      <c r="B57">
        <v>2014</v>
      </c>
      <c r="C57" t="s">
        <v>194</v>
      </c>
      <c r="D57" s="9">
        <v>121.7</v>
      </c>
      <c r="E57">
        <v>122.5</v>
      </c>
      <c r="F57">
        <v>117.7</v>
      </c>
      <c r="G57">
        <v>120.6</v>
      </c>
      <c r="H57">
        <v>110.4</v>
      </c>
      <c r="I57">
        <v>129.1</v>
      </c>
      <c r="J57">
        <v>150.1</v>
      </c>
      <c r="K57">
        <v>113.2</v>
      </c>
      <c r="L57">
        <v>104.8</v>
      </c>
      <c r="M57">
        <v>113.3</v>
      </c>
      <c r="N57">
        <v>115.6</v>
      </c>
      <c r="O57">
        <v>120.9</v>
      </c>
      <c r="P57">
        <v>123.3</v>
      </c>
      <c r="Q57">
        <v>118</v>
      </c>
      <c r="R57">
        <v>120.7</v>
      </c>
      <c r="S57">
        <v>118.3</v>
      </c>
      <c r="T57">
        <v>120.3</v>
      </c>
      <c r="U57" t="s">
        <v>79</v>
      </c>
      <c r="V57">
        <v>115.3</v>
      </c>
      <c r="W57">
        <v>115.4</v>
      </c>
      <c r="X57">
        <v>113.4</v>
      </c>
      <c r="Y57">
        <v>113.2</v>
      </c>
      <c r="Z57">
        <v>111.8</v>
      </c>
      <c r="AA57">
        <v>115.5</v>
      </c>
      <c r="AB57">
        <v>108.8</v>
      </c>
      <c r="AC57">
        <v>113.1</v>
      </c>
      <c r="AD57">
        <v>119.5</v>
      </c>
    </row>
    <row r="58" spans="1:30" hidden="1" x14ac:dyDescent="0.25">
      <c r="A58" t="s">
        <v>85</v>
      </c>
      <c r="B58">
        <v>2014</v>
      </c>
      <c r="C58" t="s">
        <v>194</v>
      </c>
      <c r="D58" s="9">
        <v>123.8</v>
      </c>
      <c r="E58">
        <v>126.4</v>
      </c>
      <c r="F58">
        <v>118</v>
      </c>
      <c r="G58">
        <v>121.6</v>
      </c>
      <c r="H58">
        <v>103.5</v>
      </c>
      <c r="I58">
        <v>133.69999999999999</v>
      </c>
      <c r="J58">
        <v>172.4</v>
      </c>
      <c r="K58">
        <v>113.1</v>
      </c>
      <c r="L58">
        <v>102.7</v>
      </c>
      <c r="M58">
        <v>120</v>
      </c>
      <c r="N58">
        <v>113.8</v>
      </c>
      <c r="O58">
        <v>123.4</v>
      </c>
      <c r="P58">
        <v>127.1</v>
      </c>
      <c r="Q58">
        <v>121</v>
      </c>
      <c r="R58">
        <v>118</v>
      </c>
      <c r="S58">
        <v>113.6</v>
      </c>
      <c r="T58">
        <v>117.4</v>
      </c>
      <c r="U58">
        <v>114.8</v>
      </c>
      <c r="V58">
        <v>111.6</v>
      </c>
      <c r="W58">
        <v>114.9</v>
      </c>
      <c r="X58">
        <v>111.5</v>
      </c>
      <c r="Y58">
        <v>113</v>
      </c>
      <c r="Z58">
        <v>112.4</v>
      </c>
      <c r="AA58">
        <v>117.8</v>
      </c>
      <c r="AB58">
        <v>109.7</v>
      </c>
      <c r="AC58">
        <v>113.5</v>
      </c>
      <c r="AD58">
        <v>118.9</v>
      </c>
    </row>
    <row r="59" spans="1:30" hidden="1" x14ac:dyDescent="0.25">
      <c r="A59" t="s">
        <v>104</v>
      </c>
      <c r="B59">
        <v>2014</v>
      </c>
      <c r="C59" t="s">
        <v>194</v>
      </c>
      <c r="D59" s="9">
        <v>122.4</v>
      </c>
      <c r="E59">
        <v>123.9</v>
      </c>
      <c r="F59">
        <v>117.8</v>
      </c>
      <c r="G59">
        <v>121</v>
      </c>
      <c r="H59">
        <v>107.9</v>
      </c>
      <c r="I59">
        <v>131.19999999999999</v>
      </c>
      <c r="J59">
        <v>157.69999999999999</v>
      </c>
      <c r="K59">
        <v>113.2</v>
      </c>
      <c r="L59">
        <v>104.1</v>
      </c>
      <c r="M59">
        <v>115.5</v>
      </c>
      <c r="N59">
        <v>114.8</v>
      </c>
      <c r="O59">
        <v>122.1</v>
      </c>
      <c r="P59">
        <v>124.7</v>
      </c>
      <c r="Q59">
        <v>118.8</v>
      </c>
      <c r="R59">
        <v>119.6</v>
      </c>
      <c r="S59">
        <v>116.3</v>
      </c>
      <c r="T59">
        <v>119.1</v>
      </c>
      <c r="U59">
        <v>114.8</v>
      </c>
      <c r="V59">
        <v>113.9</v>
      </c>
      <c r="W59">
        <v>115.2</v>
      </c>
      <c r="X59">
        <v>112.7</v>
      </c>
      <c r="Y59">
        <v>113.1</v>
      </c>
      <c r="Z59">
        <v>112.1</v>
      </c>
      <c r="AA59">
        <v>116.8</v>
      </c>
      <c r="AB59">
        <v>109.2</v>
      </c>
      <c r="AC59">
        <v>113.3</v>
      </c>
      <c r="AD59">
        <v>119.2</v>
      </c>
    </row>
    <row r="60" spans="1:30" hidden="1" x14ac:dyDescent="0.25">
      <c r="A60" t="s">
        <v>60</v>
      </c>
      <c r="B60">
        <v>2014</v>
      </c>
      <c r="C60" t="s">
        <v>213</v>
      </c>
      <c r="D60" s="9">
        <v>121.8</v>
      </c>
      <c r="E60">
        <v>122.8</v>
      </c>
      <c r="F60">
        <v>117.8</v>
      </c>
      <c r="G60">
        <v>121.9</v>
      </c>
      <c r="H60">
        <v>110.6</v>
      </c>
      <c r="I60">
        <v>129.69999999999999</v>
      </c>
      <c r="J60">
        <v>161.1</v>
      </c>
      <c r="K60">
        <v>114.1</v>
      </c>
      <c r="L60">
        <v>105.1</v>
      </c>
      <c r="M60">
        <v>114.6</v>
      </c>
      <c r="N60">
        <v>115.8</v>
      </c>
      <c r="O60">
        <v>121.7</v>
      </c>
      <c r="P60">
        <v>125.3</v>
      </c>
      <c r="Q60">
        <v>118.8</v>
      </c>
      <c r="R60">
        <v>120.9</v>
      </c>
      <c r="S60">
        <v>118.8</v>
      </c>
      <c r="T60">
        <v>120.7</v>
      </c>
      <c r="U60" t="s">
        <v>79</v>
      </c>
      <c r="V60">
        <v>115.4</v>
      </c>
      <c r="W60">
        <v>115.9</v>
      </c>
      <c r="X60">
        <v>114</v>
      </c>
      <c r="Y60">
        <v>113.2</v>
      </c>
      <c r="Z60">
        <v>112.2</v>
      </c>
      <c r="AA60">
        <v>116.2</v>
      </c>
      <c r="AB60">
        <v>109.4</v>
      </c>
      <c r="AC60">
        <v>113.5</v>
      </c>
      <c r="AD60">
        <v>120.7</v>
      </c>
    </row>
    <row r="61" spans="1:30" hidden="1" x14ac:dyDescent="0.25">
      <c r="A61" t="s">
        <v>85</v>
      </c>
      <c r="B61">
        <v>2014</v>
      </c>
      <c r="C61" t="s">
        <v>213</v>
      </c>
      <c r="D61" s="9">
        <v>124.8</v>
      </c>
      <c r="E61">
        <v>127.3</v>
      </c>
      <c r="F61">
        <v>116.5</v>
      </c>
      <c r="G61">
        <v>122.2</v>
      </c>
      <c r="H61">
        <v>103.6</v>
      </c>
      <c r="I61">
        <v>132.69999999999999</v>
      </c>
      <c r="J61">
        <v>181.9</v>
      </c>
      <c r="K61">
        <v>115.2</v>
      </c>
      <c r="L61">
        <v>102.7</v>
      </c>
      <c r="M61">
        <v>122.1</v>
      </c>
      <c r="N61">
        <v>114.4</v>
      </c>
      <c r="O61">
        <v>124.7</v>
      </c>
      <c r="P61">
        <v>128.9</v>
      </c>
      <c r="Q61">
        <v>123</v>
      </c>
      <c r="R61">
        <v>118.6</v>
      </c>
      <c r="S61">
        <v>114.1</v>
      </c>
      <c r="T61">
        <v>117.9</v>
      </c>
      <c r="U61">
        <v>115.5</v>
      </c>
      <c r="V61">
        <v>111.8</v>
      </c>
      <c r="W61">
        <v>115.3</v>
      </c>
      <c r="X61">
        <v>112.2</v>
      </c>
      <c r="Y61">
        <v>112.5</v>
      </c>
      <c r="Z61">
        <v>112.9</v>
      </c>
      <c r="AA61">
        <v>119.2</v>
      </c>
      <c r="AB61">
        <v>110.5</v>
      </c>
      <c r="AC61">
        <v>113.9</v>
      </c>
      <c r="AD61">
        <v>119.9</v>
      </c>
    </row>
    <row r="62" spans="1:30" hidden="1" x14ac:dyDescent="0.25">
      <c r="A62" t="s">
        <v>104</v>
      </c>
      <c r="B62">
        <v>2014</v>
      </c>
      <c r="C62" t="s">
        <v>213</v>
      </c>
      <c r="D62" s="9">
        <v>122.7</v>
      </c>
      <c r="E62">
        <v>124.4</v>
      </c>
      <c r="F62">
        <v>117.3</v>
      </c>
      <c r="G62">
        <v>122</v>
      </c>
      <c r="H62">
        <v>108</v>
      </c>
      <c r="I62">
        <v>131.1</v>
      </c>
      <c r="J62">
        <v>168.2</v>
      </c>
      <c r="K62">
        <v>114.5</v>
      </c>
      <c r="L62">
        <v>104.3</v>
      </c>
      <c r="M62">
        <v>117.1</v>
      </c>
      <c r="N62">
        <v>115.2</v>
      </c>
      <c r="O62">
        <v>123.1</v>
      </c>
      <c r="P62">
        <v>126.6</v>
      </c>
      <c r="Q62">
        <v>119.9</v>
      </c>
      <c r="R62">
        <v>120</v>
      </c>
      <c r="S62">
        <v>116.8</v>
      </c>
      <c r="T62">
        <v>119.6</v>
      </c>
      <c r="U62">
        <v>115.5</v>
      </c>
      <c r="V62">
        <v>114</v>
      </c>
      <c r="W62">
        <v>115.6</v>
      </c>
      <c r="X62">
        <v>113.3</v>
      </c>
      <c r="Y62">
        <v>112.8</v>
      </c>
      <c r="Z62">
        <v>112.6</v>
      </c>
      <c r="AA62">
        <v>118</v>
      </c>
      <c r="AB62">
        <v>109.9</v>
      </c>
      <c r="AC62">
        <v>113.7</v>
      </c>
      <c r="AD62">
        <v>120.3</v>
      </c>
    </row>
    <row r="63" spans="1:30" hidden="1" x14ac:dyDescent="0.25">
      <c r="A63" t="s">
        <v>60</v>
      </c>
      <c r="B63">
        <v>2014</v>
      </c>
      <c r="C63" t="s">
        <v>228</v>
      </c>
      <c r="D63" s="9">
        <v>122.3</v>
      </c>
      <c r="E63">
        <v>122.4</v>
      </c>
      <c r="F63">
        <v>117.8</v>
      </c>
      <c r="G63">
        <v>122.7</v>
      </c>
      <c r="H63">
        <v>110.4</v>
      </c>
      <c r="I63">
        <v>129.80000000000001</v>
      </c>
      <c r="J63">
        <v>158.80000000000001</v>
      </c>
      <c r="K63">
        <v>115</v>
      </c>
      <c r="L63">
        <v>104.7</v>
      </c>
      <c r="M63">
        <v>114.9</v>
      </c>
      <c r="N63">
        <v>116.5</v>
      </c>
      <c r="O63">
        <v>122.6</v>
      </c>
      <c r="P63">
        <v>125.3</v>
      </c>
      <c r="Q63">
        <v>119.5</v>
      </c>
      <c r="R63">
        <v>121.7</v>
      </c>
      <c r="S63">
        <v>119.2</v>
      </c>
      <c r="T63">
        <v>121.3</v>
      </c>
      <c r="U63" t="s">
        <v>79</v>
      </c>
      <c r="V63">
        <v>115.8</v>
      </c>
      <c r="W63">
        <v>116.7</v>
      </c>
      <c r="X63">
        <v>114.5</v>
      </c>
      <c r="Y63">
        <v>112.8</v>
      </c>
      <c r="Z63">
        <v>112.6</v>
      </c>
      <c r="AA63">
        <v>116.6</v>
      </c>
      <c r="AB63">
        <v>109.1</v>
      </c>
      <c r="AC63">
        <v>113.7</v>
      </c>
      <c r="AD63">
        <v>120.9</v>
      </c>
    </row>
    <row r="64" spans="1:30" hidden="1" x14ac:dyDescent="0.25">
      <c r="A64" t="s">
        <v>85</v>
      </c>
      <c r="B64">
        <v>2014</v>
      </c>
      <c r="C64" t="s">
        <v>228</v>
      </c>
      <c r="D64" s="9">
        <v>124.2</v>
      </c>
      <c r="E64">
        <v>125.4</v>
      </c>
      <c r="F64">
        <v>116.4</v>
      </c>
      <c r="G64">
        <v>122.7</v>
      </c>
      <c r="H64">
        <v>103.5</v>
      </c>
      <c r="I64">
        <v>124.5</v>
      </c>
      <c r="J64">
        <v>168.6</v>
      </c>
      <c r="K64">
        <v>116.9</v>
      </c>
      <c r="L64">
        <v>101.9</v>
      </c>
      <c r="M64">
        <v>122.9</v>
      </c>
      <c r="N64">
        <v>114.8</v>
      </c>
      <c r="O64">
        <v>125.2</v>
      </c>
      <c r="P64">
        <v>126.7</v>
      </c>
      <c r="Q64">
        <v>124.3</v>
      </c>
      <c r="R64">
        <v>119.2</v>
      </c>
      <c r="S64">
        <v>114.5</v>
      </c>
      <c r="T64">
        <v>118.4</v>
      </c>
      <c r="U64">
        <v>116.1</v>
      </c>
      <c r="V64">
        <v>111.8</v>
      </c>
      <c r="W64">
        <v>115.5</v>
      </c>
      <c r="X64">
        <v>112.3</v>
      </c>
      <c r="Y64">
        <v>111.2</v>
      </c>
      <c r="Z64">
        <v>113.4</v>
      </c>
      <c r="AA64">
        <v>120</v>
      </c>
      <c r="AB64">
        <v>110</v>
      </c>
      <c r="AC64">
        <v>113.6</v>
      </c>
      <c r="AD64">
        <v>119.2</v>
      </c>
    </row>
    <row r="65" spans="1:30" hidden="1" x14ac:dyDescent="0.25">
      <c r="A65" t="s">
        <v>104</v>
      </c>
      <c r="B65">
        <v>2014</v>
      </c>
      <c r="C65" t="s">
        <v>228</v>
      </c>
      <c r="D65" s="9">
        <v>122.9</v>
      </c>
      <c r="E65">
        <v>123.5</v>
      </c>
      <c r="F65">
        <v>117.3</v>
      </c>
      <c r="G65">
        <v>122.7</v>
      </c>
      <c r="H65">
        <v>107.9</v>
      </c>
      <c r="I65">
        <v>127.3</v>
      </c>
      <c r="J65">
        <v>162.1</v>
      </c>
      <c r="K65">
        <v>115.6</v>
      </c>
      <c r="L65">
        <v>103.8</v>
      </c>
      <c r="M65">
        <v>117.6</v>
      </c>
      <c r="N65">
        <v>115.8</v>
      </c>
      <c r="O65">
        <v>123.8</v>
      </c>
      <c r="P65">
        <v>125.8</v>
      </c>
      <c r="Q65">
        <v>120.8</v>
      </c>
      <c r="R65">
        <v>120.7</v>
      </c>
      <c r="S65">
        <v>117.2</v>
      </c>
      <c r="T65">
        <v>120.1</v>
      </c>
      <c r="U65">
        <v>116.1</v>
      </c>
      <c r="V65">
        <v>114.3</v>
      </c>
      <c r="W65">
        <v>116.1</v>
      </c>
      <c r="X65">
        <v>113.7</v>
      </c>
      <c r="Y65">
        <v>112</v>
      </c>
      <c r="Z65">
        <v>113.1</v>
      </c>
      <c r="AA65">
        <v>118.6</v>
      </c>
      <c r="AB65">
        <v>109.5</v>
      </c>
      <c r="AC65">
        <v>113.7</v>
      </c>
      <c r="AD65">
        <v>120.1</v>
      </c>
    </row>
    <row r="66" spans="1:30" hidden="1" x14ac:dyDescent="0.25">
      <c r="A66" t="s">
        <v>60</v>
      </c>
      <c r="B66">
        <v>2014</v>
      </c>
      <c r="C66" t="s">
        <v>238</v>
      </c>
      <c r="D66" s="9">
        <v>122.6</v>
      </c>
      <c r="E66">
        <v>122.5</v>
      </c>
      <c r="F66">
        <v>118.3</v>
      </c>
      <c r="G66">
        <v>123.2</v>
      </c>
      <c r="H66">
        <v>110.5</v>
      </c>
      <c r="I66">
        <v>128.9</v>
      </c>
      <c r="J66">
        <v>155.30000000000001</v>
      </c>
      <c r="K66">
        <v>115.5</v>
      </c>
      <c r="L66">
        <v>104</v>
      </c>
      <c r="M66">
        <v>115.3</v>
      </c>
      <c r="N66">
        <v>116.8</v>
      </c>
      <c r="O66">
        <v>123.2</v>
      </c>
      <c r="P66">
        <v>125.1</v>
      </c>
      <c r="Q66">
        <v>120</v>
      </c>
      <c r="R66">
        <v>122.7</v>
      </c>
      <c r="S66">
        <v>120.3</v>
      </c>
      <c r="T66">
        <v>122.3</v>
      </c>
      <c r="U66" t="s">
        <v>79</v>
      </c>
      <c r="V66">
        <v>116.4</v>
      </c>
      <c r="W66">
        <v>117.5</v>
      </c>
      <c r="X66">
        <v>115.3</v>
      </c>
      <c r="Y66">
        <v>112.6</v>
      </c>
      <c r="Z66">
        <v>113</v>
      </c>
      <c r="AA66">
        <v>116.9</v>
      </c>
      <c r="AB66">
        <v>109.3</v>
      </c>
      <c r="AC66">
        <v>114</v>
      </c>
      <c r="AD66">
        <v>121</v>
      </c>
    </row>
    <row r="67" spans="1:30" hidden="1" x14ac:dyDescent="0.25">
      <c r="A67" t="s">
        <v>85</v>
      </c>
      <c r="B67">
        <v>2014</v>
      </c>
      <c r="C67" t="s">
        <v>238</v>
      </c>
      <c r="D67" s="9">
        <v>124.6</v>
      </c>
      <c r="E67">
        <v>126.1</v>
      </c>
      <c r="F67">
        <v>117.8</v>
      </c>
      <c r="G67">
        <v>123.1</v>
      </c>
      <c r="H67">
        <v>103.5</v>
      </c>
      <c r="I67">
        <v>123.5</v>
      </c>
      <c r="J67">
        <v>159.6</v>
      </c>
      <c r="K67">
        <v>117.4</v>
      </c>
      <c r="L67">
        <v>101.2</v>
      </c>
      <c r="M67">
        <v>123.8</v>
      </c>
      <c r="N67">
        <v>115.2</v>
      </c>
      <c r="O67">
        <v>125.9</v>
      </c>
      <c r="P67">
        <v>125.8</v>
      </c>
      <c r="Q67">
        <v>124.3</v>
      </c>
      <c r="R67">
        <v>119.6</v>
      </c>
      <c r="S67">
        <v>114.9</v>
      </c>
      <c r="T67">
        <v>118.9</v>
      </c>
      <c r="U67">
        <v>116.7</v>
      </c>
      <c r="V67">
        <v>112</v>
      </c>
      <c r="W67">
        <v>115.8</v>
      </c>
      <c r="X67">
        <v>112.6</v>
      </c>
      <c r="Y67">
        <v>111</v>
      </c>
      <c r="Z67">
        <v>113.6</v>
      </c>
      <c r="AA67">
        <v>120.2</v>
      </c>
      <c r="AB67">
        <v>110.1</v>
      </c>
      <c r="AC67">
        <v>113.7</v>
      </c>
      <c r="AD67">
        <v>119.1</v>
      </c>
    </row>
    <row r="68" spans="1:30" hidden="1" x14ac:dyDescent="0.25">
      <c r="A68" t="s">
        <v>104</v>
      </c>
      <c r="B68">
        <v>2014</v>
      </c>
      <c r="C68" t="s">
        <v>238</v>
      </c>
      <c r="D68" s="9">
        <v>123.2</v>
      </c>
      <c r="E68">
        <v>123.8</v>
      </c>
      <c r="F68">
        <v>118.1</v>
      </c>
      <c r="G68">
        <v>123.2</v>
      </c>
      <c r="H68">
        <v>107.9</v>
      </c>
      <c r="I68">
        <v>126.4</v>
      </c>
      <c r="J68">
        <v>156.80000000000001</v>
      </c>
      <c r="K68">
        <v>116.1</v>
      </c>
      <c r="L68">
        <v>103.1</v>
      </c>
      <c r="M68">
        <v>118.1</v>
      </c>
      <c r="N68">
        <v>116.1</v>
      </c>
      <c r="O68">
        <v>124.5</v>
      </c>
      <c r="P68">
        <v>125.4</v>
      </c>
      <c r="Q68">
        <v>121.1</v>
      </c>
      <c r="R68">
        <v>121.5</v>
      </c>
      <c r="S68">
        <v>118.1</v>
      </c>
      <c r="T68">
        <v>121</v>
      </c>
      <c r="U68">
        <v>116.7</v>
      </c>
      <c r="V68">
        <v>114.7</v>
      </c>
      <c r="W68">
        <v>116.7</v>
      </c>
      <c r="X68">
        <v>114.3</v>
      </c>
      <c r="Y68">
        <v>111.8</v>
      </c>
      <c r="Z68">
        <v>113.3</v>
      </c>
      <c r="AA68">
        <v>118.8</v>
      </c>
      <c r="AB68">
        <v>109.6</v>
      </c>
      <c r="AC68">
        <v>113.9</v>
      </c>
      <c r="AD68">
        <v>120.1</v>
      </c>
    </row>
    <row r="69" spans="1:30" hidden="1" x14ac:dyDescent="0.25">
      <c r="A69" t="s">
        <v>60</v>
      </c>
      <c r="B69">
        <v>2014</v>
      </c>
      <c r="C69" t="s">
        <v>264</v>
      </c>
      <c r="D69" s="9">
        <v>122.7</v>
      </c>
      <c r="E69">
        <v>122.6</v>
      </c>
      <c r="F69">
        <v>119.9</v>
      </c>
      <c r="G69">
        <v>124</v>
      </c>
      <c r="H69">
        <v>110.5</v>
      </c>
      <c r="I69">
        <v>128.80000000000001</v>
      </c>
      <c r="J69">
        <v>152</v>
      </c>
      <c r="K69">
        <v>116.2</v>
      </c>
      <c r="L69">
        <v>103.3</v>
      </c>
      <c r="M69">
        <v>115.8</v>
      </c>
      <c r="N69">
        <v>116.8</v>
      </c>
      <c r="O69">
        <v>124.5</v>
      </c>
      <c r="P69">
        <v>124.9</v>
      </c>
      <c r="Q69">
        <v>120.8</v>
      </c>
      <c r="R69">
        <v>123.3</v>
      </c>
      <c r="S69">
        <v>120.5</v>
      </c>
      <c r="T69">
        <v>122.9</v>
      </c>
      <c r="U69" t="s">
        <v>79</v>
      </c>
      <c r="V69">
        <v>117.3</v>
      </c>
      <c r="W69">
        <v>118.1</v>
      </c>
      <c r="X69">
        <v>115.9</v>
      </c>
      <c r="Y69">
        <v>112</v>
      </c>
      <c r="Z69">
        <v>113.3</v>
      </c>
      <c r="AA69">
        <v>117.2</v>
      </c>
      <c r="AB69">
        <v>108.8</v>
      </c>
      <c r="AC69">
        <v>114.1</v>
      </c>
      <c r="AD69">
        <v>121.1</v>
      </c>
    </row>
    <row r="70" spans="1:30" hidden="1" x14ac:dyDescent="0.25">
      <c r="A70" t="s">
        <v>85</v>
      </c>
      <c r="B70">
        <v>2014</v>
      </c>
      <c r="C70" t="s">
        <v>264</v>
      </c>
      <c r="D70" s="9">
        <v>124.5</v>
      </c>
      <c r="E70">
        <v>125.6</v>
      </c>
      <c r="F70">
        <v>122.7</v>
      </c>
      <c r="G70">
        <v>124.6</v>
      </c>
      <c r="H70">
        <v>103.2</v>
      </c>
      <c r="I70">
        <v>122.2</v>
      </c>
      <c r="J70">
        <v>153.19999999999999</v>
      </c>
      <c r="K70">
        <v>119.3</v>
      </c>
      <c r="L70">
        <v>99.8</v>
      </c>
      <c r="M70">
        <v>124.6</v>
      </c>
      <c r="N70">
        <v>115.8</v>
      </c>
      <c r="O70">
        <v>126.9</v>
      </c>
      <c r="P70">
        <v>125.4</v>
      </c>
      <c r="Q70">
        <v>125.8</v>
      </c>
      <c r="R70">
        <v>120.3</v>
      </c>
      <c r="S70">
        <v>115.4</v>
      </c>
      <c r="T70">
        <v>119.5</v>
      </c>
      <c r="U70">
        <v>117.1</v>
      </c>
      <c r="V70">
        <v>112.6</v>
      </c>
      <c r="W70">
        <v>116.4</v>
      </c>
      <c r="X70">
        <v>113</v>
      </c>
      <c r="Y70">
        <v>109.7</v>
      </c>
      <c r="Z70">
        <v>114</v>
      </c>
      <c r="AA70">
        <v>120.3</v>
      </c>
      <c r="AB70">
        <v>109.6</v>
      </c>
      <c r="AC70">
        <v>113.4</v>
      </c>
      <c r="AD70">
        <v>119</v>
      </c>
    </row>
    <row r="71" spans="1:30" hidden="1" x14ac:dyDescent="0.25">
      <c r="A71" t="s">
        <v>104</v>
      </c>
      <c r="B71">
        <v>2014</v>
      </c>
      <c r="C71" t="s">
        <v>264</v>
      </c>
      <c r="D71" s="9">
        <v>123.3</v>
      </c>
      <c r="E71">
        <v>123.7</v>
      </c>
      <c r="F71">
        <v>121</v>
      </c>
      <c r="G71">
        <v>124.2</v>
      </c>
      <c r="H71">
        <v>107.8</v>
      </c>
      <c r="I71">
        <v>125.7</v>
      </c>
      <c r="J71">
        <v>152.4</v>
      </c>
      <c r="K71">
        <v>117.2</v>
      </c>
      <c r="L71">
        <v>102.1</v>
      </c>
      <c r="M71">
        <v>118.7</v>
      </c>
      <c r="N71">
        <v>116.4</v>
      </c>
      <c r="O71">
        <v>125.6</v>
      </c>
      <c r="P71">
        <v>125.1</v>
      </c>
      <c r="Q71">
        <v>122.1</v>
      </c>
      <c r="R71">
        <v>122.1</v>
      </c>
      <c r="S71">
        <v>118.4</v>
      </c>
      <c r="T71">
        <v>121.6</v>
      </c>
      <c r="U71">
        <v>117.1</v>
      </c>
      <c r="V71">
        <v>115.5</v>
      </c>
      <c r="W71">
        <v>117.3</v>
      </c>
      <c r="X71">
        <v>114.8</v>
      </c>
      <c r="Y71">
        <v>110.8</v>
      </c>
      <c r="Z71">
        <v>113.7</v>
      </c>
      <c r="AA71">
        <v>119</v>
      </c>
      <c r="AB71">
        <v>109.1</v>
      </c>
      <c r="AC71">
        <v>113.8</v>
      </c>
      <c r="AD71">
        <v>120.1</v>
      </c>
    </row>
    <row r="72" spans="1:30" hidden="1" x14ac:dyDescent="0.25">
      <c r="A72" t="s">
        <v>60</v>
      </c>
      <c r="B72">
        <v>2014</v>
      </c>
      <c r="C72" t="s">
        <v>273</v>
      </c>
      <c r="D72" s="9">
        <v>122.4</v>
      </c>
      <c r="E72">
        <v>122.4</v>
      </c>
      <c r="F72">
        <v>121.8</v>
      </c>
      <c r="G72">
        <v>124.2</v>
      </c>
      <c r="H72">
        <v>110.2</v>
      </c>
      <c r="I72">
        <v>128.6</v>
      </c>
      <c r="J72">
        <v>140.30000000000001</v>
      </c>
      <c r="K72">
        <v>116.3</v>
      </c>
      <c r="L72">
        <v>102</v>
      </c>
      <c r="M72">
        <v>116</v>
      </c>
      <c r="N72">
        <v>117.3</v>
      </c>
      <c r="O72">
        <v>124.8</v>
      </c>
      <c r="P72">
        <v>123.3</v>
      </c>
      <c r="Q72">
        <v>121.7</v>
      </c>
      <c r="R72">
        <v>123.8</v>
      </c>
      <c r="S72">
        <v>120.6</v>
      </c>
      <c r="T72">
        <v>123.3</v>
      </c>
      <c r="U72" t="s">
        <v>79</v>
      </c>
      <c r="V72">
        <v>117.4</v>
      </c>
      <c r="W72">
        <v>118.2</v>
      </c>
      <c r="X72">
        <v>116.2</v>
      </c>
      <c r="Y72">
        <v>111.5</v>
      </c>
      <c r="Z72">
        <v>113.3</v>
      </c>
      <c r="AA72">
        <v>117.7</v>
      </c>
      <c r="AB72">
        <v>109.4</v>
      </c>
      <c r="AC72">
        <v>114.2</v>
      </c>
      <c r="AD72">
        <v>120.3</v>
      </c>
    </row>
    <row r="73" spans="1:30" hidden="1" x14ac:dyDescent="0.25">
      <c r="A73" t="s">
        <v>85</v>
      </c>
      <c r="B73">
        <v>2014</v>
      </c>
      <c r="C73" t="s">
        <v>273</v>
      </c>
      <c r="D73" s="9">
        <v>124</v>
      </c>
      <c r="E73">
        <v>124.7</v>
      </c>
      <c r="F73">
        <v>126.3</v>
      </c>
      <c r="G73">
        <v>124.9</v>
      </c>
      <c r="H73">
        <v>103</v>
      </c>
      <c r="I73">
        <v>122.3</v>
      </c>
      <c r="J73">
        <v>141</v>
      </c>
      <c r="K73">
        <v>120.1</v>
      </c>
      <c r="L73">
        <v>97.8</v>
      </c>
      <c r="M73">
        <v>125.4</v>
      </c>
      <c r="N73">
        <v>116.1</v>
      </c>
      <c r="O73">
        <v>127.6</v>
      </c>
      <c r="P73">
        <v>124</v>
      </c>
      <c r="Q73">
        <v>126.4</v>
      </c>
      <c r="R73">
        <v>120.7</v>
      </c>
      <c r="S73">
        <v>115.8</v>
      </c>
      <c r="T73">
        <v>120</v>
      </c>
      <c r="U73">
        <v>116.5</v>
      </c>
      <c r="V73">
        <v>113</v>
      </c>
      <c r="W73">
        <v>116.8</v>
      </c>
      <c r="X73">
        <v>113.2</v>
      </c>
      <c r="Y73">
        <v>108.8</v>
      </c>
      <c r="Z73">
        <v>114.3</v>
      </c>
      <c r="AA73">
        <v>120.7</v>
      </c>
      <c r="AB73">
        <v>110.4</v>
      </c>
      <c r="AC73">
        <v>113.4</v>
      </c>
      <c r="AD73">
        <v>118.4</v>
      </c>
    </row>
    <row r="74" spans="1:30" hidden="1" x14ac:dyDescent="0.25">
      <c r="A74" t="s">
        <v>104</v>
      </c>
      <c r="B74">
        <v>2014</v>
      </c>
      <c r="C74" t="s">
        <v>273</v>
      </c>
      <c r="D74" s="9">
        <v>122.9</v>
      </c>
      <c r="E74">
        <v>123.2</v>
      </c>
      <c r="F74">
        <v>123.5</v>
      </c>
      <c r="G74">
        <v>124.5</v>
      </c>
      <c r="H74">
        <v>107.6</v>
      </c>
      <c r="I74">
        <v>125.7</v>
      </c>
      <c r="J74">
        <v>140.5</v>
      </c>
      <c r="K74">
        <v>117.6</v>
      </c>
      <c r="L74">
        <v>100.6</v>
      </c>
      <c r="M74">
        <v>119.1</v>
      </c>
      <c r="N74">
        <v>116.8</v>
      </c>
      <c r="O74">
        <v>126.1</v>
      </c>
      <c r="P74">
        <v>123.6</v>
      </c>
      <c r="Q74">
        <v>123</v>
      </c>
      <c r="R74">
        <v>122.6</v>
      </c>
      <c r="S74">
        <v>118.6</v>
      </c>
      <c r="T74">
        <v>122</v>
      </c>
      <c r="U74">
        <v>116.5</v>
      </c>
      <c r="V74">
        <v>115.7</v>
      </c>
      <c r="W74">
        <v>117.5</v>
      </c>
      <c r="X74">
        <v>115.1</v>
      </c>
      <c r="Y74">
        <v>110.1</v>
      </c>
      <c r="Z74">
        <v>113.9</v>
      </c>
      <c r="AA74">
        <v>119.5</v>
      </c>
      <c r="AB74">
        <v>109.8</v>
      </c>
      <c r="AC74">
        <v>113.8</v>
      </c>
      <c r="AD74">
        <v>119.4</v>
      </c>
    </row>
    <row r="75" spans="1:30" hidden="1" x14ac:dyDescent="0.25">
      <c r="A75" t="s">
        <v>60</v>
      </c>
      <c r="B75">
        <v>2015</v>
      </c>
      <c r="C75" t="s">
        <v>62</v>
      </c>
      <c r="D75" s="9">
        <v>123.1</v>
      </c>
      <c r="E75">
        <v>123.1</v>
      </c>
      <c r="F75">
        <v>122.1</v>
      </c>
      <c r="G75">
        <v>124.9</v>
      </c>
      <c r="H75">
        <v>111</v>
      </c>
      <c r="I75">
        <v>130.4</v>
      </c>
      <c r="J75">
        <v>132.30000000000001</v>
      </c>
      <c r="K75">
        <v>117.2</v>
      </c>
      <c r="L75">
        <v>100.5</v>
      </c>
      <c r="M75">
        <v>117.2</v>
      </c>
      <c r="N75">
        <v>117.9</v>
      </c>
      <c r="O75">
        <v>125.6</v>
      </c>
      <c r="P75">
        <v>122.8</v>
      </c>
      <c r="Q75">
        <v>122.7</v>
      </c>
      <c r="R75">
        <v>124.4</v>
      </c>
      <c r="S75">
        <v>121.6</v>
      </c>
      <c r="T75">
        <v>124</v>
      </c>
      <c r="U75" t="s">
        <v>79</v>
      </c>
      <c r="V75">
        <v>118.4</v>
      </c>
      <c r="W75">
        <v>118.9</v>
      </c>
      <c r="X75">
        <v>116.6</v>
      </c>
      <c r="Y75">
        <v>111</v>
      </c>
      <c r="Z75">
        <v>114</v>
      </c>
      <c r="AA75">
        <v>118.2</v>
      </c>
      <c r="AB75">
        <v>110.2</v>
      </c>
      <c r="AC75">
        <v>114.5</v>
      </c>
      <c r="AD75">
        <v>120.3</v>
      </c>
    </row>
    <row r="76" spans="1:30" hidden="1" x14ac:dyDescent="0.25">
      <c r="A76" t="s">
        <v>85</v>
      </c>
      <c r="B76">
        <v>2015</v>
      </c>
      <c r="C76" t="s">
        <v>62</v>
      </c>
      <c r="D76" s="9">
        <v>124</v>
      </c>
      <c r="E76">
        <v>125.5</v>
      </c>
      <c r="F76">
        <v>126.6</v>
      </c>
      <c r="G76">
        <v>125.2</v>
      </c>
      <c r="H76">
        <v>104.3</v>
      </c>
      <c r="I76">
        <v>121.3</v>
      </c>
      <c r="J76">
        <v>134.4</v>
      </c>
      <c r="K76">
        <v>122.9</v>
      </c>
      <c r="L76">
        <v>96.1</v>
      </c>
      <c r="M76">
        <v>126.6</v>
      </c>
      <c r="N76">
        <v>116.5</v>
      </c>
      <c r="O76">
        <v>128</v>
      </c>
      <c r="P76">
        <v>123.5</v>
      </c>
      <c r="Q76">
        <v>127.4</v>
      </c>
      <c r="R76">
        <v>121</v>
      </c>
      <c r="S76">
        <v>116.1</v>
      </c>
      <c r="T76">
        <v>120.2</v>
      </c>
      <c r="U76">
        <v>117.3</v>
      </c>
      <c r="V76">
        <v>113.4</v>
      </c>
      <c r="W76">
        <v>117.2</v>
      </c>
      <c r="X76">
        <v>113.7</v>
      </c>
      <c r="Y76">
        <v>107.9</v>
      </c>
      <c r="Z76">
        <v>114.6</v>
      </c>
      <c r="AA76">
        <v>120.8</v>
      </c>
      <c r="AB76">
        <v>111.4</v>
      </c>
      <c r="AC76">
        <v>113.4</v>
      </c>
      <c r="AD76">
        <v>118.5</v>
      </c>
    </row>
    <row r="77" spans="1:30" hidden="1" x14ac:dyDescent="0.25">
      <c r="A77" t="s">
        <v>104</v>
      </c>
      <c r="B77">
        <v>2015</v>
      </c>
      <c r="C77" t="s">
        <v>62</v>
      </c>
      <c r="D77" s="9">
        <v>123.4</v>
      </c>
      <c r="E77">
        <v>123.9</v>
      </c>
      <c r="F77">
        <v>123.8</v>
      </c>
      <c r="G77">
        <v>125</v>
      </c>
      <c r="H77">
        <v>108.5</v>
      </c>
      <c r="I77">
        <v>126.2</v>
      </c>
      <c r="J77">
        <v>133</v>
      </c>
      <c r="K77">
        <v>119.1</v>
      </c>
      <c r="L77">
        <v>99</v>
      </c>
      <c r="M77">
        <v>120.3</v>
      </c>
      <c r="N77">
        <v>117.3</v>
      </c>
      <c r="O77">
        <v>126.7</v>
      </c>
      <c r="P77">
        <v>123.1</v>
      </c>
      <c r="Q77">
        <v>124</v>
      </c>
      <c r="R77">
        <v>123.1</v>
      </c>
      <c r="S77">
        <v>119.3</v>
      </c>
      <c r="T77">
        <v>122.5</v>
      </c>
      <c r="U77">
        <v>117.3</v>
      </c>
      <c r="V77">
        <v>116.5</v>
      </c>
      <c r="W77">
        <v>118.1</v>
      </c>
      <c r="X77">
        <v>115.5</v>
      </c>
      <c r="Y77">
        <v>109.4</v>
      </c>
      <c r="Z77">
        <v>114.3</v>
      </c>
      <c r="AA77">
        <v>119.7</v>
      </c>
      <c r="AB77">
        <v>110.7</v>
      </c>
      <c r="AC77">
        <v>114</v>
      </c>
      <c r="AD77">
        <v>119.5</v>
      </c>
    </row>
    <row r="78" spans="1:30" hidden="1" x14ac:dyDescent="0.25">
      <c r="A78" t="s">
        <v>60</v>
      </c>
      <c r="B78">
        <v>2015</v>
      </c>
      <c r="C78" t="s">
        <v>116</v>
      </c>
      <c r="D78" s="9">
        <v>123.4</v>
      </c>
      <c r="E78">
        <v>124.4</v>
      </c>
      <c r="F78">
        <v>122.1</v>
      </c>
      <c r="G78">
        <v>125.8</v>
      </c>
      <c r="H78">
        <v>111.5</v>
      </c>
      <c r="I78">
        <v>129.4</v>
      </c>
      <c r="J78">
        <v>128.19999999999999</v>
      </c>
      <c r="K78">
        <v>118.8</v>
      </c>
      <c r="L78">
        <v>100</v>
      </c>
      <c r="M78">
        <v>118.6</v>
      </c>
      <c r="N78">
        <v>118.8</v>
      </c>
      <c r="O78">
        <v>126.8</v>
      </c>
      <c r="P78">
        <v>122.8</v>
      </c>
      <c r="Q78">
        <v>124.2</v>
      </c>
      <c r="R78">
        <v>125.4</v>
      </c>
      <c r="S78">
        <v>122.7</v>
      </c>
      <c r="T78">
        <v>125</v>
      </c>
      <c r="U78" t="s">
        <v>79</v>
      </c>
      <c r="V78">
        <v>120</v>
      </c>
      <c r="W78">
        <v>119.6</v>
      </c>
      <c r="X78">
        <v>117.7</v>
      </c>
      <c r="Y78">
        <v>110.9</v>
      </c>
      <c r="Z78">
        <v>114.8</v>
      </c>
      <c r="AA78">
        <v>118.7</v>
      </c>
      <c r="AB78">
        <v>110.8</v>
      </c>
      <c r="AC78">
        <v>115</v>
      </c>
      <c r="AD78">
        <v>120.6</v>
      </c>
    </row>
    <row r="79" spans="1:30" hidden="1" x14ac:dyDescent="0.25">
      <c r="A79" t="s">
        <v>85</v>
      </c>
      <c r="B79">
        <v>2015</v>
      </c>
      <c r="C79" t="s">
        <v>116</v>
      </c>
      <c r="D79" s="9">
        <v>124.3</v>
      </c>
      <c r="E79">
        <v>126.5</v>
      </c>
      <c r="F79">
        <v>119.5</v>
      </c>
      <c r="G79">
        <v>125.6</v>
      </c>
      <c r="H79">
        <v>104.9</v>
      </c>
      <c r="I79">
        <v>121.6</v>
      </c>
      <c r="J79">
        <v>131.80000000000001</v>
      </c>
      <c r="K79">
        <v>125.1</v>
      </c>
      <c r="L79">
        <v>95</v>
      </c>
      <c r="M79">
        <v>127.7</v>
      </c>
      <c r="N79">
        <v>116.8</v>
      </c>
      <c r="O79">
        <v>128.6</v>
      </c>
      <c r="P79">
        <v>123.7</v>
      </c>
      <c r="Q79">
        <v>128.1</v>
      </c>
      <c r="R79">
        <v>121.3</v>
      </c>
      <c r="S79">
        <v>116.5</v>
      </c>
      <c r="T79">
        <v>120.6</v>
      </c>
      <c r="U79">
        <v>118.1</v>
      </c>
      <c r="V79">
        <v>114</v>
      </c>
      <c r="W79">
        <v>117.7</v>
      </c>
      <c r="X79">
        <v>114.1</v>
      </c>
      <c r="Y79">
        <v>106.8</v>
      </c>
      <c r="Z79">
        <v>114.9</v>
      </c>
      <c r="AA79">
        <v>120.4</v>
      </c>
      <c r="AB79">
        <v>111.7</v>
      </c>
      <c r="AC79">
        <v>113.2</v>
      </c>
      <c r="AD79">
        <v>118.7</v>
      </c>
    </row>
    <row r="80" spans="1:30" hidden="1" x14ac:dyDescent="0.25">
      <c r="A80" t="s">
        <v>104</v>
      </c>
      <c r="B80">
        <v>2015</v>
      </c>
      <c r="C80" t="s">
        <v>116</v>
      </c>
      <c r="D80" s="9">
        <v>123.7</v>
      </c>
      <c r="E80">
        <v>125.1</v>
      </c>
      <c r="F80">
        <v>121.1</v>
      </c>
      <c r="G80">
        <v>125.7</v>
      </c>
      <c r="H80">
        <v>109.1</v>
      </c>
      <c r="I80">
        <v>125.8</v>
      </c>
      <c r="J80">
        <v>129.4</v>
      </c>
      <c r="K80">
        <v>120.9</v>
      </c>
      <c r="L80">
        <v>98.3</v>
      </c>
      <c r="M80">
        <v>121.6</v>
      </c>
      <c r="N80">
        <v>118</v>
      </c>
      <c r="O80">
        <v>127.6</v>
      </c>
      <c r="P80">
        <v>123.1</v>
      </c>
      <c r="Q80">
        <v>125.2</v>
      </c>
      <c r="R80">
        <v>123.8</v>
      </c>
      <c r="S80">
        <v>120.1</v>
      </c>
      <c r="T80">
        <v>123.3</v>
      </c>
      <c r="U80">
        <v>118.1</v>
      </c>
      <c r="V80">
        <v>117.7</v>
      </c>
      <c r="W80">
        <v>118.7</v>
      </c>
      <c r="X80">
        <v>116.3</v>
      </c>
      <c r="Y80">
        <v>108.7</v>
      </c>
      <c r="Z80">
        <v>114.9</v>
      </c>
      <c r="AA80">
        <v>119.7</v>
      </c>
      <c r="AB80">
        <v>111.2</v>
      </c>
      <c r="AC80">
        <v>114.1</v>
      </c>
      <c r="AD80">
        <v>119.7</v>
      </c>
    </row>
    <row r="81" spans="1:30" hidden="1" x14ac:dyDescent="0.25">
      <c r="A81" t="s">
        <v>60</v>
      </c>
      <c r="B81">
        <v>2015</v>
      </c>
      <c r="C81" t="s">
        <v>138</v>
      </c>
      <c r="D81" s="9">
        <v>123.3</v>
      </c>
      <c r="E81">
        <v>124.7</v>
      </c>
      <c r="F81">
        <v>118.9</v>
      </c>
      <c r="G81">
        <v>126</v>
      </c>
      <c r="H81">
        <v>111.8</v>
      </c>
      <c r="I81">
        <v>130.9</v>
      </c>
      <c r="J81">
        <v>128</v>
      </c>
      <c r="K81">
        <v>119.9</v>
      </c>
      <c r="L81">
        <v>98.9</v>
      </c>
      <c r="M81">
        <v>119.4</v>
      </c>
      <c r="N81">
        <v>118.9</v>
      </c>
      <c r="O81">
        <v>127.7</v>
      </c>
      <c r="P81">
        <v>123.1</v>
      </c>
      <c r="Q81">
        <v>124.7</v>
      </c>
      <c r="R81">
        <v>126</v>
      </c>
      <c r="S81">
        <v>122.9</v>
      </c>
      <c r="T81">
        <v>125.5</v>
      </c>
      <c r="U81" t="s">
        <v>79</v>
      </c>
      <c r="V81">
        <v>120.6</v>
      </c>
      <c r="W81">
        <v>120.2</v>
      </c>
      <c r="X81">
        <v>118.2</v>
      </c>
      <c r="Y81">
        <v>111.6</v>
      </c>
      <c r="Z81">
        <v>115.5</v>
      </c>
      <c r="AA81">
        <v>119.4</v>
      </c>
      <c r="AB81">
        <v>110.8</v>
      </c>
      <c r="AC81">
        <v>115.5</v>
      </c>
      <c r="AD81">
        <v>121.1</v>
      </c>
    </row>
    <row r="82" spans="1:30" hidden="1" x14ac:dyDescent="0.25">
      <c r="A82" t="s">
        <v>85</v>
      </c>
      <c r="B82">
        <v>2015</v>
      </c>
      <c r="C82" t="s">
        <v>138</v>
      </c>
      <c r="D82" s="9">
        <v>124</v>
      </c>
      <c r="E82">
        <v>126.7</v>
      </c>
      <c r="F82">
        <v>113.5</v>
      </c>
      <c r="G82">
        <v>125.9</v>
      </c>
      <c r="H82">
        <v>104.8</v>
      </c>
      <c r="I82">
        <v>123.8</v>
      </c>
      <c r="J82">
        <v>131.4</v>
      </c>
      <c r="K82">
        <v>127.2</v>
      </c>
      <c r="L82">
        <v>93.2</v>
      </c>
      <c r="M82">
        <v>127.4</v>
      </c>
      <c r="N82">
        <v>117</v>
      </c>
      <c r="O82">
        <v>129.19999999999999</v>
      </c>
      <c r="P82">
        <v>123.9</v>
      </c>
      <c r="Q82">
        <v>128.80000000000001</v>
      </c>
      <c r="R82">
        <v>121.7</v>
      </c>
      <c r="S82">
        <v>116.9</v>
      </c>
      <c r="T82">
        <v>120.9</v>
      </c>
      <c r="U82">
        <v>118.6</v>
      </c>
      <c r="V82">
        <v>114.4</v>
      </c>
      <c r="W82">
        <v>118</v>
      </c>
      <c r="X82">
        <v>114.3</v>
      </c>
      <c r="Y82">
        <v>108.4</v>
      </c>
      <c r="Z82">
        <v>115.4</v>
      </c>
      <c r="AA82">
        <v>120.6</v>
      </c>
      <c r="AB82">
        <v>111.3</v>
      </c>
      <c r="AC82">
        <v>113.8</v>
      </c>
      <c r="AD82">
        <v>119.1</v>
      </c>
    </row>
    <row r="83" spans="1:30" hidden="1" x14ac:dyDescent="0.25">
      <c r="A83" t="s">
        <v>104</v>
      </c>
      <c r="B83">
        <v>2015</v>
      </c>
      <c r="C83" t="s">
        <v>138</v>
      </c>
      <c r="D83" s="9">
        <v>123.5</v>
      </c>
      <c r="E83">
        <v>125.4</v>
      </c>
      <c r="F83">
        <v>116.8</v>
      </c>
      <c r="G83">
        <v>126</v>
      </c>
      <c r="H83">
        <v>109.2</v>
      </c>
      <c r="I83">
        <v>127.6</v>
      </c>
      <c r="J83">
        <v>129.19999999999999</v>
      </c>
      <c r="K83">
        <v>122.4</v>
      </c>
      <c r="L83">
        <v>97</v>
      </c>
      <c r="M83">
        <v>122.1</v>
      </c>
      <c r="N83">
        <v>118.1</v>
      </c>
      <c r="O83">
        <v>128.4</v>
      </c>
      <c r="P83">
        <v>123.4</v>
      </c>
      <c r="Q83">
        <v>125.8</v>
      </c>
      <c r="R83">
        <v>124.3</v>
      </c>
      <c r="S83">
        <v>120.4</v>
      </c>
      <c r="T83">
        <v>123.7</v>
      </c>
      <c r="U83">
        <v>118.6</v>
      </c>
      <c r="V83">
        <v>118.3</v>
      </c>
      <c r="W83">
        <v>119.2</v>
      </c>
      <c r="X83">
        <v>116.7</v>
      </c>
      <c r="Y83">
        <v>109.9</v>
      </c>
      <c r="Z83">
        <v>115.4</v>
      </c>
      <c r="AA83">
        <v>120.1</v>
      </c>
      <c r="AB83">
        <v>111</v>
      </c>
      <c r="AC83">
        <v>114.7</v>
      </c>
      <c r="AD83">
        <v>120.2</v>
      </c>
    </row>
    <row r="84" spans="1:30" hidden="1" x14ac:dyDescent="0.25">
      <c r="A84" t="s">
        <v>60</v>
      </c>
      <c r="B84">
        <v>2015</v>
      </c>
      <c r="C84" t="s">
        <v>154</v>
      </c>
      <c r="D84" s="9">
        <v>123.3</v>
      </c>
      <c r="E84">
        <v>125.5</v>
      </c>
      <c r="F84">
        <v>117.2</v>
      </c>
      <c r="G84">
        <v>126.8</v>
      </c>
      <c r="H84">
        <v>111.9</v>
      </c>
      <c r="I84">
        <v>134.19999999999999</v>
      </c>
      <c r="J84">
        <v>127.5</v>
      </c>
      <c r="K84">
        <v>121.5</v>
      </c>
      <c r="L84">
        <v>97.8</v>
      </c>
      <c r="M84">
        <v>119.8</v>
      </c>
      <c r="N84">
        <v>119.4</v>
      </c>
      <c r="O84">
        <v>128.69999999999999</v>
      </c>
      <c r="P84">
        <v>123.6</v>
      </c>
      <c r="Q84">
        <v>125.7</v>
      </c>
      <c r="R84">
        <v>126.4</v>
      </c>
      <c r="S84">
        <v>123.3</v>
      </c>
      <c r="T84">
        <v>126</v>
      </c>
      <c r="U84" t="s">
        <v>79</v>
      </c>
      <c r="V84">
        <v>121.2</v>
      </c>
      <c r="W84">
        <v>120.9</v>
      </c>
      <c r="X84">
        <v>118.6</v>
      </c>
      <c r="Y84">
        <v>111.9</v>
      </c>
      <c r="Z84">
        <v>116.2</v>
      </c>
      <c r="AA84">
        <v>119.9</v>
      </c>
      <c r="AB84">
        <v>111.6</v>
      </c>
      <c r="AC84">
        <v>116</v>
      </c>
      <c r="AD84">
        <v>121.5</v>
      </c>
    </row>
    <row r="85" spans="1:30" hidden="1" x14ac:dyDescent="0.25">
      <c r="A85" t="s">
        <v>85</v>
      </c>
      <c r="B85">
        <v>2015</v>
      </c>
      <c r="C85" t="s">
        <v>154</v>
      </c>
      <c r="D85" s="9">
        <v>123.8</v>
      </c>
      <c r="E85">
        <v>128.19999999999999</v>
      </c>
      <c r="F85">
        <v>110</v>
      </c>
      <c r="G85">
        <v>126.3</v>
      </c>
      <c r="H85">
        <v>104.5</v>
      </c>
      <c r="I85">
        <v>130.6</v>
      </c>
      <c r="J85">
        <v>130.80000000000001</v>
      </c>
      <c r="K85">
        <v>131.30000000000001</v>
      </c>
      <c r="L85">
        <v>91.6</v>
      </c>
      <c r="M85">
        <v>127.7</v>
      </c>
      <c r="N85">
        <v>117.2</v>
      </c>
      <c r="O85">
        <v>129.5</v>
      </c>
      <c r="P85">
        <v>124.6</v>
      </c>
      <c r="Q85">
        <v>130.1</v>
      </c>
      <c r="R85">
        <v>122.1</v>
      </c>
      <c r="S85">
        <v>117.2</v>
      </c>
      <c r="T85">
        <v>121.3</v>
      </c>
      <c r="U85">
        <v>119.2</v>
      </c>
      <c r="V85">
        <v>114.7</v>
      </c>
      <c r="W85">
        <v>118.4</v>
      </c>
      <c r="X85">
        <v>114.6</v>
      </c>
      <c r="Y85">
        <v>108.4</v>
      </c>
      <c r="Z85">
        <v>115.6</v>
      </c>
      <c r="AA85">
        <v>121.7</v>
      </c>
      <c r="AB85">
        <v>111.8</v>
      </c>
      <c r="AC85">
        <v>114.2</v>
      </c>
      <c r="AD85">
        <v>119.7</v>
      </c>
    </row>
    <row r="86" spans="1:30" hidden="1" x14ac:dyDescent="0.25">
      <c r="A86" t="s">
        <v>104</v>
      </c>
      <c r="B86">
        <v>2015</v>
      </c>
      <c r="C86" t="s">
        <v>154</v>
      </c>
      <c r="D86" s="9">
        <v>123.5</v>
      </c>
      <c r="E86">
        <v>126.4</v>
      </c>
      <c r="F86">
        <v>114.4</v>
      </c>
      <c r="G86">
        <v>126.6</v>
      </c>
      <c r="H86">
        <v>109.2</v>
      </c>
      <c r="I86">
        <v>132.5</v>
      </c>
      <c r="J86">
        <v>128.6</v>
      </c>
      <c r="K86">
        <v>124.8</v>
      </c>
      <c r="L86">
        <v>95.7</v>
      </c>
      <c r="M86">
        <v>122.4</v>
      </c>
      <c r="N86">
        <v>118.5</v>
      </c>
      <c r="O86">
        <v>129.1</v>
      </c>
      <c r="P86">
        <v>124</v>
      </c>
      <c r="Q86">
        <v>126.9</v>
      </c>
      <c r="R86">
        <v>124.7</v>
      </c>
      <c r="S86">
        <v>120.8</v>
      </c>
      <c r="T86">
        <v>124.1</v>
      </c>
      <c r="U86">
        <v>119.2</v>
      </c>
      <c r="V86">
        <v>118.7</v>
      </c>
      <c r="W86">
        <v>119.7</v>
      </c>
      <c r="X86">
        <v>117.1</v>
      </c>
      <c r="Y86">
        <v>110.1</v>
      </c>
      <c r="Z86">
        <v>115.9</v>
      </c>
      <c r="AA86">
        <v>121</v>
      </c>
      <c r="AB86">
        <v>111.7</v>
      </c>
      <c r="AC86">
        <v>115.1</v>
      </c>
      <c r="AD86">
        <v>120.7</v>
      </c>
    </row>
    <row r="87" spans="1:30" hidden="1" x14ac:dyDescent="0.25">
      <c r="A87" t="s">
        <v>60</v>
      </c>
      <c r="B87">
        <v>2015</v>
      </c>
      <c r="C87" t="s">
        <v>167</v>
      </c>
      <c r="D87" s="9">
        <v>123.5</v>
      </c>
      <c r="E87">
        <v>127.1</v>
      </c>
      <c r="F87">
        <v>117.3</v>
      </c>
      <c r="G87">
        <v>127.7</v>
      </c>
      <c r="H87">
        <v>112.5</v>
      </c>
      <c r="I87">
        <v>134.1</v>
      </c>
      <c r="J87">
        <v>128.5</v>
      </c>
      <c r="K87">
        <v>124.3</v>
      </c>
      <c r="L87">
        <v>97.6</v>
      </c>
      <c r="M87">
        <v>120.7</v>
      </c>
      <c r="N87">
        <v>120.2</v>
      </c>
      <c r="O87">
        <v>129.80000000000001</v>
      </c>
      <c r="P87">
        <v>124.4</v>
      </c>
      <c r="Q87">
        <v>126.7</v>
      </c>
      <c r="R87">
        <v>127.3</v>
      </c>
      <c r="S87">
        <v>124.1</v>
      </c>
      <c r="T87">
        <v>126.8</v>
      </c>
      <c r="U87" t="s">
        <v>79</v>
      </c>
      <c r="V87">
        <v>121.9</v>
      </c>
      <c r="W87">
        <v>121.5</v>
      </c>
      <c r="X87">
        <v>119.4</v>
      </c>
      <c r="Y87">
        <v>113.3</v>
      </c>
      <c r="Z87">
        <v>116.7</v>
      </c>
      <c r="AA87">
        <v>120.5</v>
      </c>
      <c r="AB87">
        <v>112.3</v>
      </c>
      <c r="AC87">
        <v>116.9</v>
      </c>
      <c r="AD87">
        <v>122.4</v>
      </c>
    </row>
    <row r="88" spans="1:30" hidden="1" x14ac:dyDescent="0.25">
      <c r="A88" t="s">
        <v>85</v>
      </c>
      <c r="B88">
        <v>2015</v>
      </c>
      <c r="C88" t="s">
        <v>167</v>
      </c>
      <c r="D88" s="9">
        <v>123.8</v>
      </c>
      <c r="E88">
        <v>129.69999999999999</v>
      </c>
      <c r="F88">
        <v>111.3</v>
      </c>
      <c r="G88">
        <v>126.6</v>
      </c>
      <c r="H88">
        <v>105.2</v>
      </c>
      <c r="I88">
        <v>130.80000000000001</v>
      </c>
      <c r="J88">
        <v>135.6</v>
      </c>
      <c r="K88">
        <v>142.6</v>
      </c>
      <c r="L88">
        <v>90.8</v>
      </c>
      <c r="M88">
        <v>128.80000000000001</v>
      </c>
      <c r="N88">
        <v>117.7</v>
      </c>
      <c r="O88">
        <v>129.9</v>
      </c>
      <c r="P88">
        <v>126.1</v>
      </c>
      <c r="Q88">
        <v>131.30000000000001</v>
      </c>
      <c r="R88">
        <v>122.4</v>
      </c>
      <c r="S88">
        <v>117.4</v>
      </c>
      <c r="T88">
        <v>121.6</v>
      </c>
      <c r="U88">
        <v>119.6</v>
      </c>
      <c r="V88">
        <v>114.9</v>
      </c>
      <c r="W88">
        <v>118.7</v>
      </c>
      <c r="X88">
        <v>114.9</v>
      </c>
      <c r="Y88">
        <v>110.8</v>
      </c>
      <c r="Z88">
        <v>116</v>
      </c>
      <c r="AA88">
        <v>122</v>
      </c>
      <c r="AB88">
        <v>112.4</v>
      </c>
      <c r="AC88">
        <v>115.2</v>
      </c>
      <c r="AD88">
        <v>120.7</v>
      </c>
    </row>
    <row r="89" spans="1:30" hidden="1" x14ac:dyDescent="0.25">
      <c r="A89" t="s">
        <v>104</v>
      </c>
      <c r="B89">
        <v>2015</v>
      </c>
      <c r="C89" t="s">
        <v>167</v>
      </c>
      <c r="D89" s="9">
        <v>123.6</v>
      </c>
      <c r="E89">
        <v>128</v>
      </c>
      <c r="F89">
        <v>115</v>
      </c>
      <c r="G89">
        <v>127.3</v>
      </c>
      <c r="H89">
        <v>109.8</v>
      </c>
      <c r="I89">
        <v>132.6</v>
      </c>
      <c r="J89">
        <v>130.9</v>
      </c>
      <c r="K89">
        <v>130.5</v>
      </c>
      <c r="L89">
        <v>95.3</v>
      </c>
      <c r="M89">
        <v>123.4</v>
      </c>
      <c r="N89">
        <v>119.2</v>
      </c>
      <c r="O89">
        <v>129.80000000000001</v>
      </c>
      <c r="P89">
        <v>125</v>
      </c>
      <c r="Q89">
        <v>127.9</v>
      </c>
      <c r="R89">
        <v>125.4</v>
      </c>
      <c r="S89">
        <v>121.3</v>
      </c>
      <c r="T89">
        <v>124.7</v>
      </c>
      <c r="U89">
        <v>119.6</v>
      </c>
      <c r="V89">
        <v>119.2</v>
      </c>
      <c r="W89">
        <v>120.2</v>
      </c>
      <c r="X89">
        <v>117.7</v>
      </c>
      <c r="Y89">
        <v>112</v>
      </c>
      <c r="Z89">
        <v>116.3</v>
      </c>
      <c r="AA89">
        <v>121.4</v>
      </c>
      <c r="AB89">
        <v>112.3</v>
      </c>
      <c r="AC89">
        <v>116.1</v>
      </c>
      <c r="AD89">
        <v>121.6</v>
      </c>
    </row>
    <row r="90" spans="1:30" hidden="1" x14ac:dyDescent="0.25">
      <c r="A90" t="s">
        <v>60</v>
      </c>
      <c r="B90">
        <v>2015</v>
      </c>
      <c r="C90" t="s">
        <v>177</v>
      </c>
      <c r="D90" s="9">
        <v>124.1</v>
      </c>
      <c r="E90">
        <v>130.4</v>
      </c>
      <c r="F90">
        <v>122.1</v>
      </c>
      <c r="G90">
        <v>128.69999999999999</v>
      </c>
      <c r="H90">
        <v>114.1</v>
      </c>
      <c r="I90">
        <v>133.19999999999999</v>
      </c>
      <c r="J90">
        <v>135.19999999999999</v>
      </c>
      <c r="K90">
        <v>131.9</v>
      </c>
      <c r="L90">
        <v>96.3</v>
      </c>
      <c r="M90">
        <v>123</v>
      </c>
      <c r="N90">
        <v>121.1</v>
      </c>
      <c r="O90">
        <v>131.19999999999999</v>
      </c>
      <c r="P90">
        <v>126.6</v>
      </c>
      <c r="Q90">
        <v>128.19999999999999</v>
      </c>
      <c r="R90">
        <v>128.4</v>
      </c>
      <c r="S90">
        <v>125.1</v>
      </c>
      <c r="T90">
        <v>128</v>
      </c>
      <c r="U90" t="s">
        <v>79</v>
      </c>
      <c r="V90">
        <v>122.6</v>
      </c>
      <c r="W90">
        <v>122.8</v>
      </c>
      <c r="X90">
        <v>120.4</v>
      </c>
      <c r="Y90">
        <v>114.2</v>
      </c>
      <c r="Z90">
        <v>117.9</v>
      </c>
      <c r="AA90">
        <v>122</v>
      </c>
      <c r="AB90">
        <v>113</v>
      </c>
      <c r="AC90">
        <v>117.9</v>
      </c>
      <c r="AD90">
        <v>124.1</v>
      </c>
    </row>
    <row r="91" spans="1:30" hidden="1" x14ac:dyDescent="0.25">
      <c r="A91" t="s">
        <v>85</v>
      </c>
      <c r="B91">
        <v>2015</v>
      </c>
      <c r="C91" t="s">
        <v>177</v>
      </c>
      <c r="D91" s="9">
        <v>123.6</v>
      </c>
      <c r="E91">
        <v>134.4</v>
      </c>
      <c r="F91">
        <v>120.9</v>
      </c>
      <c r="G91">
        <v>127.3</v>
      </c>
      <c r="H91">
        <v>106</v>
      </c>
      <c r="I91">
        <v>132.30000000000001</v>
      </c>
      <c r="J91">
        <v>146.69999999999999</v>
      </c>
      <c r="K91">
        <v>148.1</v>
      </c>
      <c r="L91">
        <v>89.8</v>
      </c>
      <c r="M91">
        <v>130.5</v>
      </c>
      <c r="N91">
        <v>118</v>
      </c>
      <c r="O91">
        <v>130.5</v>
      </c>
      <c r="P91">
        <v>128.5</v>
      </c>
      <c r="Q91">
        <v>132.1</v>
      </c>
      <c r="R91">
        <v>123.2</v>
      </c>
      <c r="S91">
        <v>117.6</v>
      </c>
      <c r="T91">
        <v>122.3</v>
      </c>
      <c r="U91">
        <v>119</v>
      </c>
      <c r="V91">
        <v>115.1</v>
      </c>
      <c r="W91">
        <v>119.2</v>
      </c>
      <c r="X91">
        <v>115.4</v>
      </c>
      <c r="Y91">
        <v>111.7</v>
      </c>
      <c r="Z91">
        <v>116.2</v>
      </c>
      <c r="AA91">
        <v>123.8</v>
      </c>
      <c r="AB91">
        <v>112.5</v>
      </c>
      <c r="AC91">
        <v>116</v>
      </c>
      <c r="AD91">
        <v>121.7</v>
      </c>
    </row>
    <row r="92" spans="1:30" hidden="1" x14ac:dyDescent="0.25">
      <c r="A92" t="s">
        <v>104</v>
      </c>
      <c r="B92">
        <v>2015</v>
      </c>
      <c r="C92" t="s">
        <v>177</v>
      </c>
      <c r="D92" s="9">
        <v>123.9</v>
      </c>
      <c r="E92">
        <v>131.80000000000001</v>
      </c>
      <c r="F92">
        <v>121.6</v>
      </c>
      <c r="G92">
        <v>128.19999999999999</v>
      </c>
      <c r="H92">
        <v>111.1</v>
      </c>
      <c r="I92">
        <v>132.80000000000001</v>
      </c>
      <c r="J92">
        <v>139.1</v>
      </c>
      <c r="K92">
        <v>137.4</v>
      </c>
      <c r="L92">
        <v>94.1</v>
      </c>
      <c r="M92">
        <v>125.5</v>
      </c>
      <c r="N92">
        <v>119.8</v>
      </c>
      <c r="O92">
        <v>130.9</v>
      </c>
      <c r="P92">
        <v>127.3</v>
      </c>
      <c r="Q92">
        <v>129.19999999999999</v>
      </c>
      <c r="R92">
        <v>126.4</v>
      </c>
      <c r="S92">
        <v>122</v>
      </c>
      <c r="T92">
        <v>125.7</v>
      </c>
      <c r="U92">
        <v>119</v>
      </c>
      <c r="V92">
        <v>119.8</v>
      </c>
      <c r="W92">
        <v>121.1</v>
      </c>
      <c r="X92">
        <v>118.5</v>
      </c>
      <c r="Y92">
        <v>112.9</v>
      </c>
      <c r="Z92">
        <v>116.9</v>
      </c>
      <c r="AA92">
        <v>123.1</v>
      </c>
      <c r="AB92">
        <v>112.8</v>
      </c>
      <c r="AC92">
        <v>117</v>
      </c>
      <c r="AD92">
        <v>123</v>
      </c>
    </row>
    <row r="93" spans="1:30" hidden="1" x14ac:dyDescent="0.25">
      <c r="A93" t="s">
        <v>60</v>
      </c>
      <c r="B93">
        <v>2015</v>
      </c>
      <c r="C93" t="s">
        <v>194</v>
      </c>
      <c r="D93" s="9">
        <v>124</v>
      </c>
      <c r="E93">
        <v>131.5</v>
      </c>
      <c r="F93">
        <v>122</v>
      </c>
      <c r="G93">
        <v>128.69999999999999</v>
      </c>
      <c r="H93">
        <v>113.5</v>
      </c>
      <c r="I93">
        <v>133.30000000000001</v>
      </c>
      <c r="J93">
        <v>140.80000000000001</v>
      </c>
      <c r="K93">
        <v>133.80000000000001</v>
      </c>
      <c r="L93">
        <v>94.1</v>
      </c>
      <c r="M93">
        <v>123.4</v>
      </c>
      <c r="N93">
        <v>121</v>
      </c>
      <c r="O93">
        <v>131.69999999999999</v>
      </c>
      <c r="P93">
        <v>127.5</v>
      </c>
      <c r="Q93">
        <v>129.4</v>
      </c>
      <c r="R93">
        <v>128.80000000000001</v>
      </c>
      <c r="S93">
        <v>125.5</v>
      </c>
      <c r="T93">
        <v>128.30000000000001</v>
      </c>
      <c r="U93" t="s">
        <v>79</v>
      </c>
      <c r="V93">
        <v>123</v>
      </c>
      <c r="W93">
        <v>123</v>
      </c>
      <c r="X93">
        <v>120.8</v>
      </c>
      <c r="Y93">
        <v>114.1</v>
      </c>
      <c r="Z93">
        <v>118</v>
      </c>
      <c r="AA93">
        <v>122.9</v>
      </c>
      <c r="AB93">
        <v>112.7</v>
      </c>
      <c r="AC93">
        <v>118.1</v>
      </c>
      <c r="AD93">
        <v>124.7</v>
      </c>
    </row>
    <row r="94" spans="1:30" hidden="1" x14ac:dyDescent="0.25">
      <c r="A94" t="s">
        <v>85</v>
      </c>
      <c r="B94">
        <v>2015</v>
      </c>
      <c r="C94" t="s">
        <v>194</v>
      </c>
      <c r="D94" s="9">
        <v>123.2</v>
      </c>
      <c r="E94">
        <v>134.30000000000001</v>
      </c>
      <c r="F94">
        <v>119.5</v>
      </c>
      <c r="G94">
        <v>127.7</v>
      </c>
      <c r="H94">
        <v>106.3</v>
      </c>
      <c r="I94">
        <v>132.80000000000001</v>
      </c>
      <c r="J94">
        <v>153.5</v>
      </c>
      <c r="K94">
        <v>149.5</v>
      </c>
      <c r="L94">
        <v>85.7</v>
      </c>
      <c r="M94">
        <v>131.5</v>
      </c>
      <c r="N94">
        <v>118.3</v>
      </c>
      <c r="O94">
        <v>131.1</v>
      </c>
      <c r="P94">
        <v>129.5</v>
      </c>
      <c r="Q94">
        <v>133.1</v>
      </c>
      <c r="R94">
        <v>123.5</v>
      </c>
      <c r="S94">
        <v>117.9</v>
      </c>
      <c r="T94">
        <v>122.7</v>
      </c>
      <c r="U94">
        <v>119.9</v>
      </c>
      <c r="V94">
        <v>115.3</v>
      </c>
      <c r="W94">
        <v>119.5</v>
      </c>
      <c r="X94">
        <v>116</v>
      </c>
      <c r="Y94">
        <v>111.5</v>
      </c>
      <c r="Z94">
        <v>116.6</v>
      </c>
      <c r="AA94">
        <v>125.4</v>
      </c>
      <c r="AB94">
        <v>111.7</v>
      </c>
      <c r="AC94">
        <v>116.3</v>
      </c>
      <c r="AD94">
        <v>122.4</v>
      </c>
    </row>
    <row r="95" spans="1:30" hidden="1" x14ac:dyDescent="0.25">
      <c r="A95" t="s">
        <v>104</v>
      </c>
      <c r="B95">
        <v>2015</v>
      </c>
      <c r="C95" t="s">
        <v>194</v>
      </c>
      <c r="D95" s="9">
        <v>123.7</v>
      </c>
      <c r="E95">
        <v>132.5</v>
      </c>
      <c r="F95">
        <v>121</v>
      </c>
      <c r="G95">
        <v>128.30000000000001</v>
      </c>
      <c r="H95">
        <v>110.9</v>
      </c>
      <c r="I95">
        <v>133.1</v>
      </c>
      <c r="J95">
        <v>145.1</v>
      </c>
      <c r="K95">
        <v>139.1</v>
      </c>
      <c r="L95">
        <v>91.3</v>
      </c>
      <c r="M95">
        <v>126.1</v>
      </c>
      <c r="N95">
        <v>119.9</v>
      </c>
      <c r="O95">
        <v>131.4</v>
      </c>
      <c r="P95">
        <v>128.19999999999999</v>
      </c>
      <c r="Q95">
        <v>130.4</v>
      </c>
      <c r="R95">
        <v>126.7</v>
      </c>
      <c r="S95">
        <v>122.3</v>
      </c>
      <c r="T95">
        <v>126.1</v>
      </c>
      <c r="U95">
        <v>119.9</v>
      </c>
      <c r="V95">
        <v>120.1</v>
      </c>
      <c r="W95">
        <v>121.3</v>
      </c>
      <c r="X95">
        <v>119</v>
      </c>
      <c r="Y95">
        <v>112.7</v>
      </c>
      <c r="Z95">
        <v>117.2</v>
      </c>
      <c r="AA95">
        <v>124.4</v>
      </c>
      <c r="AB95">
        <v>112.3</v>
      </c>
      <c r="AC95">
        <v>117.2</v>
      </c>
      <c r="AD95">
        <v>123.6</v>
      </c>
    </row>
    <row r="96" spans="1:30" hidden="1" x14ac:dyDescent="0.25">
      <c r="A96" t="s">
        <v>60</v>
      </c>
      <c r="B96">
        <v>2015</v>
      </c>
      <c r="C96" t="s">
        <v>213</v>
      </c>
      <c r="D96" s="9">
        <v>124.7</v>
      </c>
      <c r="E96">
        <v>131.30000000000001</v>
      </c>
      <c r="F96">
        <v>121.3</v>
      </c>
      <c r="G96">
        <v>128.80000000000001</v>
      </c>
      <c r="H96">
        <v>114</v>
      </c>
      <c r="I96">
        <v>134.19999999999999</v>
      </c>
      <c r="J96">
        <v>153.6</v>
      </c>
      <c r="K96">
        <v>137.9</v>
      </c>
      <c r="L96">
        <v>93.1</v>
      </c>
      <c r="M96">
        <v>123.9</v>
      </c>
      <c r="N96">
        <v>121.5</v>
      </c>
      <c r="O96">
        <v>132.5</v>
      </c>
      <c r="P96">
        <v>129.80000000000001</v>
      </c>
      <c r="Q96">
        <v>130.1</v>
      </c>
      <c r="R96">
        <v>129.5</v>
      </c>
      <c r="S96">
        <v>126.3</v>
      </c>
      <c r="T96">
        <v>129</v>
      </c>
      <c r="U96" t="s">
        <v>79</v>
      </c>
      <c r="V96">
        <v>123.8</v>
      </c>
      <c r="W96">
        <v>123.7</v>
      </c>
      <c r="X96">
        <v>121.1</v>
      </c>
      <c r="Y96">
        <v>113.6</v>
      </c>
      <c r="Z96">
        <v>118.5</v>
      </c>
      <c r="AA96">
        <v>123.6</v>
      </c>
      <c r="AB96">
        <v>112.5</v>
      </c>
      <c r="AC96">
        <v>118.2</v>
      </c>
      <c r="AD96">
        <v>126.1</v>
      </c>
    </row>
    <row r="97" spans="1:30" hidden="1" x14ac:dyDescent="0.25">
      <c r="A97" t="s">
        <v>85</v>
      </c>
      <c r="B97">
        <v>2015</v>
      </c>
      <c r="C97" t="s">
        <v>213</v>
      </c>
      <c r="D97" s="9">
        <v>123.1</v>
      </c>
      <c r="E97">
        <v>131.69999999999999</v>
      </c>
      <c r="F97">
        <v>118.1</v>
      </c>
      <c r="G97">
        <v>128</v>
      </c>
      <c r="H97">
        <v>106.8</v>
      </c>
      <c r="I97">
        <v>130.1</v>
      </c>
      <c r="J97">
        <v>165.5</v>
      </c>
      <c r="K97">
        <v>156</v>
      </c>
      <c r="L97">
        <v>85.3</v>
      </c>
      <c r="M97">
        <v>132.69999999999999</v>
      </c>
      <c r="N97">
        <v>118.8</v>
      </c>
      <c r="O97">
        <v>131.69999999999999</v>
      </c>
      <c r="P97">
        <v>131.1</v>
      </c>
      <c r="Q97">
        <v>134.19999999999999</v>
      </c>
      <c r="R97">
        <v>123.7</v>
      </c>
      <c r="S97">
        <v>118.2</v>
      </c>
      <c r="T97">
        <v>122.9</v>
      </c>
      <c r="U97">
        <v>120.9</v>
      </c>
      <c r="V97">
        <v>115.3</v>
      </c>
      <c r="W97">
        <v>120</v>
      </c>
      <c r="X97">
        <v>116.6</v>
      </c>
      <c r="Y97">
        <v>109.9</v>
      </c>
      <c r="Z97">
        <v>117.2</v>
      </c>
      <c r="AA97">
        <v>126.2</v>
      </c>
      <c r="AB97">
        <v>112</v>
      </c>
      <c r="AC97">
        <v>116.2</v>
      </c>
      <c r="AD97">
        <v>123.2</v>
      </c>
    </row>
    <row r="98" spans="1:30" hidden="1" x14ac:dyDescent="0.25">
      <c r="A98" t="s">
        <v>104</v>
      </c>
      <c r="B98">
        <v>2015</v>
      </c>
      <c r="C98" t="s">
        <v>213</v>
      </c>
      <c r="D98" s="9">
        <v>124.2</v>
      </c>
      <c r="E98">
        <v>131.4</v>
      </c>
      <c r="F98">
        <v>120.1</v>
      </c>
      <c r="G98">
        <v>128.5</v>
      </c>
      <c r="H98">
        <v>111.4</v>
      </c>
      <c r="I98">
        <v>132.30000000000001</v>
      </c>
      <c r="J98">
        <v>157.6</v>
      </c>
      <c r="K98">
        <v>144</v>
      </c>
      <c r="L98">
        <v>90.5</v>
      </c>
      <c r="M98">
        <v>126.8</v>
      </c>
      <c r="N98">
        <v>120.4</v>
      </c>
      <c r="O98">
        <v>132.1</v>
      </c>
      <c r="P98">
        <v>130.30000000000001</v>
      </c>
      <c r="Q98">
        <v>131.19999999999999</v>
      </c>
      <c r="R98">
        <v>127.2</v>
      </c>
      <c r="S98">
        <v>122.9</v>
      </c>
      <c r="T98">
        <v>126.6</v>
      </c>
      <c r="U98">
        <v>120.9</v>
      </c>
      <c r="V98">
        <v>120.6</v>
      </c>
      <c r="W98">
        <v>122</v>
      </c>
      <c r="X98">
        <v>119.4</v>
      </c>
      <c r="Y98">
        <v>111.7</v>
      </c>
      <c r="Z98">
        <v>117.8</v>
      </c>
      <c r="AA98">
        <v>125.1</v>
      </c>
      <c r="AB98">
        <v>112.3</v>
      </c>
      <c r="AC98">
        <v>117.2</v>
      </c>
      <c r="AD98">
        <v>124.8</v>
      </c>
    </row>
    <row r="99" spans="1:30" hidden="1" x14ac:dyDescent="0.25">
      <c r="A99" t="s">
        <v>60</v>
      </c>
      <c r="B99">
        <v>2015</v>
      </c>
      <c r="C99" t="s">
        <v>228</v>
      </c>
      <c r="D99" s="9">
        <v>125.1</v>
      </c>
      <c r="E99">
        <v>131.1</v>
      </c>
      <c r="F99">
        <v>120.7</v>
      </c>
      <c r="G99">
        <v>129.19999999999999</v>
      </c>
      <c r="H99">
        <v>114.7</v>
      </c>
      <c r="I99">
        <v>132.30000000000001</v>
      </c>
      <c r="J99">
        <v>158.9</v>
      </c>
      <c r="K99">
        <v>142.1</v>
      </c>
      <c r="L99">
        <v>92.5</v>
      </c>
      <c r="M99">
        <v>125.4</v>
      </c>
      <c r="N99">
        <v>121.9</v>
      </c>
      <c r="O99">
        <v>132.69999999999999</v>
      </c>
      <c r="P99">
        <v>131</v>
      </c>
      <c r="Q99">
        <v>131</v>
      </c>
      <c r="R99">
        <v>130.4</v>
      </c>
      <c r="S99">
        <v>126.8</v>
      </c>
      <c r="T99">
        <v>129.9</v>
      </c>
      <c r="U99" t="s">
        <v>79</v>
      </c>
      <c r="V99">
        <v>123.7</v>
      </c>
      <c r="W99">
        <v>124.5</v>
      </c>
      <c r="X99">
        <v>121.4</v>
      </c>
      <c r="Y99">
        <v>113.8</v>
      </c>
      <c r="Z99">
        <v>119.6</v>
      </c>
      <c r="AA99">
        <v>124.5</v>
      </c>
      <c r="AB99">
        <v>113.7</v>
      </c>
      <c r="AC99">
        <v>118.8</v>
      </c>
      <c r="AD99">
        <v>127</v>
      </c>
    </row>
    <row r="100" spans="1:30" hidden="1" x14ac:dyDescent="0.25">
      <c r="A100" t="s">
        <v>85</v>
      </c>
      <c r="B100">
        <v>2015</v>
      </c>
      <c r="C100" t="s">
        <v>228</v>
      </c>
      <c r="D100" s="9">
        <v>123.4</v>
      </c>
      <c r="E100">
        <v>129</v>
      </c>
      <c r="F100">
        <v>115.6</v>
      </c>
      <c r="G100">
        <v>128.30000000000001</v>
      </c>
      <c r="H100">
        <v>107</v>
      </c>
      <c r="I100">
        <v>124</v>
      </c>
      <c r="J100">
        <v>168.5</v>
      </c>
      <c r="K100">
        <v>165.4</v>
      </c>
      <c r="L100">
        <v>86.3</v>
      </c>
      <c r="M100">
        <v>134.4</v>
      </c>
      <c r="N100">
        <v>119.1</v>
      </c>
      <c r="O100">
        <v>132.30000000000001</v>
      </c>
      <c r="P100">
        <v>131.5</v>
      </c>
      <c r="Q100">
        <v>134.69999999999999</v>
      </c>
      <c r="R100">
        <v>124</v>
      </c>
      <c r="S100">
        <v>118.6</v>
      </c>
      <c r="T100">
        <v>123.2</v>
      </c>
      <c r="U100">
        <v>121.6</v>
      </c>
      <c r="V100">
        <v>115.1</v>
      </c>
      <c r="W100">
        <v>120.4</v>
      </c>
      <c r="X100">
        <v>117.1</v>
      </c>
      <c r="Y100">
        <v>109.1</v>
      </c>
      <c r="Z100">
        <v>117.3</v>
      </c>
      <c r="AA100">
        <v>126.5</v>
      </c>
      <c r="AB100">
        <v>112.9</v>
      </c>
      <c r="AC100">
        <v>116.2</v>
      </c>
      <c r="AD100">
        <v>123.5</v>
      </c>
    </row>
    <row r="101" spans="1:30" hidden="1" x14ac:dyDescent="0.25">
      <c r="A101" t="s">
        <v>104</v>
      </c>
      <c r="B101">
        <v>2015</v>
      </c>
      <c r="C101" t="s">
        <v>228</v>
      </c>
      <c r="D101" s="9">
        <v>124.6</v>
      </c>
      <c r="E101">
        <v>130.4</v>
      </c>
      <c r="F101">
        <v>118.7</v>
      </c>
      <c r="G101">
        <v>128.9</v>
      </c>
      <c r="H101">
        <v>111.9</v>
      </c>
      <c r="I101">
        <v>128.4</v>
      </c>
      <c r="J101">
        <v>162.19999999999999</v>
      </c>
      <c r="K101">
        <v>150</v>
      </c>
      <c r="L101">
        <v>90.4</v>
      </c>
      <c r="M101">
        <v>128.4</v>
      </c>
      <c r="N101">
        <v>120.7</v>
      </c>
      <c r="O101">
        <v>132.5</v>
      </c>
      <c r="P101">
        <v>131.19999999999999</v>
      </c>
      <c r="Q101">
        <v>132</v>
      </c>
      <c r="R101">
        <v>127.9</v>
      </c>
      <c r="S101">
        <v>123.4</v>
      </c>
      <c r="T101">
        <v>127.2</v>
      </c>
      <c r="U101">
        <v>121.6</v>
      </c>
      <c r="V101">
        <v>120.4</v>
      </c>
      <c r="W101">
        <v>122.6</v>
      </c>
      <c r="X101">
        <v>119.8</v>
      </c>
      <c r="Y101">
        <v>111.3</v>
      </c>
      <c r="Z101">
        <v>118.3</v>
      </c>
      <c r="AA101">
        <v>125.7</v>
      </c>
      <c r="AB101">
        <v>113.4</v>
      </c>
      <c r="AC101">
        <v>117.5</v>
      </c>
      <c r="AD101">
        <v>125.4</v>
      </c>
    </row>
    <row r="102" spans="1:30" hidden="1" x14ac:dyDescent="0.25">
      <c r="A102" t="s">
        <v>60</v>
      </c>
      <c r="B102">
        <v>2015</v>
      </c>
      <c r="C102" t="s">
        <v>238</v>
      </c>
      <c r="D102" s="9">
        <v>125.6</v>
      </c>
      <c r="E102">
        <v>130.4</v>
      </c>
      <c r="F102">
        <v>120.8</v>
      </c>
      <c r="G102">
        <v>129.4</v>
      </c>
      <c r="H102">
        <v>115.8</v>
      </c>
      <c r="I102">
        <v>133.19999999999999</v>
      </c>
      <c r="J102">
        <v>157.69999999999999</v>
      </c>
      <c r="K102">
        <v>154.19999999999999</v>
      </c>
      <c r="L102">
        <v>93.7</v>
      </c>
      <c r="M102">
        <v>126.6</v>
      </c>
      <c r="N102">
        <v>122.3</v>
      </c>
      <c r="O102">
        <v>133.1</v>
      </c>
      <c r="P102">
        <v>131.80000000000001</v>
      </c>
      <c r="Q102">
        <v>131.5</v>
      </c>
      <c r="R102">
        <v>131.1</v>
      </c>
      <c r="S102">
        <v>127.3</v>
      </c>
      <c r="T102">
        <v>130.6</v>
      </c>
      <c r="U102" t="s">
        <v>79</v>
      </c>
      <c r="V102">
        <v>124.4</v>
      </c>
      <c r="W102">
        <v>125.1</v>
      </c>
      <c r="X102">
        <v>122</v>
      </c>
      <c r="Y102">
        <v>113.8</v>
      </c>
      <c r="Z102">
        <v>120.1</v>
      </c>
      <c r="AA102">
        <v>125.1</v>
      </c>
      <c r="AB102">
        <v>114.2</v>
      </c>
      <c r="AC102">
        <v>119.2</v>
      </c>
      <c r="AD102">
        <v>127.7</v>
      </c>
    </row>
    <row r="103" spans="1:30" hidden="1" x14ac:dyDescent="0.25">
      <c r="A103" t="s">
        <v>85</v>
      </c>
      <c r="B103">
        <v>2015</v>
      </c>
      <c r="C103" t="s">
        <v>238</v>
      </c>
      <c r="D103" s="9">
        <v>123.6</v>
      </c>
      <c r="E103">
        <v>128.6</v>
      </c>
      <c r="F103">
        <v>115.9</v>
      </c>
      <c r="G103">
        <v>128.5</v>
      </c>
      <c r="H103">
        <v>109</v>
      </c>
      <c r="I103">
        <v>124.1</v>
      </c>
      <c r="J103">
        <v>165.8</v>
      </c>
      <c r="K103">
        <v>187.2</v>
      </c>
      <c r="L103">
        <v>89.4</v>
      </c>
      <c r="M103">
        <v>135.80000000000001</v>
      </c>
      <c r="N103">
        <v>119.4</v>
      </c>
      <c r="O103">
        <v>132.9</v>
      </c>
      <c r="P103">
        <v>132.6</v>
      </c>
      <c r="Q103">
        <v>135.30000000000001</v>
      </c>
      <c r="R103">
        <v>124.4</v>
      </c>
      <c r="S103">
        <v>118.8</v>
      </c>
      <c r="T103">
        <v>123.6</v>
      </c>
      <c r="U103">
        <v>122.4</v>
      </c>
      <c r="V103">
        <v>114.9</v>
      </c>
      <c r="W103">
        <v>120.7</v>
      </c>
      <c r="X103">
        <v>117.7</v>
      </c>
      <c r="Y103">
        <v>109.3</v>
      </c>
      <c r="Z103">
        <v>117.7</v>
      </c>
      <c r="AA103">
        <v>126.5</v>
      </c>
      <c r="AB103">
        <v>113.5</v>
      </c>
      <c r="AC103">
        <v>116.5</v>
      </c>
      <c r="AD103">
        <v>124.2</v>
      </c>
    </row>
    <row r="104" spans="1:30" hidden="1" x14ac:dyDescent="0.25">
      <c r="A104" t="s">
        <v>104</v>
      </c>
      <c r="B104">
        <v>2015</v>
      </c>
      <c r="C104" t="s">
        <v>238</v>
      </c>
      <c r="D104" s="9">
        <v>125</v>
      </c>
      <c r="E104">
        <v>129.80000000000001</v>
      </c>
      <c r="F104">
        <v>118.9</v>
      </c>
      <c r="G104">
        <v>129.1</v>
      </c>
      <c r="H104">
        <v>113.3</v>
      </c>
      <c r="I104">
        <v>129</v>
      </c>
      <c r="J104">
        <v>160.4</v>
      </c>
      <c r="K104">
        <v>165.3</v>
      </c>
      <c r="L104">
        <v>92.3</v>
      </c>
      <c r="M104">
        <v>129.69999999999999</v>
      </c>
      <c r="N104">
        <v>121.1</v>
      </c>
      <c r="O104">
        <v>133</v>
      </c>
      <c r="P104">
        <v>132.1</v>
      </c>
      <c r="Q104">
        <v>132.5</v>
      </c>
      <c r="R104">
        <v>128.5</v>
      </c>
      <c r="S104">
        <v>123.8</v>
      </c>
      <c r="T104">
        <v>127.8</v>
      </c>
      <c r="U104">
        <v>122.4</v>
      </c>
      <c r="V104">
        <v>120.8</v>
      </c>
      <c r="W104">
        <v>123</v>
      </c>
      <c r="X104">
        <v>120.4</v>
      </c>
      <c r="Y104">
        <v>111.4</v>
      </c>
      <c r="Z104">
        <v>118.7</v>
      </c>
      <c r="AA104">
        <v>125.9</v>
      </c>
      <c r="AB104">
        <v>113.9</v>
      </c>
      <c r="AC104">
        <v>117.9</v>
      </c>
      <c r="AD104">
        <v>126.1</v>
      </c>
    </row>
    <row r="105" spans="1:30" hidden="1" x14ac:dyDescent="0.25">
      <c r="A105" t="s">
        <v>60</v>
      </c>
      <c r="B105">
        <v>2015</v>
      </c>
      <c r="C105" t="s">
        <v>264</v>
      </c>
      <c r="D105" s="9">
        <v>126.1</v>
      </c>
      <c r="E105">
        <v>130.6</v>
      </c>
      <c r="F105">
        <v>121.7</v>
      </c>
      <c r="G105">
        <v>129.5</v>
      </c>
      <c r="H105">
        <v>117.8</v>
      </c>
      <c r="I105">
        <v>132.1</v>
      </c>
      <c r="J105">
        <v>155.19999999999999</v>
      </c>
      <c r="K105">
        <v>160.80000000000001</v>
      </c>
      <c r="L105">
        <v>94.5</v>
      </c>
      <c r="M105">
        <v>128.30000000000001</v>
      </c>
      <c r="N105">
        <v>123.1</v>
      </c>
      <c r="O105">
        <v>134.19999999999999</v>
      </c>
      <c r="P105">
        <v>132.4</v>
      </c>
      <c r="Q105">
        <v>132.19999999999999</v>
      </c>
      <c r="R105">
        <v>132.1</v>
      </c>
      <c r="S105">
        <v>128.19999999999999</v>
      </c>
      <c r="T105">
        <v>131.5</v>
      </c>
      <c r="U105" t="s">
        <v>79</v>
      </c>
      <c r="V105">
        <v>125.6</v>
      </c>
      <c r="W105">
        <v>125.6</v>
      </c>
      <c r="X105">
        <v>122.6</v>
      </c>
      <c r="Y105">
        <v>114</v>
      </c>
      <c r="Z105">
        <v>120.9</v>
      </c>
      <c r="AA105">
        <v>125.8</v>
      </c>
      <c r="AB105">
        <v>114.2</v>
      </c>
      <c r="AC105">
        <v>119.6</v>
      </c>
      <c r="AD105">
        <v>128.30000000000001</v>
      </c>
    </row>
    <row r="106" spans="1:30" hidden="1" x14ac:dyDescent="0.25">
      <c r="A106" t="s">
        <v>85</v>
      </c>
      <c r="B106">
        <v>2015</v>
      </c>
      <c r="C106" t="s">
        <v>264</v>
      </c>
      <c r="D106" s="9">
        <v>124</v>
      </c>
      <c r="E106">
        <v>129.80000000000001</v>
      </c>
      <c r="F106">
        <v>121.5</v>
      </c>
      <c r="G106">
        <v>128.6</v>
      </c>
      <c r="H106">
        <v>110</v>
      </c>
      <c r="I106">
        <v>123.7</v>
      </c>
      <c r="J106">
        <v>164.6</v>
      </c>
      <c r="K106">
        <v>191.6</v>
      </c>
      <c r="L106">
        <v>90.8</v>
      </c>
      <c r="M106">
        <v>137.1</v>
      </c>
      <c r="N106">
        <v>119.8</v>
      </c>
      <c r="O106">
        <v>133.69999999999999</v>
      </c>
      <c r="P106">
        <v>133.30000000000001</v>
      </c>
      <c r="Q106">
        <v>137.6</v>
      </c>
      <c r="R106">
        <v>125</v>
      </c>
      <c r="S106">
        <v>119.3</v>
      </c>
      <c r="T106">
        <v>124.2</v>
      </c>
      <c r="U106">
        <v>122.9</v>
      </c>
      <c r="V106">
        <v>115.1</v>
      </c>
      <c r="W106">
        <v>121</v>
      </c>
      <c r="X106">
        <v>118.1</v>
      </c>
      <c r="Y106">
        <v>109.3</v>
      </c>
      <c r="Z106">
        <v>117.9</v>
      </c>
      <c r="AA106">
        <v>126.6</v>
      </c>
      <c r="AB106">
        <v>113.3</v>
      </c>
      <c r="AC106">
        <v>116.6</v>
      </c>
      <c r="AD106">
        <v>124.6</v>
      </c>
    </row>
    <row r="107" spans="1:30" hidden="1" x14ac:dyDescent="0.25">
      <c r="A107" t="s">
        <v>104</v>
      </c>
      <c r="B107">
        <v>2015</v>
      </c>
      <c r="C107" t="s">
        <v>264</v>
      </c>
      <c r="D107" s="9">
        <v>125.4</v>
      </c>
      <c r="E107">
        <v>130.30000000000001</v>
      </c>
      <c r="F107">
        <v>121.6</v>
      </c>
      <c r="G107">
        <v>129.19999999999999</v>
      </c>
      <c r="H107">
        <v>114.9</v>
      </c>
      <c r="I107">
        <v>128.19999999999999</v>
      </c>
      <c r="J107">
        <v>158.4</v>
      </c>
      <c r="K107">
        <v>171.2</v>
      </c>
      <c r="L107">
        <v>93.3</v>
      </c>
      <c r="M107">
        <v>131.19999999999999</v>
      </c>
      <c r="N107">
        <v>121.7</v>
      </c>
      <c r="O107">
        <v>134</v>
      </c>
      <c r="P107">
        <v>132.69999999999999</v>
      </c>
      <c r="Q107">
        <v>133.6</v>
      </c>
      <c r="R107">
        <v>129.30000000000001</v>
      </c>
      <c r="S107">
        <v>124.5</v>
      </c>
      <c r="T107">
        <v>128.6</v>
      </c>
      <c r="U107">
        <v>122.9</v>
      </c>
      <c r="V107">
        <v>121.6</v>
      </c>
      <c r="W107">
        <v>123.4</v>
      </c>
      <c r="X107">
        <v>120.9</v>
      </c>
      <c r="Y107">
        <v>111.5</v>
      </c>
      <c r="Z107">
        <v>119.2</v>
      </c>
      <c r="AA107">
        <v>126.3</v>
      </c>
      <c r="AB107">
        <v>113.8</v>
      </c>
      <c r="AC107">
        <v>118.1</v>
      </c>
      <c r="AD107">
        <v>126.6</v>
      </c>
    </row>
    <row r="108" spans="1:30" hidden="1" x14ac:dyDescent="0.25">
      <c r="A108" t="s">
        <v>60</v>
      </c>
      <c r="B108">
        <v>2015</v>
      </c>
      <c r="C108" t="s">
        <v>273</v>
      </c>
      <c r="D108" s="9">
        <v>126.3</v>
      </c>
      <c r="E108">
        <v>131.30000000000001</v>
      </c>
      <c r="F108">
        <v>123.3</v>
      </c>
      <c r="G108">
        <v>129.80000000000001</v>
      </c>
      <c r="H108">
        <v>118.3</v>
      </c>
      <c r="I108">
        <v>131.6</v>
      </c>
      <c r="J108">
        <v>145.5</v>
      </c>
      <c r="K108">
        <v>162.1</v>
      </c>
      <c r="L108">
        <v>95.4</v>
      </c>
      <c r="M108">
        <v>128.9</v>
      </c>
      <c r="N108">
        <v>123.3</v>
      </c>
      <c r="O108">
        <v>135.1</v>
      </c>
      <c r="P108">
        <v>131.4</v>
      </c>
      <c r="Q108">
        <v>133.1</v>
      </c>
      <c r="R108">
        <v>132.5</v>
      </c>
      <c r="S108">
        <v>128.5</v>
      </c>
      <c r="T108">
        <v>131.9</v>
      </c>
      <c r="U108" t="s">
        <v>79</v>
      </c>
      <c r="V108">
        <v>125.7</v>
      </c>
      <c r="W108">
        <v>126</v>
      </c>
      <c r="X108">
        <v>123.1</v>
      </c>
      <c r="Y108">
        <v>114</v>
      </c>
      <c r="Z108">
        <v>121.6</v>
      </c>
      <c r="AA108">
        <v>125.6</v>
      </c>
      <c r="AB108">
        <v>114.1</v>
      </c>
      <c r="AC108">
        <v>119.8</v>
      </c>
      <c r="AD108">
        <v>127.9</v>
      </c>
    </row>
    <row r="109" spans="1:30" hidden="1" x14ac:dyDescent="0.25">
      <c r="A109" t="s">
        <v>85</v>
      </c>
      <c r="B109">
        <v>2015</v>
      </c>
      <c r="C109" t="s">
        <v>273</v>
      </c>
      <c r="D109" s="9">
        <v>124.3</v>
      </c>
      <c r="E109">
        <v>131.69999999999999</v>
      </c>
      <c r="F109">
        <v>127.1</v>
      </c>
      <c r="G109">
        <v>128.6</v>
      </c>
      <c r="H109">
        <v>110</v>
      </c>
      <c r="I109">
        <v>120.8</v>
      </c>
      <c r="J109">
        <v>149</v>
      </c>
      <c r="K109">
        <v>190.1</v>
      </c>
      <c r="L109">
        <v>92.7</v>
      </c>
      <c r="M109">
        <v>138.6</v>
      </c>
      <c r="N109">
        <v>120.2</v>
      </c>
      <c r="O109">
        <v>134.19999999999999</v>
      </c>
      <c r="P109">
        <v>131.5</v>
      </c>
      <c r="Q109">
        <v>138.19999999999999</v>
      </c>
      <c r="R109">
        <v>125.4</v>
      </c>
      <c r="S109">
        <v>119.5</v>
      </c>
      <c r="T109">
        <v>124.5</v>
      </c>
      <c r="U109">
        <v>122.4</v>
      </c>
      <c r="V109">
        <v>116</v>
      </c>
      <c r="W109">
        <v>121</v>
      </c>
      <c r="X109">
        <v>118.6</v>
      </c>
      <c r="Y109">
        <v>109.3</v>
      </c>
      <c r="Z109">
        <v>118.1</v>
      </c>
      <c r="AA109">
        <v>126.6</v>
      </c>
      <c r="AB109">
        <v>113.2</v>
      </c>
      <c r="AC109">
        <v>116.7</v>
      </c>
      <c r="AD109">
        <v>124</v>
      </c>
    </row>
    <row r="110" spans="1:30" hidden="1" x14ac:dyDescent="0.25">
      <c r="A110" t="s">
        <v>104</v>
      </c>
      <c r="B110">
        <v>2015</v>
      </c>
      <c r="C110" t="s">
        <v>273</v>
      </c>
      <c r="D110" s="9">
        <v>125.7</v>
      </c>
      <c r="E110">
        <v>131.4</v>
      </c>
      <c r="F110">
        <v>124.8</v>
      </c>
      <c r="G110">
        <v>129.4</v>
      </c>
      <c r="H110">
        <v>115.3</v>
      </c>
      <c r="I110">
        <v>126.6</v>
      </c>
      <c r="J110">
        <v>146.69999999999999</v>
      </c>
      <c r="K110">
        <v>171.5</v>
      </c>
      <c r="L110">
        <v>94.5</v>
      </c>
      <c r="M110">
        <v>132.1</v>
      </c>
      <c r="N110">
        <v>122</v>
      </c>
      <c r="O110">
        <v>134.69999999999999</v>
      </c>
      <c r="P110">
        <v>131.4</v>
      </c>
      <c r="Q110">
        <v>134.5</v>
      </c>
      <c r="R110">
        <v>129.69999999999999</v>
      </c>
      <c r="S110">
        <v>124.8</v>
      </c>
      <c r="T110">
        <v>129</v>
      </c>
      <c r="U110">
        <v>122.4</v>
      </c>
      <c r="V110">
        <v>122</v>
      </c>
      <c r="W110">
        <v>123.6</v>
      </c>
      <c r="X110">
        <v>121.4</v>
      </c>
      <c r="Y110">
        <v>111.5</v>
      </c>
      <c r="Z110">
        <v>119.6</v>
      </c>
      <c r="AA110">
        <v>126.2</v>
      </c>
      <c r="AB110">
        <v>113.7</v>
      </c>
      <c r="AC110">
        <v>118.3</v>
      </c>
      <c r="AD110">
        <v>126.1</v>
      </c>
    </row>
    <row r="111" spans="1:30" hidden="1" x14ac:dyDescent="0.25">
      <c r="A111" t="s">
        <v>60</v>
      </c>
      <c r="B111">
        <v>2016</v>
      </c>
      <c r="C111" t="s">
        <v>62</v>
      </c>
      <c r="D111" s="9">
        <v>126.8</v>
      </c>
      <c r="E111">
        <v>133.19999999999999</v>
      </c>
      <c r="F111">
        <v>126.5</v>
      </c>
      <c r="G111">
        <v>130.30000000000001</v>
      </c>
      <c r="H111">
        <v>118.9</v>
      </c>
      <c r="I111">
        <v>131.6</v>
      </c>
      <c r="J111">
        <v>140.1</v>
      </c>
      <c r="K111">
        <v>163.80000000000001</v>
      </c>
      <c r="L111">
        <v>97.7</v>
      </c>
      <c r="M111">
        <v>129.6</v>
      </c>
      <c r="N111">
        <v>124.3</v>
      </c>
      <c r="O111">
        <v>135.9</v>
      </c>
      <c r="P111">
        <v>131.4</v>
      </c>
      <c r="Q111">
        <v>133.6</v>
      </c>
      <c r="R111">
        <v>133.19999999999999</v>
      </c>
      <c r="S111">
        <v>128.9</v>
      </c>
      <c r="T111">
        <v>132.6</v>
      </c>
      <c r="U111" t="s">
        <v>79</v>
      </c>
      <c r="V111">
        <v>126.2</v>
      </c>
      <c r="W111">
        <v>126.6</v>
      </c>
      <c r="X111">
        <v>123.7</v>
      </c>
      <c r="Y111">
        <v>113.6</v>
      </c>
      <c r="Z111">
        <v>121.4</v>
      </c>
      <c r="AA111">
        <v>126.2</v>
      </c>
      <c r="AB111">
        <v>114.9</v>
      </c>
      <c r="AC111">
        <v>120.1</v>
      </c>
      <c r="AD111">
        <v>128.1</v>
      </c>
    </row>
    <row r="112" spans="1:30" hidden="1" x14ac:dyDescent="0.25">
      <c r="A112" t="s">
        <v>85</v>
      </c>
      <c r="B112">
        <v>2016</v>
      </c>
      <c r="C112" t="s">
        <v>62</v>
      </c>
      <c r="D112" s="9">
        <v>124.7</v>
      </c>
      <c r="E112">
        <v>135.9</v>
      </c>
      <c r="F112">
        <v>132</v>
      </c>
      <c r="G112">
        <v>129.19999999999999</v>
      </c>
      <c r="H112">
        <v>109.7</v>
      </c>
      <c r="I112">
        <v>119</v>
      </c>
      <c r="J112">
        <v>144.1</v>
      </c>
      <c r="K112">
        <v>184.2</v>
      </c>
      <c r="L112">
        <v>96.7</v>
      </c>
      <c r="M112">
        <v>139.5</v>
      </c>
      <c r="N112">
        <v>120.5</v>
      </c>
      <c r="O112">
        <v>134.69999999999999</v>
      </c>
      <c r="P112">
        <v>131.19999999999999</v>
      </c>
      <c r="Q112">
        <v>139.5</v>
      </c>
      <c r="R112">
        <v>125.8</v>
      </c>
      <c r="S112">
        <v>119.8</v>
      </c>
      <c r="T112">
        <v>124.9</v>
      </c>
      <c r="U112">
        <v>123.4</v>
      </c>
      <c r="V112">
        <v>116.9</v>
      </c>
      <c r="W112">
        <v>121.6</v>
      </c>
      <c r="X112">
        <v>119.1</v>
      </c>
      <c r="Y112">
        <v>108.9</v>
      </c>
      <c r="Z112">
        <v>118.5</v>
      </c>
      <c r="AA112">
        <v>126.4</v>
      </c>
      <c r="AB112">
        <v>114</v>
      </c>
      <c r="AC112">
        <v>116.8</v>
      </c>
      <c r="AD112">
        <v>124.2</v>
      </c>
    </row>
    <row r="113" spans="1:34" hidden="1" x14ac:dyDescent="0.25">
      <c r="A113" t="s">
        <v>104</v>
      </c>
      <c r="B113">
        <v>2016</v>
      </c>
      <c r="C113" t="s">
        <v>62</v>
      </c>
      <c r="D113" s="9">
        <v>126.1</v>
      </c>
      <c r="E113">
        <v>134.1</v>
      </c>
      <c r="F113">
        <v>128.6</v>
      </c>
      <c r="G113">
        <v>129.9</v>
      </c>
      <c r="H113">
        <v>115.5</v>
      </c>
      <c r="I113">
        <v>125.7</v>
      </c>
      <c r="J113">
        <v>141.5</v>
      </c>
      <c r="K113">
        <v>170.7</v>
      </c>
      <c r="L113">
        <v>97.4</v>
      </c>
      <c r="M113">
        <v>132.9</v>
      </c>
      <c r="N113">
        <v>122.7</v>
      </c>
      <c r="O113">
        <v>135.30000000000001</v>
      </c>
      <c r="P113">
        <v>131.30000000000001</v>
      </c>
      <c r="Q113">
        <v>135.19999999999999</v>
      </c>
      <c r="R113">
        <v>130.30000000000001</v>
      </c>
      <c r="S113">
        <v>125.1</v>
      </c>
      <c r="T113">
        <v>129.5</v>
      </c>
      <c r="U113">
        <v>123.4</v>
      </c>
      <c r="V113">
        <v>122.7</v>
      </c>
      <c r="W113">
        <v>124.2</v>
      </c>
      <c r="X113">
        <v>122</v>
      </c>
      <c r="Y113">
        <v>111.1</v>
      </c>
      <c r="Z113">
        <v>119.8</v>
      </c>
      <c r="AA113">
        <v>126.3</v>
      </c>
      <c r="AB113">
        <v>114.5</v>
      </c>
      <c r="AC113">
        <v>118.5</v>
      </c>
      <c r="AD113">
        <v>126.3</v>
      </c>
    </row>
    <row r="114" spans="1:34" hidden="1" x14ac:dyDescent="0.25">
      <c r="A114" t="s">
        <v>60</v>
      </c>
      <c r="B114">
        <v>2016</v>
      </c>
      <c r="C114" t="s">
        <v>116</v>
      </c>
      <c r="D114" s="9">
        <v>127.1</v>
      </c>
      <c r="E114">
        <v>133.69999999999999</v>
      </c>
      <c r="F114">
        <v>127.7</v>
      </c>
      <c r="G114">
        <v>130.69999999999999</v>
      </c>
      <c r="H114">
        <v>118.5</v>
      </c>
      <c r="I114">
        <v>130.4</v>
      </c>
      <c r="J114">
        <v>130.9</v>
      </c>
      <c r="K114">
        <v>162.80000000000001</v>
      </c>
      <c r="L114">
        <v>98.7</v>
      </c>
      <c r="M114">
        <v>130.6</v>
      </c>
      <c r="N114">
        <v>124.8</v>
      </c>
      <c r="O114">
        <v>136.4</v>
      </c>
      <c r="P114">
        <v>130.30000000000001</v>
      </c>
      <c r="Q114">
        <v>134.4</v>
      </c>
      <c r="R114">
        <v>133.9</v>
      </c>
      <c r="S114">
        <v>129.80000000000001</v>
      </c>
      <c r="T114">
        <v>133.4</v>
      </c>
      <c r="U114" t="s">
        <v>79</v>
      </c>
      <c r="V114">
        <v>127.5</v>
      </c>
      <c r="W114">
        <v>127.1</v>
      </c>
      <c r="X114">
        <v>124.3</v>
      </c>
      <c r="Y114">
        <v>113.9</v>
      </c>
      <c r="Z114">
        <v>122.3</v>
      </c>
      <c r="AA114">
        <v>127.1</v>
      </c>
      <c r="AB114">
        <v>116.8</v>
      </c>
      <c r="AC114">
        <v>120.9</v>
      </c>
      <c r="AD114">
        <v>127.9</v>
      </c>
    </row>
    <row r="115" spans="1:34" hidden="1" x14ac:dyDescent="0.25">
      <c r="A115" t="s">
        <v>85</v>
      </c>
      <c r="B115">
        <v>2016</v>
      </c>
      <c r="C115" t="s">
        <v>116</v>
      </c>
      <c r="D115" s="9">
        <v>124.8</v>
      </c>
      <c r="E115">
        <v>135.1</v>
      </c>
      <c r="F115">
        <v>130.30000000000001</v>
      </c>
      <c r="G115">
        <v>129.6</v>
      </c>
      <c r="H115">
        <v>108.4</v>
      </c>
      <c r="I115">
        <v>118.6</v>
      </c>
      <c r="J115">
        <v>129.19999999999999</v>
      </c>
      <c r="K115">
        <v>176.4</v>
      </c>
      <c r="L115">
        <v>99.1</v>
      </c>
      <c r="M115">
        <v>139.69999999999999</v>
      </c>
      <c r="N115">
        <v>120.6</v>
      </c>
      <c r="O115">
        <v>135.19999999999999</v>
      </c>
      <c r="P115">
        <v>129.1</v>
      </c>
      <c r="Q115">
        <v>140</v>
      </c>
      <c r="R115">
        <v>126.2</v>
      </c>
      <c r="S115">
        <v>120.1</v>
      </c>
      <c r="T115">
        <v>125.3</v>
      </c>
      <c r="U115">
        <v>124.4</v>
      </c>
      <c r="V115">
        <v>116</v>
      </c>
      <c r="W115">
        <v>121.8</v>
      </c>
      <c r="X115">
        <v>119.5</v>
      </c>
      <c r="Y115">
        <v>109.1</v>
      </c>
      <c r="Z115">
        <v>118.8</v>
      </c>
      <c r="AA115">
        <v>126.3</v>
      </c>
      <c r="AB115">
        <v>116.2</v>
      </c>
      <c r="AC115">
        <v>117.2</v>
      </c>
      <c r="AD115">
        <v>123.8</v>
      </c>
    </row>
    <row r="116" spans="1:34" hidden="1" x14ac:dyDescent="0.25">
      <c r="A116" t="s">
        <v>104</v>
      </c>
      <c r="B116">
        <v>2016</v>
      </c>
      <c r="C116" t="s">
        <v>116</v>
      </c>
      <c r="D116" s="9">
        <v>126.4</v>
      </c>
      <c r="E116">
        <v>134.19999999999999</v>
      </c>
      <c r="F116">
        <v>128.69999999999999</v>
      </c>
      <c r="G116">
        <v>130.30000000000001</v>
      </c>
      <c r="H116">
        <v>114.8</v>
      </c>
      <c r="I116">
        <v>124.9</v>
      </c>
      <c r="J116">
        <v>130.30000000000001</v>
      </c>
      <c r="K116">
        <v>167.4</v>
      </c>
      <c r="L116">
        <v>98.8</v>
      </c>
      <c r="M116">
        <v>133.6</v>
      </c>
      <c r="N116">
        <v>123</v>
      </c>
      <c r="O116">
        <v>135.80000000000001</v>
      </c>
      <c r="P116">
        <v>129.9</v>
      </c>
      <c r="Q116">
        <v>135.9</v>
      </c>
      <c r="R116">
        <v>130.9</v>
      </c>
      <c r="S116">
        <v>125.8</v>
      </c>
      <c r="T116">
        <v>130.19999999999999</v>
      </c>
      <c r="U116">
        <v>124.4</v>
      </c>
      <c r="V116">
        <v>123.1</v>
      </c>
      <c r="W116">
        <v>124.6</v>
      </c>
      <c r="X116">
        <v>122.5</v>
      </c>
      <c r="Y116">
        <v>111.4</v>
      </c>
      <c r="Z116">
        <v>120.3</v>
      </c>
      <c r="AA116">
        <v>126.6</v>
      </c>
      <c r="AB116">
        <v>116.6</v>
      </c>
      <c r="AC116">
        <v>119.1</v>
      </c>
      <c r="AD116">
        <v>126</v>
      </c>
    </row>
    <row r="117" spans="1:34" hidden="1" x14ac:dyDescent="0.25">
      <c r="A117" t="s">
        <v>60</v>
      </c>
      <c r="B117">
        <v>2016</v>
      </c>
      <c r="C117" t="s">
        <v>138</v>
      </c>
      <c r="D117" s="9">
        <v>127.3</v>
      </c>
      <c r="E117">
        <v>134.4</v>
      </c>
      <c r="F117">
        <v>125.1</v>
      </c>
      <c r="G117">
        <v>130.5</v>
      </c>
      <c r="H117">
        <v>118.3</v>
      </c>
      <c r="I117">
        <v>131.69999999999999</v>
      </c>
      <c r="J117">
        <v>130.69999999999999</v>
      </c>
      <c r="K117">
        <v>161.19999999999999</v>
      </c>
      <c r="L117">
        <v>100.4</v>
      </c>
      <c r="M117">
        <v>130.80000000000001</v>
      </c>
      <c r="N117">
        <v>124.9</v>
      </c>
      <c r="O117">
        <v>137</v>
      </c>
      <c r="P117">
        <v>130.4</v>
      </c>
      <c r="Q117">
        <v>135</v>
      </c>
      <c r="R117">
        <v>134.4</v>
      </c>
      <c r="S117">
        <v>130.19999999999999</v>
      </c>
      <c r="T117">
        <v>133.80000000000001</v>
      </c>
      <c r="U117" t="s">
        <v>79</v>
      </c>
      <c r="V117">
        <v>127</v>
      </c>
      <c r="W117">
        <v>127.7</v>
      </c>
      <c r="X117">
        <v>124.8</v>
      </c>
      <c r="Y117">
        <v>113.6</v>
      </c>
      <c r="Z117">
        <v>122.5</v>
      </c>
      <c r="AA117">
        <v>127.5</v>
      </c>
      <c r="AB117">
        <v>117.4</v>
      </c>
      <c r="AC117">
        <v>121.1</v>
      </c>
      <c r="AD117">
        <v>128</v>
      </c>
    </row>
    <row r="118" spans="1:34" hidden="1" x14ac:dyDescent="0.25">
      <c r="A118" t="s">
        <v>85</v>
      </c>
      <c r="B118">
        <v>2016</v>
      </c>
      <c r="C118" t="s">
        <v>138</v>
      </c>
      <c r="D118" s="9">
        <v>124.8</v>
      </c>
      <c r="E118">
        <v>136.30000000000001</v>
      </c>
      <c r="F118">
        <v>123.7</v>
      </c>
      <c r="G118">
        <v>129.69999999999999</v>
      </c>
      <c r="H118">
        <v>107.9</v>
      </c>
      <c r="I118">
        <v>119.9</v>
      </c>
      <c r="J118">
        <v>128.1</v>
      </c>
      <c r="K118">
        <v>170.3</v>
      </c>
      <c r="L118">
        <v>101.8</v>
      </c>
      <c r="M118">
        <v>140.1</v>
      </c>
      <c r="N118">
        <v>120.7</v>
      </c>
      <c r="O118">
        <v>135.4</v>
      </c>
      <c r="P118">
        <v>128.9</v>
      </c>
      <c r="Q118">
        <v>140.6</v>
      </c>
      <c r="R118">
        <v>126.4</v>
      </c>
      <c r="S118">
        <v>120.3</v>
      </c>
      <c r="T118">
        <v>125.5</v>
      </c>
      <c r="U118">
        <v>124.9</v>
      </c>
      <c r="V118">
        <v>114.8</v>
      </c>
      <c r="W118">
        <v>122.3</v>
      </c>
      <c r="X118">
        <v>119.7</v>
      </c>
      <c r="Y118">
        <v>108.5</v>
      </c>
      <c r="Z118">
        <v>119.1</v>
      </c>
      <c r="AA118">
        <v>126.4</v>
      </c>
      <c r="AB118">
        <v>117.1</v>
      </c>
      <c r="AC118">
        <v>117.3</v>
      </c>
      <c r="AD118">
        <v>123.8</v>
      </c>
    </row>
    <row r="119" spans="1:34" hidden="1" x14ac:dyDescent="0.25">
      <c r="A119" t="s">
        <v>104</v>
      </c>
      <c r="B119">
        <v>2016</v>
      </c>
      <c r="C119" t="s">
        <v>138</v>
      </c>
      <c r="D119" s="9">
        <v>126.5</v>
      </c>
      <c r="E119">
        <v>135.1</v>
      </c>
      <c r="F119">
        <v>124.6</v>
      </c>
      <c r="G119">
        <v>130.19999999999999</v>
      </c>
      <c r="H119">
        <v>114.5</v>
      </c>
      <c r="I119">
        <v>126.2</v>
      </c>
      <c r="J119">
        <v>129.80000000000001</v>
      </c>
      <c r="K119">
        <v>164.3</v>
      </c>
      <c r="L119">
        <v>100.9</v>
      </c>
      <c r="M119">
        <v>133.9</v>
      </c>
      <c r="N119">
        <v>123.1</v>
      </c>
      <c r="O119">
        <v>136.30000000000001</v>
      </c>
      <c r="P119">
        <v>129.80000000000001</v>
      </c>
      <c r="Q119">
        <v>136.5</v>
      </c>
      <c r="R119">
        <v>131.30000000000001</v>
      </c>
      <c r="S119">
        <v>126.1</v>
      </c>
      <c r="T119">
        <v>130.5</v>
      </c>
      <c r="U119">
        <v>124.9</v>
      </c>
      <c r="V119">
        <v>122.4</v>
      </c>
      <c r="W119">
        <v>125.1</v>
      </c>
      <c r="X119">
        <v>122.9</v>
      </c>
      <c r="Y119">
        <v>110.9</v>
      </c>
      <c r="Z119">
        <v>120.6</v>
      </c>
      <c r="AA119">
        <v>126.9</v>
      </c>
      <c r="AB119">
        <v>117.3</v>
      </c>
      <c r="AC119">
        <v>119.3</v>
      </c>
      <c r="AD119">
        <v>126</v>
      </c>
      <c r="AH119" s="32"/>
    </row>
    <row r="120" spans="1:34" hidden="1" x14ac:dyDescent="0.25">
      <c r="A120" t="s">
        <v>60</v>
      </c>
      <c r="B120">
        <v>2016</v>
      </c>
      <c r="C120" t="s">
        <v>154</v>
      </c>
      <c r="D120" s="9">
        <v>127.4</v>
      </c>
      <c r="E120">
        <v>135.4</v>
      </c>
      <c r="F120">
        <v>123.4</v>
      </c>
      <c r="G120">
        <v>131.30000000000001</v>
      </c>
      <c r="H120">
        <v>118.2</v>
      </c>
      <c r="I120">
        <v>138.1</v>
      </c>
      <c r="J120">
        <v>134.1</v>
      </c>
      <c r="K120">
        <v>162.69999999999999</v>
      </c>
      <c r="L120">
        <v>105</v>
      </c>
      <c r="M120">
        <v>131.4</v>
      </c>
      <c r="N120">
        <v>125.4</v>
      </c>
      <c r="O120">
        <v>137.4</v>
      </c>
      <c r="P120">
        <v>131.80000000000001</v>
      </c>
      <c r="Q120">
        <v>135.5</v>
      </c>
      <c r="R120">
        <v>135</v>
      </c>
      <c r="S120">
        <v>130.6</v>
      </c>
      <c r="T120">
        <v>134.4</v>
      </c>
      <c r="U120" t="s">
        <v>79</v>
      </c>
      <c r="V120">
        <v>127</v>
      </c>
      <c r="W120">
        <v>128</v>
      </c>
      <c r="X120">
        <v>125.2</v>
      </c>
      <c r="Y120">
        <v>114.4</v>
      </c>
      <c r="Z120">
        <v>123.2</v>
      </c>
      <c r="AA120">
        <v>127.9</v>
      </c>
      <c r="AB120">
        <v>118.4</v>
      </c>
      <c r="AC120">
        <v>121.7</v>
      </c>
      <c r="AD120">
        <v>129</v>
      </c>
    </row>
    <row r="121" spans="1:34" hidden="1" x14ac:dyDescent="0.25">
      <c r="A121" t="s">
        <v>85</v>
      </c>
      <c r="B121">
        <v>2016</v>
      </c>
      <c r="C121" t="s">
        <v>154</v>
      </c>
      <c r="D121" s="9">
        <v>124.9</v>
      </c>
      <c r="E121">
        <v>139.30000000000001</v>
      </c>
      <c r="F121">
        <v>119.9</v>
      </c>
      <c r="G121">
        <v>130.19999999999999</v>
      </c>
      <c r="H121">
        <v>108.9</v>
      </c>
      <c r="I121">
        <v>131.1</v>
      </c>
      <c r="J121">
        <v>136.80000000000001</v>
      </c>
      <c r="K121">
        <v>176.9</v>
      </c>
      <c r="L121">
        <v>109.1</v>
      </c>
      <c r="M121">
        <v>140.4</v>
      </c>
      <c r="N121">
        <v>121.1</v>
      </c>
      <c r="O121">
        <v>135.9</v>
      </c>
      <c r="P121">
        <v>131.80000000000001</v>
      </c>
      <c r="Q121">
        <v>141.5</v>
      </c>
      <c r="R121">
        <v>126.8</v>
      </c>
      <c r="S121">
        <v>120.5</v>
      </c>
      <c r="T121">
        <v>125.8</v>
      </c>
      <c r="U121">
        <v>125.6</v>
      </c>
      <c r="V121">
        <v>114.6</v>
      </c>
      <c r="W121">
        <v>122.8</v>
      </c>
      <c r="X121">
        <v>120</v>
      </c>
      <c r="Y121">
        <v>110</v>
      </c>
      <c r="Z121">
        <v>119.5</v>
      </c>
      <c r="AA121">
        <v>127.6</v>
      </c>
      <c r="AB121">
        <v>117.6</v>
      </c>
      <c r="AC121">
        <v>118.2</v>
      </c>
      <c r="AD121">
        <v>125.3</v>
      </c>
    </row>
    <row r="122" spans="1:34" hidden="1" x14ac:dyDescent="0.25">
      <c r="A122" t="s">
        <v>104</v>
      </c>
      <c r="B122">
        <v>2016</v>
      </c>
      <c r="C122" t="s">
        <v>154</v>
      </c>
      <c r="D122" s="9">
        <v>126.6</v>
      </c>
      <c r="E122">
        <v>136.80000000000001</v>
      </c>
      <c r="F122">
        <v>122</v>
      </c>
      <c r="G122">
        <v>130.9</v>
      </c>
      <c r="H122">
        <v>114.8</v>
      </c>
      <c r="I122">
        <v>134.80000000000001</v>
      </c>
      <c r="J122">
        <v>135</v>
      </c>
      <c r="K122">
        <v>167.5</v>
      </c>
      <c r="L122">
        <v>106.4</v>
      </c>
      <c r="M122">
        <v>134.4</v>
      </c>
      <c r="N122">
        <v>123.6</v>
      </c>
      <c r="O122">
        <v>136.69999999999999</v>
      </c>
      <c r="P122">
        <v>131.80000000000001</v>
      </c>
      <c r="Q122">
        <v>137.1</v>
      </c>
      <c r="R122">
        <v>131.80000000000001</v>
      </c>
      <c r="S122">
        <v>126.4</v>
      </c>
      <c r="T122">
        <v>131</v>
      </c>
      <c r="U122">
        <v>125.6</v>
      </c>
      <c r="V122">
        <v>122.3</v>
      </c>
      <c r="W122">
        <v>125.5</v>
      </c>
      <c r="X122">
        <v>123.2</v>
      </c>
      <c r="Y122">
        <v>112.1</v>
      </c>
      <c r="Z122">
        <v>121.1</v>
      </c>
      <c r="AA122">
        <v>127.7</v>
      </c>
      <c r="AB122">
        <v>118.1</v>
      </c>
      <c r="AC122">
        <v>120</v>
      </c>
      <c r="AD122">
        <v>127.3</v>
      </c>
    </row>
    <row r="123" spans="1:34" hidden="1" x14ac:dyDescent="0.25">
      <c r="A123" t="s">
        <v>60</v>
      </c>
      <c r="B123">
        <v>2016</v>
      </c>
      <c r="C123" t="s">
        <v>167</v>
      </c>
      <c r="D123" s="9">
        <v>127.6</v>
      </c>
      <c r="E123">
        <v>137.5</v>
      </c>
      <c r="F123">
        <v>124.4</v>
      </c>
      <c r="G123">
        <v>132.4</v>
      </c>
      <c r="H123">
        <v>118.2</v>
      </c>
      <c r="I123">
        <v>138.1</v>
      </c>
      <c r="J123">
        <v>141.80000000000001</v>
      </c>
      <c r="K123">
        <v>166</v>
      </c>
      <c r="L123">
        <v>107.5</v>
      </c>
      <c r="M123">
        <v>132.19999999999999</v>
      </c>
      <c r="N123">
        <v>126.1</v>
      </c>
      <c r="O123">
        <v>138.30000000000001</v>
      </c>
      <c r="P123">
        <v>133.6</v>
      </c>
      <c r="Q123">
        <v>136</v>
      </c>
      <c r="R123">
        <v>135.4</v>
      </c>
      <c r="S123">
        <v>131.1</v>
      </c>
      <c r="T123">
        <v>134.80000000000001</v>
      </c>
      <c r="U123" t="s">
        <v>79</v>
      </c>
      <c r="V123">
        <v>127.4</v>
      </c>
      <c r="W123">
        <v>128.5</v>
      </c>
      <c r="X123">
        <v>125.8</v>
      </c>
      <c r="Y123">
        <v>115.1</v>
      </c>
      <c r="Z123">
        <v>123.6</v>
      </c>
      <c r="AA123">
        <v>129.1</v>
      </c>
      <c r="AB123">
        <v>119.7</v>
      </c>
      <c r="AC123">
        <v>122.5</v>
      </c>
      <c r="AD123">
        <v>130.30000000000001</v>
      </c>
    </row>
    <row r="124" spans="1:34" hidden="1" x14ac:dyDescent="0.25">
      <c r="A124" t="s">
        <v>85</v>
      </c>
      <c r="B124">
        <v>2016</v>
      </c>
      <c r="C124" t="s">
        <v>167</v>
      </c>
      <c r="D124" s="9">
        <v>125</v>
      </c>
      <c r="E124">
        <v>142.1</v>
      </c>
      <c r="F124">
        <v>127</v>
      </c>
      <c r="G124">
        <v>130.4</v>
      </c>
      <c r="H124">
        <v>109.6</v>
      </c>
      <c r="I124">
        <v>133.5</v>
      </c>
      <c r="J124">
        <v>151.4</v>
      </c>
      <c r="K124">
        <v>182.8</v>
      </c>
      <c r="L124">
        <v>111.1</v>
      </c>
      <c r="M124">
        <v>141.5</v>
      </c>
      <c r="N124">
        <v>121.5</v>
      </c>
      <c r="O124">
        <v>136.30000000000001</v>
      </c>
      <c r="P124">
        <v>134.6</v>
      </c>
      <c r="Q124">
        <v>142.19999999999999</v>
      </c>
      <c r="R124">
        <v>127.2</v>
      </c>
      <c r="S124">
        <v>120.7</v>
      </c>
      <c r="T124">
        <v>126.2</v>
      </c>
      <c r="U124">
        <v>126</v>
      </c>
      <c r="V124">
        <v>115</v>
      </c>
      <c r="W124">
        <v>123.2</v>
      </c>
      <c r="X124">
        <v>120.3</v>
      </c>
      <c r="Y124">
        <v>110.7</v>
      </c>
      <c r="Z124">
        <v>119.8</v>
      </c>
      <c r="AA124">
        <v>128</v>
      </c>
      <c r="AB124">
        <v>118.5</v>
      </c>
      <c r="AC124">
        <v>118.7</v>
      </c>
      <c r="AD124">
        <v>126.6</v>
      </c>
    </row>
    <row r="125" spans="1:34" hidden="1" x14ac:dyDescent="0.25">
      <c r="A125" t="s">
        <v>104</v>
      </c>
      <c r="B125">
        <v>2016</v>
      </c>
      <c r="C125" t="s">
        <v>167</v>
      </c>
      <c r="D125" s="9">
        <v>126.8</v>
      </c>
      <c r="E125">
        <v>139.1</v>
      </c>
      <c r="F125">
        <v>125.4</v>
      </c>
      <c r="G125">
        <v>131.69999999999999</v>
      </c>
      <c r="H125">
        <v>115</v>
      </c>
      <c r="I125">
        <v>136</v>
      </c>
      <c r="J125">
        <v>145.1</v>
      </c>
      <c r="K125">
        <v>171.7</v>
      </c>
      <c r="L125">
        <v>108.7</v>
      </c>
      <c r="M125">
        <v>135.30000000000001</v>
      </c>
      <c r="N125">
        <v>124.2</v>
      </c>
      <c r="O125">
        <v>137.4</v>
      </c>
      <c r="P125">
        <v>134</v>
      </c>
      <c r="Q125">
        <v>137.69999999999999</v>
      </c>
      <c r="R125">
        <v>132.19999999999999</v>
      </c>
      <c r="S125">
        <v>126.8</v>
      </c>
      <c r="T125">
        <v>131.4</v>
      </c>
      <c r="U125">
        <v>126</v>
      </c>
      <c r="V125">
        <v>122.7</v>
      </c>
      <c r="W125">
        <v>126</v>
      </c>
      <c r="X125">
        <v>123.7</v>
      </c>
      <c r="Y125">
        <v>112.8</v>
      </c>
      <c r="Z125">
        <v>121.5</v>
      </c>
      <c r="AA125">
        <v>128.5</v>
      </c>
      <c r="AB125">
        <v>119.2</v>
      </c>
      <c r="AC125">
        <v>120.7</v>
      </c>
      <c r="AD125">
        <v>128.6</v>
      </c>
    </row>
    <row r="126" spans="1:34" hidden="1" x14ac:dyDescent="0.25">
      <c r="A126" t="s">
        <v>60</v>
      </c>
      <c r="B126">
        <v>2016</v>
      </c>
      <c r="C126" t="s">
        <v>177</v>
      </c>
      <c r="D126" s="9">
        <v>128.6</v>
      </c>
      <c r="E126">
        <v>138.6</v>
      </c>
      <c r="F126">
        <v>126.6</v>
      </c>
      <c r="G126">
        <v>133.6</v>
      </c>
      <c r="H126">
        <v>118.6</v>
      </c>
      <c r="I126">
        <v>137.4</v>
      </c>
      <c r="J126">
        <v>152.5</v>
      </c>
      <c r="K126">
        <v>169.2</v>
      </c>
      <c r="L126">
        <v>108.8</v>
      </c>
      <c r="M126">
        <v>133.1</v>
      </c>
      <c r="N126">
        <v>126.4</v>
      </c>
      <c r="O126">
        <v>139.19999999999999</v>
      </c>
      <c r="P126">
        <v>136</v>
      </c>
      <c r="Q126">
        <v>137.19999999999999</v>
      </c>
      <c r="R126">
        <v>136.30000000000001</v>
      </c>
      <c r="S126">
        <v>131.6</v>
      </c>
      <c r="T126">
        <v>135.6</v>
      </c>
      <c r="U126" t="s">
        <v>79</v>
      </c>
      <c r="V126">
        <v>128</v>
      </c>
      <c r="W126">
        <v>129.30000000000001</v>
      </c>
      <c r="X126">
        <v>126.2</v>
      </c>
      <c r="Y126">
        <v>116.3</v>
      </c>
      <c r="Z126">
        <v>124.1</v>
      </c>
      <c r="AA126">
        <v>130.19999999999999</v>
      </c>
      <c r="AB126">
        <v>119.9</v>
      </c>
      <c r="AC126">
        <v>123.3</v>
      </c>
      <c r="AD126">
        <v>131.9</v>
      </c>
    </row>
    <row r="127" spans="1:34" hidden="1" x14ac:dyDescent="0.25">
      <c r="A127" t="s">
        <v>85</v>
      </c>
      <c r="B127">
        <v>2016</v>
      </c>
      <c r="C127" t="s">
        <v>177</v>
      </c>
      <c r="D127" s="9">
        <v>125.9</v>
      </c>
      <c r="E127">
        <v>143.9</v>
      </c>
      <c r="F127">
        <v>130.9</v>
      </c>
      <c r="G127">
        <v>131</v>
      </c>
      <c r="H127">
        <v>110.2</v>
      </c>
      <c r="I127">
        <v>135.5</v>
      </c>
      <c r="J127">
        <v>173.7</v>
      </c>
      <c r="K127">
        <v>184.4</v>
      </c>
      <c r="L127">
        <v>112</v>
      </c>
      <c r="M127">
        <v>142.80000000000001</v>
      </c>
      <c r="N127">
        <v>121.6</v>
      </c>
      <c r="O127">
        <v>136.9</v>
      </c>
      <c r="P127">
        <v>138.19999999999999</v>
      </c>
      <c r="Q127">
        <v>142.69999999999999</v>
      </c>
      <c r="R127">
        <v>127.6</v>
      </c>
      <c r="S127">
        <v>121.1</v>
      </c>
      <c r="T127">
        <v>126.6</v>
      </c>
      <c r="U127">
        <v>125.5</v>
      </c>
      <c r="V127">
        <v>115.5</v>
      </c>
      <c r="W127">
        <v>123.2</v>
      </c>
      <c r="X127">
        <v>120.6</v>
      </c>
      <c r="Y127">
        <v>112.3</v>
      </c>
      <c r="Z127">
        <v>119.9</v>
      </c>
      <c r="AA127">
        <v>129.30000000000001</v>
      </c>
      <c r="AB127">
        <v>118.8</v>
      </c>
      <c r="AC127">
        <v>119.6</v>
      </c>
      <c r="AD127">
        <v>128.1</v>
      </c>
    </row>
    <row r="128" spans="1:34" hidden="1" x14ac:dyDescent="0.25">
      <c r="A128" t="s">
        <v>104</v>
      </c>
      <c r="B128">
        <v>2016</v>
      </c>
      <c r="C128" t="s">
        <v>177</v>
      </c>
      <c r="D128" s="9">
        <v>127.7</v>
      </c>
      <c r="E128">
        <v>140.5</v>
      </c>
      <c r="F128">
        <v>128.30000000000001</v>
      </c>
      <c r="G128">
        <v>132.6</v>
      </c>
      <c r="H128">
        <v>115.5</v>
      </c>
      <c r="I128">
        <v>136.5</v>
      </c>
      <c r="J128">
        <v>159.69999999999999</v>
      </c>
      <c r="K128">
        <v>174.3</v>
      </c>
      <c r="L128">
        <v>109.9</v>
      </c>
      <c r="M128">
        <v>136.30000000000001</v>
      </c>
      <c r="N128">
        <v>124.4</v>
      </c>
      <c r="O128">
        <v>138.1</v>
      </c>
      <c r="P128">
        <v>136.80000000000001</v>
      </c>
      <c r="Q128">
        <v>138.69999999999999</v>
      </c>
      <c r="R128">
        <v>132.9</v>
      </c>
      <c r="S128">
        <v>127.2</v>
      </c>
      <c r="T128">
        <v>132</v>
      </c>
      <c r="U128">
        <v>125.5</v>
      </c>
      <c r="V128">
        <v>123.3</v>
      </c>
      <c r="W128">
        <v>126.4</v>
      </c>
      <c r="X128">
        <v>124.1</v>
      </c>
      <c r="Y128">
        <v>114.2</v>
      </c>
      <c r="Z128">
        <v>121.7</v>
      </c>
      <c r="AA128">
        <v>129.69999999999999</v>
      </c>
      <c r="AB128">
        <v>119.4</v>
      </c>
      <c r="AC128">
        <v>121.5</v>
      </c>
      <c r="AD128">
        <v>130.1</v>
      </c>
    </row>
    <row r="129" spans="1:30" hidden="1" x14ac:dyDescent="0.25">
      <c r="A129" t="s">
        <v>60</v>
      </c>
      <c r="B129">
        <v>2016</v>
      </c>
      <c r="C129" t="s">
        <v>194</v>
      </c>
      <c r="D129" s="9">
        <v>129.30000000000001</v>
      </c>
      <c r="E129">
        <v>139.5</v>
      </c>
      <c r="F129">
        <v>129.6</v>
      </c>
      <c r="G129">
        <v>134.5</v>
      </c>
      <c r="H129">
        <v>119.5</v>
      </c>
      <c r="I129">
        <v>138.5</v>
      </c>
      <c r="J129">
        <v>158.19999999999999</v>
      </c>
      <c r="K129">
        <v>171.8</v>
      </c>
      <c r="L129">
        <v>110.3</v>
      </c>
      <c r="M129">
        <v>134.30000000000001</v>
      </c>
      <c r="N129">
        <v>127.3</v>
      </c>
      <c r="O129">
        <v>139.9</v>
      </c>
      <c r="P129">
        <v>137.6</v>
      </c>
      <c r="Q129">
        <v>138</v>
      </c>
      <c r="R129">
        <v>137.19999999999999</v>
      </c>
      <c r="S129">
        <v>132.19999999999999</v>
      </c>
      <c r="T129">
        <v>136.5</v>
      </c>
      <c r="U129" t="s">
        <v>79</v>
      </c>
      <c r="V129">
        <v>128.19999999999999</v>
      </c>
      <c r="W129">
        <v>130</v>
      </c>
      <c r="X129">
        <v>126.7</v>
      </c>
      <c r="Y129">
        <v>116.4</v>
      </c>
      <c r="Z129">
        <v>125.2</v>
      </c>
      <c r="AA129">
        <v>130.80000000000001</v>
      </c>
      <c r="AB129">
        <v>120.9</v>
      </c>
      <c r="AC129">
        <v>123.8</v>
      </c>
      <c r="AD129">
        <v>133</v>
      </c>
    </row>
    <row r="130" spans="1:30" hidden="1" x14ac:dyDescent="0.25">
      <c r="A130" t="s">
        <v>85</v>
      </c>
      <c r="B130">
        <v>2016</v>
      </c>
      <c r="C130" t="s">
        <v>194</v>
      </c>
      <c r="D130" s="9">
        <v>126.8</v>
      </c>
      <c r="E130">
        <v>144.19999999999999</v>
      </c>
      <c r="F130">
        <v>136.6</v>
      </c>
      <c r="G130">
        <v>131.80000000000001</v>
      </c>
      <c r="H130">
        <v>111</v>
      </c>
      <c r="I130">
        <v>137</v>
      </c>
      <c r="J130">
        <v>179.5</v>
      </c>
      <c r="K130">
        <v>188.4</v>
      </c>
      <c r="L130">
        <v>113.3</v>
      </c>
      <c r="M130">
        <v>143.9</v>
      </c>
      <c r="N130">
        <v>121.7</v>
      </c>
      <c r="O130">
        <v>137.5</v>
      </c>
      <c r="P130">
        <v>139.80000000000001</v>
      </c>
      <c r="Q130">
        <v>142.9</v>
      </c>
      <c r="R130">
        <v>127.9</v>
      </c>
      <c r="S130">
        <v>121.1</v>
      </c>
      <c r="T130">
        <v>126.9</v>
      </c>
      <c r="U130">
        <v>126.4</v>
      </c>
      <c r="V130">
        <v>115.5</v>
      </c>
      <c r="W130">
        <v>123.5</v>
      </c>
      <c r="X130">
        <v>120.9</v>
      </c>
      <c r="Y130">
        <v>111.7</v>
      </c>
      <c r="Z130">
        <v>120.3</v>
      </c>
      <c r="AA130">
        <v>130.80000000000001</v>
      </c>
      <c r="AB130">
        <v>120</v>
      </c>
      <c r="AC130">
        <v>119.9</v>
      </c>
      <c r="AD130">
        <v>129</v>
      </c>
    </row>
    <row r="131" spans="1:30" hidden="1" x14ac:dyDescent="0.25">
      <c r="A131" t="s">
        <v>104</v>
      </c>
      <c r="B131">
        <v>2016</v>
      </c>
      <c r="C131" t="s">
        <v>194</v>
      </c>
      <c r="D131" s="9">
        <v>128.5</v>
      </c>
      <c r="E131">
        <v>141.19999999999999</v>
      </c>
      <c r="F131">
        <v>132.30000000000001</v>
      </c>
      <c r="G131">
        <v>133.5</v>
      </c>
      <c r="H131">
        <v>116.4</v>
      </c>
      <c r="I131">
        <v>137.80000000000001</v>
      </c>
      <c r="J131">
        <v>165.4</v>
      </c>
      <c r="K131">
        <v>177.4</v>
      </c>
      <c r="L131">
        <v>111.3</v>
      </c>
      <c r="M131">
        <v>137.5</v>
      </c>
      <c r="N131">
        <v>125</v>
      </c>
      <c r="O131">
        <v>138.80000000000001</v>
      </c>
      <c r="P131">
        <v>138.4</v>
      </c>
      <c r="Q131">
        <v>139.30000000000001</v>
      </c>
      <c r="R131">
        <v>133.5</v>
      </c>
      <c r="S131">
        <v>127.6</v>
      </c>
      <c r="T131">
        <v>132.69999999999999</v>
      </c>
      <c r="U131">
        <v>126.4</v>
      </c>
      <c r="V131">
        <v>123.4</v>
      </c>
      <c r="W131">
        <v>126.9</v>
      </c>
      <c r="X131">
        <v>124.5</v>
      </c>
      <c r="Y131">
        <v>113.9</v>
      </c>
      <c r="Z131">
        <v>122.4</v>
      </c>
      <c r="AA131">
        <v>130.80000000000001</v>
      </c>
      <c r="AB131">
        <v>120.5</v>
      </c>
      <c r="AC131">
        <v>121.9</v>
      </c>
      <c r="AD131">
        <v>131.1</v>
      </c>
    </row>
    <row r="132" spans="1:30" hidden="1" x14ac:dyDescent="0.25">
      <c r="A132" t="s">
        <v>60</v>
      </c>
      <c r="B132">
        <v>2016</v>
      </c>
      <c r="C132" t="s">
        <v>213</v>
      </c>
      <c r="D132" s="9">
        <v>130.1</v>
      </c>
      <c r="E132">
        <v>138.80000000000001</v>
      </c>
      <c r="F132">
        <v>130.30000000000001</v>
      </c>
      <c r="G132">
        <v>135.30000000000001</v>
      </c>
      <c r="H132">
        <v>119.9</v>
      </c>
      <c r="I132">
        <v>140.19999999999999</v>
      </c>
      <c r="J132">
        <v>156.9</v>
      </c>
      <c r="K132">
        <v>172.2</v>
      </c>
      <c r="L132">
        <v>112.1</v>
      </c>
      <c r="M132">
        <v>134.9</v>
      </c>
      <c r="N132">
        <v>128.1</v>
      </c>
      <c r="O132">
        <v>140.69999999999999</v>
      </c>
      <c r="P132">
        <v>138</v>
      </c>
      <c r="Q132">
        <v>138.9</v>
      </c>
      <c r="R132">
        <v>137.80000000000001</v>
      </c>
      <c r="S132">
        <v>133</v>
      </c>
      <c r="T132">
        <v>137.1</v>
      </c>
      <c r="U132" t="s">
        <v>79</v>
      </c>
      <c r="V132">
        <v>129.1</v>
      </c>
      <c r="W132">
        <v>130.6</v>
      </c>
      <c r="X132">
        <v>127</v>
      </c>
      <c r="Y132">
        <v>116</v>
      </c>
      <c r="Z132">
        <v>125.5</v>
      </c>
      <c r="AA132">
        <v>131.9</v>
      </c>
      <c r="AB132">
        <v>122</v>
      </c>
      <c r="AC132">
        <v>124.2</v>
      </c>
      <c r="AD132">
        <v>133.5</v>
      </c>
    </row>
    <row r="133" spans="1:30" hidden="1" x14ac:dyDescent="0.25">
      <c r="A133" t="s">
        <v>85</v>
      </c>
      <c r="B133">
        <v>2016</v>
      </c>
      <c r="C133" t="s">
        <v>213</v>
      </c>
      <c r="D133" s="9">
        <v>127.6</v>
      </c>
      <c r="E133">
        <v>140.30000000000001</v>
      </c>
      <c r="F133">
        <v>133.69999999999999</v>
      </c>
      <c r="G133">
        <v>132.19999999999999</v>
      </c>
      <c r="H133">
        <v>111.8</v>
      </c>
      <c r="I133">
        <v>135.80000000000001</v>
      </c>
      <c r="J133">
        <v>163.5</v>
      </c>
      <c r="K133">
        <v>182.3</v>
      </c>
      <c r="L133">
        <v>114.6</v>
      </c>
      <c r="M133">
        <v>144.6</v>
      </c>
      <c r="N133">
        <v>121.9</v>
      </c>
      <c r="O133">
        <v>138.1</v>
      </c>
      <c r="P133">
        <v>137.6</v>
      </c>
      <c r="Q133">
        <v>143.6</v>
      </c>
      <c r="R133">
        <v>128.30000000000001</v>
      </c>
      <c r="S133">
        <v>121.4</v>
      </c>
      <c r="T133">
        <v>127.3</v>
      </c>
      <c r="U133">
        <v>127.3</v>
      </c>
      <c r="V133">
        <v>114.7</v>
      </c>
      <c r="W133">
        <v>123.9</v>
      </c>
      <c r="X133">
        <v>121.2</v>
      </c>
      <c r="Y133">
        <v>110.4</v>
      </c>
      <c r="Z133">
        <v>120.6</v>
      </c>
      <c r="AA133">
        <v>131.5</v>
      </c>
      <c r="AB133">
        <v>120.9</v>
      </c>
      <c r="AC133">
        <v>119.9</v>
      </c>
      <c r="AD133">
        <v>128.4</v>
      </c>
    </row>
    <row r="134" spans="1:30" hidden="1" x14ac:dyDescent="0.25">
      <c r="A134" t="s">
        <v>104</v>
      </c>
      <c r="B134">
        <v>2016</v>
      </c>
      <c r="C134" t="s">
        <v>213</v>
      </c>
      <c r="D134" s="9">
        <v>129.30000000000001</v>
      </c>
      <c r="E134">
        <v>139.30000000000001</v>
      </c>
      <c r="F134">
        <v>131.6</v>
      </c>
      <c r="G134">
        <v>134.1</v>
      </c>
      <c r="H134">
        <v>116.9</v>
      </c>
      <c r="I134">
        <v>138.1</v>
      </c>
      <c r="J134">
        <v>159.1</v>
      </c>
      <c r="K134">
        <v>175.6</v>
      </c>
      <c r="L134">
        <v>112.9</v>
      </c>
      <c r="M134">
        <v>138.1</v>
      </c>
      <c r="N134">
        <v>125.5</v>
      </c>
      <c r="O134">
        <v>139.5</v>
      </c>
      <c r="P134">
        <v>137.9</v>
      </c>
      <c r="Q134">
        <v>140.19999999999999</v>
      </c>
      <c r="R134">
        <v>134.1</v>
      </c>
      <c r="S134">
        <v>128.19999999999999</v>
      </c>
      <c r="T134">
        <v>133.19999999999999</v>
      </c>
      <c r="U134">
        <v>127.3</v>
      </c>
      <c r="V134">
        <v>123.6</v>
      </c>
      <c r="W134">
        <v>127.4</v>
      </c>
      <c r="X134">
        <v>124.8</v>
      </c>
      <c r="Y134">
        <v>113.1</v>
      </c>
      <c r="Z134">
        <v>122.7</v>
      </c>
      <c r="AA134">
        <v>131.69999999999999</v>
      </c>
      <c r="AB134">
        <v>121.5</v>
      </c>
      <c r="AC134">
        <v>122.1</v>
      </c>
      <c r="AD134">
        <v>131.1</v>
      </c>
    </row>
    <row r="135" spans="1:30" hidden="1" x14ac:dyDescent="0.25">
      <c r="A135" t="s">
        <v>60</v>
      </c>
      <c r="B135">
        <v>2016</v>
      </c>
      <c r="C135" t="s">
        <v>228</v>
      </c>
      <c r="D135" s="9">
        <v>130.80000000000001</v>
      </c>
      <c r="E135">
        <v>138.19999999999999</v>
      </c>
      <c r="F135">
        <v>130.5</v>
      </c>
      <c r="G135">
        <v>135.5</v>
      </c>
      <c r="H135">
        <v>120.2</v>
      </c>
      <c r="I135">
        <v>139.19999999999999</v>
      </c>
      <c r="J135">
        <v>149.5</v>
      </c>
      <c r="K135">
        <v>170.4</v>
      </c>
      <c r="L135">
        <v>113.1</v>
      </c>
      <c r="M135">
        <v>135.80000000000001</v>
      </c>
      <c r="N135">
        <v>128.80000000000001</v>
      </c>
      <c r="O135">
        <v>141.5</v>
      </c>
      <c r="P135">
        <v>137.19999999999999</v>
      </c>
      <c r="Q135">
        <v>139.9</v>
      </c>
      <c r="R135">
        <v>138.5</v>
      </c>
      <c r="S135">
        <v>133.5</v>
      </c>
      <c r="T135">
        <v>137.80000000000001</v>
      </c>
      <c r="U135" t="s">
        <v>79</v>
      </c>
      <c r="V135">
        <v>129.69999999999999</v>
      </c>
      <c r="W135">
        <v>131.1</v>
      </c>
      <c r="X135">
        <v>127.8</v>
      </c>
      <c r="Y135">
        <v>117</v>
      </c>
      <c r="Z135">
        <v>125.7</v>
      </c>
      <c r="AA135">
        <v>132.19999999999999</v>
      </c>
      <c r="AB135">
        <v>122.8</v>
      </c>
      <c r="AC135">
        <v>124.9</v>
      </c>
      <c r="AD135">
        <v>133.4</v>
      </c>
    </row>
    <row r="136" spans="1:30" hidden="1" x14ac:dyDescent="0.25">
      <c r="A136" t="s">
        <v>85</v>
      </c>
      <c r="B136">
        <v>2016</v>
      </c>
      <c r="C136" t="s">
        <v>228</v>
      </c>
      <c r="D136" s="9">
        <v>128.1</v>
      </c>
      <c r="E136">
        <v>137.69999999999999</v>
      </c>
      <c r="F136">
        <v>130.6</v>
      </c>
      <c r="G136">
        <v>132.6</v>
      </c>
      <c r="H136">
        <v>111.9</v>
      </c>
      <c r="I136">
        <v>132.5</v>
      </c>
      <c r="J136">
        <v>152.9</v>
      </c>
      <c r="K136">
        <v>173.6</v>
      </c>
      <c r="L136">
        <v>115.1</v>
      </c>
      <c r="M136">
        <v>144.80000000000001</v>
      </c>
      <c r="N136">
        <v>122.1</v>
      </c>
      <c r="O136">
        <v>138.80000000000001</v>
      </c>
      <c r="P136">
        <v>135.69999999999999</v>
      </c>
      <c r="Q136">
        <v>143.9</v>
      </c>
      <c r="R136">
        <v>128.69999999999999</v>
      </c>
      <c r="S136">
        <v>121.6</v>
      </c>
      <c r="T136">
        <v>127.7</v>
      </c>
      <c r="U136">
        <v>127.9</v>
      </c>
      <c r="V136">
        <v>114.8</v>
      </c>
      <c r="W136">
        <v>124.3</v>
      </c>
      <c r="X136">
        <v>121.4</v>
      </c>
      <c r="Y136">
        <v>111.8</v>
      </c>
      <c r="Z136">
        <v>120.8</v>
      </c>
      <c r="AA136">
        <v>131.6</v>
      </c>
      <c r="AB136">
        <v>121.2</v>
      </c>
      <c r="AC136">
        <v>120.5</v>
      </c>
      <c r="AD136">
        <v>128</v>
      </c>
    </row>
    <row r="137" spans="1:30" hidden="1" x14ac:dyDescent="0.25">
      <c r="A137" t="s">
        <v>104</v>
      </c>
      <c r="B137">
        <v>2016</v>
      </c>
      <c r="C137" t="s">
        <v>228</v>
      </c>
      <c r="D137" s="9">
        <v>129.9</v>
      </c>
      <c r="E137">
        <v>138</v>
      </c>
      <c r="F137">
        <v>130.5</v>
      </c>
      <c r="G137">
        <v>134.4</v>
      </c>
      <c r="H137">
        <v>117.2</v>
      </c>
      <c r="I137">
        <v>136.1</v>
      </c>
      <c r="J137">
        <v>150.69999999999999</v>
      </c>
      <c r="K137">
        <v>171.5</v>
      </c>
      <c r="L137">
        <v>113.8</v>
      </c>
      <c r="M137">
        <v>138.80000000000001</v>
      </c>
      <c r="N137">
        <v>126</v>
      </c>
      <c r="O137">
        <v>140.19999999999999</v>
      </c>
      <c r="P137">
        <v>136.6</v>
      </c>
      <c r="Q137">
        <v>141</v>
      </c>
      <c r="R137">
        <v>134.6</v>
      </c>
      <c r="S137">
        <v>128.6</v>
      </c>
      <c r="T137">
        <v>133.80000000000001</v>
      </c>
      <c r="U137">
        <v>127.9</v>
      </c>
      <c r="V137">
        <v>124.1</v>
      </c>
      <c r="W137">
        <v>127.9</v>
      </c>
      <c r="X137">
        <v>125.4</v>
      </c>
      <c r="Y137">
        <v>114.3</v>
      </c>
      <c r="Z137">
        <v>122.9</v>
      </c>
      <c r="AA137">
        <v>131.80000000000001</v>
      </c>
      <c r="AB137">
        <v>122.1</v>
      </c>
      <c r="AC137">
        <v>122.8</v>
      </c>
      <c r="AD137">
        <v>130.9</v>
      </c>
    </row>
    <row r="138" spans="1:30" hidden="1" x14ac:dyDescent="0.25">
      <c r="A138" t="s">
        <v>60</v>
      </c>
      <c r="B138">
        <v>2016</v>
      </c>
      <c r="C138" t="s">
        <v>238</v>
      </c>
      <c r="D138" s="9">
        <v>131.30000000000001</v>
      </c>
      <c r="E138">
        <v>137.6</v>
      </c>
      <c r="F138">
        <v>130.1</v>
      </c>
      <c r="G138">
        <v>136</v>
      </c>
      <c r="H138">
        <v>120.8</v>
      </c>
      <c r="I138">
        <v>138.4</v>
      </c>
      <c r="J138">
        <v>149.19999999999999</v>
      </c>
      <c r="K138">
        <v>170.2</v>
      </c>
      <c r="L138">
        <v>113.4</v>
      </c>
      <c r="M138">
        <v>136.30000000000001</v>
      </c>
      <c r="N138">
        <v>128.69999999999999</v>
      </c>
      <c r="O138">
        <v>142.4</v>
      </c>
      <c r="P138">
        <v>137.4</v>
      </c>
      <c r="Q138">
        <v>140.9</v>
      </c>
      <c r="R138">
        <v>139.6</v>
      </c>
      <c r="S138">
        <v>134.30000000000001</v>
      </c>
      <c r="T138">
        <v>138.80000000000001</v>
      </c>
      <c r="U138" t="s">
        <v>79</v>
      </c>
      <c r="V138">
        <v>129.80000000000001</v>
      </c>
      <c r="W138">
        <v>131.80000000000001</v>
      </c>
      <c r="X138">
        <v>128.69999999999999</v>
      </c>
      <c r="Y138">
        <v>117.8</v>
      </c>
      <c r="Z138">
        <v>126.5</v>
      </c>
      <c r="AA138">
        <v>133</v>
      </c>
      <c r="AB138">
        <v>123</v>
      </c>
      <c r="AC138">
        <v>125.7</v>
      </c>
      <c r="AD138">
        <v>133.80000000000001</v>
      </c>
    </row>
    <row r="139" spans="1:30" hidden="1" x14ac:dyDescent="0.25">
      <c r="A139" t="s">
        <v>85</v>
      </c>
      <c r="B139">
        <v>2016</v>
      </c>
      <c r="C139" t="s">
        <v>238</v>
      </c>
      <c r="D139" s="9">
        <v>128.69999999999999</v>
      </c>
      <c r="E139">
        <v>138.4</v>
      </c>
      <c r="F139">
        <v>130.30000000000001</v>
      </c>
      <c r="G139">
        <v>132.69999999999999</v>
      </c>
      <c r="H139">
        <v>112.5</v>
      </c>
      <c r="I139">
        <v>130.4</v>
      </c>
      <c r="J139">
        <v>155.1</v>
      </c>
      <c r="K139">
        <v>175.7</v>
      </c>
      <c r="L139">
        <v>115.4</v>
      </c>
      <c r="M139">
        <v>145.30000000000001</v>
      </c>
      <c r="N139">
        <v>122.5</v>
      </c>
      <c r="O139">
        <v>139.6</v>
      </c>
      <c r="P139">
        <v>136.30000000000001</v>
      </c>
      <c r="Q139">
        <v>144.30000000000001</v>
      </c>
      <c r="R139">
        <v>129.1</v>
      </c>
      <c r="S139">
        <v>121.9</v>
      </c>
      <c r="T139">
        <v>128</v>
      </c>
      <c r="U139">
        <v>128.69999999999999</v>
      </c>
      <c r="V139">
        <v>115.2</v>
      </c>
      <c r="W139">
        <v>124.5</v>
      </c>
      <c r="X139">
        <v>121.8</v>
      </c>
      <c r="Y139">
        <v>112.8</v>
      </c>
      <c r="Z139">
        <v>121.2</v>
      </c>
      <c r="AA139">
        <v>131.9</v>
      </c>
      <c r="AB139">
        <v>120.8</v>
      </c>
      <c r="AC139">
        <v>120.9</v>
      </c>
      <c r="AD139">
        <v>128.6</v>
      </c>
    </row>
    <row r="140" spans="1:30" hidden="1" x14ac:dyDescent="0.25">
      <c r="A140" t="s">
        <v>104</v>
      </c>
      <c r="B140">
        <v>2016</v>
      </c>
      <c r="C140" t="s">
        <v>238</v>
      </c>
      <c r="D140" s="9">
        <v>130.5</v>
      </c>
      <c r="E140">
        <v>137.9</v>
      </c>
      <c r="F140">
        <v>130.19999999999999</v>
      </c>
      <c r="G140">
        <v>134.80000000000001</v>
      </c>
      <c r="H140">
        <v>117.8</v>
      </c>
      <c r="I140">
        <v>134.69999999999999</v>
      </c>
      <c r="J140">
        <v>151.19999999999999</v>
      </c>
      <c r="K140">
        <v>172.1</v>
      </c>
      <c r="L140">
        <v>114.1</v>
      </c>
      <c r="M140">
        <v>139.30000000000001</v>
      </c>
      <c r="N140">
        <v>126.1</v>
      </c>
      <c r="O140">
        <v>141.1</v>
      </c>
      <c r="P140">
        <v>137</v>
      </c>
      <c r="Q140">
        <v>141.80000000000001</v>
      </c>
      <c r="R140">
        <v>135.5</v>
      </c>
      <c r="S140">
        <v>129.1</v>
      </c>
      <c r="T140">
        <v>134.5</v>
      </c>
      <c r="U140">
        <v>128.69999999999999</v>
      </c>
      <c r="V140">
        <v>124.3</v>
      </c>
      <c r="W140">
        <v>128.4</v>
      </c>
      <c r="X140">
        <v>126.1</v>
      </c>
      <c r="Y140">
        <v>115.2</v>
      </c>
      <c r="Z140">
        <v>123.5</v>
      </c>
      <c r="AA140">
        <v>132.4</v>
      </c>
      <c r="AB140">
        <v>122.1</v>
      </c>
      <c r="AC140">
        <v>123.4</v>
      </c>
      <c r="AD140">
        <v>131.4</v>
      </c>
    </row>
    <row r="141" spans="1:30" hidden="1" x14ac:dyDescent="0.25">
      <c r="A141" t="s">
        <v>60</v>
      </c>
      <c r="B141">
        <v>2016</v>
      </c>
      <c r="C141" t="s">
        <v>264</v>
      </c>
      <c r="D141" s="9">
        <v>132</v>
      </c>
      <c r="E141">
        <v>137.4</v>
      </c>
      <c r="F141">
        <v>130.6</v>
      </c>
      <c r="G141">
        <v>136.19999999999999</v>
      </c>
      <c r="H141">
        <v>121.1</v>
      </c>
      <c r="I141">
        <v>136.9</v>
      </c>
      <c r="J141">
        <v>141.80000000000001</v>
      </c>
      <c r="K141">
        <v>170</v>
      </c>
      <c r="L141">
        <v>113.4</v>
      </c>
      <c r="M141">
        <v>136.80000000000001</v>
      </c>
      <c r="N141">
        <v>128.69999999999999</v>
      </c>
      <c r="O141">
        <v>143.1</v>
      </c>
      <c r="P141">
        <v>136.6</v>
      </c>
      <c r="Q141">
        <v>141.19999999999999</v>
      </c>
      <c r="R141">
        <v>139.9</v>
      </c>
      <c r="S141">
        <v>134.5</v>
      </c>
      <c r="T141">
        <v>139.19999999999999</v>
      </c>
      <c r="U141" t="s">
        <v>79</v>
      </c>
      <c r="V141">
        <v>130.30000000000001</v>
      </c>
      <c r="W141">
        <v>132.1</v>
      </c>
      <c r="X141">
        <v>129.1</v>
      </c>
      <c r="Y141">
        <v>118.2</v>
      </c>
      <c r="Z141">
        <v>126.9</v>
      </c>
      <c r="AA141">
        <v>133.69999999999999</v>
      </c>
      <c r="AB141">
        <v>123.5</v>
      </c>
      <c r="AC141">
        <v>126.1</v>
      </c>
      <c r="AD141">
        <v>133.6</v>
      </c>
    </row>
    <row r="142" spans="1:30" hidden="1" x14ac:dyDescent="0.25">
      <c r="A142" t="s">
        <v>85</v>
      </c>
      <c r="B142">
        <v>2016</v>
      </c>
      <c r="C142" t="s">
        <v>264</v>
      </c>
      <c r="D142" s="9">
        <v>130.19999999999999</v>
      </c>
      <c r="E142">
        <v>138.5</v>
      </c>
      <c r="F142">
        <v>134.1</v>
      </c>
      <c r="G142">
        <v>132.9</v>
      </c>
      <c r="H142">
        <v>112.6</v>
      </c>
      <c r="I142">
        <v>130.80000000000001</v>
      </c>
      <c r="J142">
        <v>142</v>
      </c>
      <c r="K142">
        <v>174.9</v>
      </c>
      <c r="L142">
        <v>115.6</v>
      </c>
      <c r="M142">
        <v>145.4</v>
      </c>
      <c r="N142">
        <v>122.7</v>
      </c>
      <c r="O142">
        <v>140.30000000000001</v>
      </c>
      <c r="P142">
        <v>135.19999999999999</v>
      </c>
      <c r="Q142">
        <v>144.30000000000001</v>
      </c>
      <c r="R142">
        <v>129.6</v>
      </c>
      <c r="S142">
        <v>122.1</v>
      </c>
      <c r="T142">
        <v>128.5</v>
      </c>
      <c r="U142">
        <v>129.1</v>
      </c>
      <c r="V142">
        <v>116.2</v>
      </c>
      <c r="W142">
        <v>124.7</v>
      </c>
      <c r="X142">
        <v>122.1</v>
      </c>
      <c r="Y142">
        <v>113.4</v>
      </c>
      <c r="Z142">
        <v>121.7</v>
      </c>
      <c r="AA142">
        <v>132.1</v>
      </c>
      <c r="AB142">
        <v>121.3</v>
      </c>
      <c r="AC142">
        <v>121.3</v>
      </c>
      <c r="AD142">
        <v>128.5</v>
      </c>
    </row>
    <row r="143" spans="1:30" hidden="1" x14ac:dyDescent="0.25">
      <c r="A143" t="s">
        <v>104</v>
      </c>
      <c r="B143">
        <v>2016</v>
      </c>
      <c r="C143" t="s">
        <v>264</v>
      </c>
      <c r="D143" s="9">
        <v>131.4</v>
      </c>
      <c r="E143">
        <v>137.80000000000001</v>
      </c>
      <c r="F143">
        <v>132</v>
      </c>
      <c r="G143">
        <v>135</v>
      </c>
      <c r="H143">
        <v>118</v>
      </c>
      <c r="I143">
        <v>134.1</v>
      </c>
      <c r="J143">
        <v>141.9</v>
      </c>
      <c r="K143">
        <v>171.7</v>
      </c>
      <c r="L143">
        <v>114.1</v>
      </c>
      <c r="M143">
        <v>139.69999999999999</v>
      </c>
      <c r="N143">
        <v>126.2</v>
      </c>
      <c r="O143">
        <v>141.80000000000001</v>
      </c>
      <c r="P143">
        <v>136.1</v>
      </c>
      <c r="Q143">
        <v>142</v>
      </c>
      <c r="R143">
        <v>135.80000000000001</v>
      </c>
      <c r="S143">
        <v>129.30000000000001</v>
      </c>
      <c r="T143">
        <v>135</v>
      </c>
      <c r="U143">
        <v>129.1</v>
      </c>
      <c r="V143">
        <v>125</v>
      </c>
      <c r="W143">
        <v>128.6</v>
      </c>
      <c r="X143">
        <v>126.4</v>
      </c>
      <c r="Y143">
        <v>115.7</v>
      </c>
      <c r="Z143">
        <v>124</v>
      </c>
      <c r="AA143">
        <v>132.80000000000001</v>
      </c>
      <c r="AB143">
        <v>122.6</v>
      </c>
      <c r="AC143">
        <v>123.8</v>
      </c>
      <c r="AD143">
        <v>131.19999999999999</v>
      </c>
    </row>
    <row r="144" spans="1:30" hidden="1" x14ac:dyDescent="0.25">
      <c r="A144" t="s">
        <v>60</v>
      </c>
      <c r="B144">
        <v>2016</v>
      </c>
      <c r="C144" t="s">
        <v>273</v>
      </c>
      <c r="D144" s="9">
        <v>132.6</v>
      </c>
      <c r="E144">
        <v>137.30000000000001</v>
      </c>
      <c r="F144">
        <v>131.6</v>
      </c>
      <c r="G144">
        <v>136.30000000000001</v>
      </c>
      <c r="H144">
        <v>121.6</v>
      </c>
      <c r="I144">
        <v>135.6</v>
      </c>
      <c r="J144">
        <v>127.5</v>
      </c>
      <c r="K144">
        <v>167.9</v>
      </c>
      <c r="L144">
        <v>113.8</v>
      </c>
      <c r="M144">
        <v>137.5</v>
      </c>
      <c r="N144">
        <v>129.1</v>
      </c>
      <c r="O144">
        <v>143.6</v>
      </c>
      <c r="P144">
        <v>134.69999999999999</v>
      </c>
      <c r="Q144">
        <v>142.4</v>
      </c>
      <c r="R144">
        <v>140.4</v>
      </c>
      <c r="S144">
        <v>135.19999999999999</v>
      </c>
      <c r="T144">
        <v>139.69999999999999</v>
      </c>
      <c r="U144" t="s">
        <v>79</v>
      </c>
      <c r="V144">
        <v>132</v>
      </c>
      <c r="W144">
        <v>132.9</v>
      </c>
      <c r="X144">
        <v>129.69999999999999</v>
      </c>
      <c r="Y144">
        <v>118.6</v>
      </c>
      <c r="Z144">
        <v>127.3</v>
      </c>
      <c r="AA144">
        <v>134.19999999999999</v>
      </c>
      <c r="AB144">
        <v>121.9</v>
      </c>
      <c r="AC144">
        <v>126.3</v>
      </c>
      <c r="AD144">
        <v>132.80000000000001</v>
      </c>
    </row>
    <row r="145" spans="1:30" hidden="1" x14ac:dyDescent="0.25">
      <c r="A145" t="s">
        <v>85</v>
      </c>
      <c r="B145">
        <v>2016</v>
      </c>
      <c r="C145" t="s">
        <v>273</v>
      </c>
      <c r="D145" s="9">
        <v>131.6</v>
      </c>
      <c r="E145">
        <v>138.19999999999999</v>
      </c>
      <c r="F145">
        <v>134.9</v>
      </c>
      <c r="G145">
        <v>133.1</v>
      </c>
      <c r="H145">
        <v>113.5</v>
      </c>
      <c r="I145">
        <v>129.30000000000001</v>
      </c>
      <c r="J145">
        <v>121.1</v>
      </c>
      <c r="K145">
        <v>170.3</v>
      </c>
      <c r="L145">
        <v>115.5</v>
      </c>
      <c r="M145">
        <v>145.5</v>
      </c>
      <c r="N145">
        <v>123.1</v>
      </c>
      <c r="O145">
        <v>140.9</v>
      </c>
      <c r="P145">
        <v>132.80000000000001</v>
      </c>
      <c r="Q145">
        <v>145</v>
      </c>
      <c r="R145">
        <v>130</v>
      </c>
      <c r="S145">
        <v>122.2</v>
      </c>
      <c r="T145">
        <v>128.80000000000001</v>
      </c>
      <c r="U145">
        <v>128.5</v>
      </c>
      <c r="V145">
        <v>117.8</v>
      </c>
      <c r="W145">
        <v>125</v>
      </c>
      <c r="X145">
        <v>122.3</v>
      </c>
      <c r="Y145">
        <v>113.7</v>
      </c>
      <c r="Z145">
        <v>121.8</v>
      </c>
      <c r="AA145">
        <v>132.30000000000001</v>
      </c>
      <c r="AB145">
        <v>119.9</v>
      </c>
      <c r="AC145">
        <v>121.4</v>
      </c>
      <c r="AD145">
        <v>127.6</v>
      </c>
    </row>
    <row r="146" spans="1:30" hidden="1" x14ac:dyDescent="0.25">
      <c r="A146" t="s">
        <v>104</v>
      </c>
      <c r="B146">
        <v>2016</v>
      </c>
      <c r="C146" t="s">
        <v>273</v>
      </c>
      <c r="D146" s="9">
        <v>132.30000000000001</v>
      </c>
      <c r="E146">
        <v>137.6</v>
      </c>
      <c r="F146">
        <v>132.9</v>
      </c>
      <c r="G146">
        <v>135.1</v>
      </c>
      <c r="H146">
        <v>118.6</v>
      </c>
      <c r="I146">
        <v>132.69999999999999</v>
      </c>
      <c r="J146">
        <v>125.3</v>
      </c>
      <c r="K146">
        <v>168.7</v>
      </c>
      <c r="L146">
        <v>114.4</v>
      </c>
      <c r="M146">
        <v>140.19999999999999</v>
      </c>
      <c r="N146">
        <v>126.6</v>
      </c>
      <c r="O146">
        <v>142.30000000000001</v>
      </c>
      <c r="P146">
        <v>134</v>
      </c>
      <c r="Q146">
        <v>143.1</v>
      </c>
      <c r="R146">
        <v>136.30000000000001</v>
      </c>
      <c r="S146">
        <v>129.80000000000001</v>
      </c>
      <c r="T146">
        <v>135.4</v>
      </c>
      <c r="U146">
        <v>128.5</v>
      </c>
      <c r="V146">
        <v>126.6</v>
      </c>
      <c r="W146">
        <v>129.19999999999999</v>
      </c>
      <c r="X146">
        <v>126.9</v>
      </c>
      <c r="Y146">
        <v>116</v>
      </c>
      <c r="Z146">
        <v>124.2</v>
      </c>
      <c r="AA146">
        <v>133.1</v>
      </c>
      <c r="AB146">
        <v>121.1</v>
      </c>
      <c r="AC146">
        <v>123.9</v>
      </c>
      <c r="AD146">
        <v>130.4</v>
      </c>
    </row>
    <row r="147" spans="1:30" x14ac:dyDescent="0.25">
      <c r="A147" t="s">
        <v>60</v>
      </c>
      <c r="B147">
        <v>2017</v>
      </c>
      <c r="C147" t="s">
        <v>62</v>
      </c>
      <c r="D147" s="9">
        <v>133.1</v>
      </c>
      <c r="E147">
        <v>137.80000000000001</v>
      </c>
      <c r="F147">
        <v>131.9</v>
      </c>
      <c r="G147">
        <v>136.69999999999999</v>
      </c>
      <c r="H147">
        <v>122</v>
      </c>
      <c r="I147">
        <v>136</v>
      </c>
      <c r="J147">
        <v>119.8</v>
      </c>
      <c r="K147">
        <v>161.69999999999999</v>
      </c>
      <c r="L147">
        <v>114.8</v>
      </c>
      <c r="M147">
        <v>136.9</v>
      </c>
      <c r="N147">
        <v>129</v>
      </c>
      <c r="O147">
        <v>143.9</v>
      </c>
      <c r="P147">
        <v>133.69999999999999</v>
      </c>
      <c r="Q147">
        <v>143.1</v>
      </c>
      <c r="R147">
        <v>140.69999999999999</v>
      </c>
      <c r="S147">
        <v>135.80000000000001</v>
      </c>
      <c r="T147">
        <v>140</v>
      </c>
      <c r="U147" t="s">
        <v>79</v>
      </c>
      <c r="V147">
        <v>132.1</v>
      </c>
      <c r="W147">
        <v>133.19999999999999</v>
      </c>
      <c r="X147">
        <v>129.9</v>
      </c>
      <c r="Y147">
        <v>119.1</v>
      </c>
      <c r="Z147">
        <v>127</v>
      </c>
      <c r="AA147">
        <v>134.6</v>
      </c>
      <c r="AB147">
        <v>122.3</v>
      </c>
      <c r="AC147">
        <v>126.6</v>
      </c>
      <c r="AD147">
        <v>132.4</v>
      </c>
    </row>
    <row r="148" spans="1:30" x14ac:dyDescent="0.25">
      <c r="A148" t="s">
        <v>85</v>
      </c>
      <c r="B148">
        <v>2017</v>
      </c>
      <c r="C148" t="s">
        <v>62</v>
      </c>
      <c r="D148" s="9">
        <v>132.19999999999999</v>
      </c>
      <c r="E148">
        <v>138.9</v>
      </c>
      <c r="F148">
        <v>132.6</v>
      </c>
      <c r="G148">
        <v>133.1</v>
      </c>
      <c r="H148">
        <v>114</v>
      </c>
      <c r="I148">
        <v>129.6</v>
      </c>
      <c r="J148">
        <v>118.7</v>
      </c>
      <c r="K148">
        <v>155.1</v>
      </c>
      <c r="L148">
        <v>117.3</v>
      </c>
      <c r="M148">
        <v>144.9</v>
      </c>
      <c r="N148">
        <v>123.2</v>
      </c>
      <c r="O148">
        <v>141.6</v>
      </c>
      <c r="P148">
        <v>132</v>
      </c>
      <c r="Q148">
        <v>145.6</v>
      </c>
      <c r="R148">
        <v>130.19999999999999</v>
      </c>
      <c r="S148">
        <v>122.3</v>
      </c>
      <c r="T148">
        <v>129</v>
      </c>
      <c r="U148">
        <v>129.6</v>
      </c>
      <c r="V148">
        <v>118</v>
      </c>
      <c r="W148">
        <v>125.1</v>
      </c>
      <c r="X148">
        <v>122.6</v>
      </c>
      <c r="Y148">
        <v>115.2</v>
      </c>
      <c r="Z148">
        <v>122</v>
      </c>
      <c r="AA148">
        <v>132.4</v>
      </c>
      <c r="AB148">
        <v>120.9</v>
      </c>
      <c r="AC148">
        <v>122.1</v>
      </c>
      <c r="AD148">
        <v>127.8</v>
      </c>
    </row>
    <row r="149" spans="1:30" x14ac:dyDescent="0.25">
      <c r="A149" t="s">
        <v>104</v>
      </c>
      <c r="B149">
        <v>2017</v>
      </c>
      <c r="C149" t="s">
        <v>62</v>
      </c>
      <c r="D149" s="9">
        <v>132.80000000000001</v>
      </c>
      <c r="E149">
        <v>138.19999999999999</v>
      </c>
      <c r="F149">
        <v>132.19999999999999</v>
      </c>
      <c r="G149">
        <v>135.4</v>
      </c>
      <c r="H149">
        <v>119.1</v>
      </c>
      <c r="I149">
        <v>133</v>
      </c>
      <c r="J149">
        <v>119.4</v>
      </c>
      <c r="K149">
        <v>159.5</v>
      </c>
      <c r="L149">
        <v>115.6</v>
      </c>
      <c r="M149">
        <v>139.6</v>
      </c>
      <c r="N149">
        <v>126.6</v>
      </c>
      <c r="O149">
        <v>142.80000000000001</v>
      </c>
      <c r="P149">
        <v>133.1</v>
      </c>
      <c r="Q149">
        <v>143.80000000000001</v>
      </c>
      <c r="R149">
        <v>136.6</v>
      </c>
      <c r="S149">
        <v>130.19999999999999</v>
      </c>
      <c r="T149">
        <v>135.6</v>
      </c>
      <c r="U149">
        <v>129.6</v>
      </c>
      <c r="V149">
        <v>126.8</v>
      </c>
      <c r="W149">
        <v>129.4</v>
      </c>
      <c r="X149">
        <v>127.1</v>
      </c>
      <c r="Y149">
        <v>117</v>
      </c>
      <c r="Z149">
        <v>124.2</v>
      </c>
      <c r="AA149">
        <v>133.30000000000001</v>
      </c>
      <c r="AB149">
        <v>121.7</v>
      </c>
      <c r="AC149">
        <v>124.4</v>
      </c>
      <c r="AD149">
        <v>130.30000000000001</v>
      </c>
    </row>
    <row r="150" spans="1:30" x14ac:dyDescent="0.25">
      <c r="A150" t="s">
        <v>60</v>
      </c>
      <c r="B150">
        <v>2017</v>
      </c>
      <c r="C150" t="s">
        <v>116</v>
      </c>
      <c r="D150" s="9">
        <v>133.30000000000001</v>
      </c>
      <c r="E150">
        <v>138.30000000000001</v>
      </c>
      <c r="F150">
        <v>129.30000000000001</v>
      </c>
      <c r="G150">
        <v>137.19999999999999</v>
      </c>
      <c r="H150">
        <v>122.1</v>
      </c>
      <c r="I150">
        <v>138.69999999999999</v>
      </c>
      <c r="J150">
        <v>119.1</v>
      </c>
      <c r="K150">
        <v>156.9</v>
      </c>
      <c r="L150">
        <v>116.2</v>
      </c>
      <c r="M150">
        <v>136</v>
      </c>
      <c r="N150">
        <v>129.4</v>
      </c>
      <c r="O150">
        <v>144.4</v>
      </c>
      <c r="P150">
        <v>133.6</v>
      </c>
      <c r="Q150">
        <v>143.69999999999999</v>
      </c>
      <c r="R150">
        <v>140.9</v>
      </c>
      <c r="S150">
        <v>135.80000000000001</v>
      </c>
      <c r="T150">
        <v>140.19999999999999</v>
      </c>
      <c r="U150" t="s">
        <v>79</v>
      </c>
      <c r="V150">
        <v>133.19999999999999</v>
      </c>
      <c r="W150">
        <v>133.6</v>
      </c>
      <c r="X150">
        <v>130.1</v>
      </c>
      <c r="Y150">
        <v>119.5</v>
      </c>
      <c r="Z150">
        <v>127.7</v>
      </c>
      <c r="AA150">
        <v>134.9</v>
      </c>
      <c r="AB150">
        <v>123.2</v>
      </c>
      <c r="AC150">
        <v>127</v>
      </c>
      <c r="AD150">
        <v>132.6</v>
      </c>
    </row>
    <row r="151" spans="1:30" x14ac:dyDescent="0.25">
      <c r="A151" t="s">
        <v>85</v>
      </c>
      <c r="B151">
        <v>2017</v>
      </c>
      <c r="C151" t="s">
        <v>116</v>
      </c>
      <c r="D151" s="9">
        <v>132.80000000000001</v>
      </c>
      <c r="E151">
        <v>139.80000000000001</v>
      </c>
      <c r="F151">
        <v>129.30000000000001</v>
      </c>
      <c r="G151">
        <v>133.5</v>
      </c>
      <c r="H151">
        <v>114.3</v>
      </c>
      <c r="I151">
        <v>131.4</v>
      </c>
      <c r="J151">
        <v>120.2</v>
      </c>
      <c r="K151">
        <v>143.1</v>
      </c>
      <c r="L151">
        <v>119.5</v>
      </c>
      <c r="M151">
        <v>144</v>
      </c>
      <c r="N151">
        <v>123.4</v>
      </c>
      <c r="O151">
        <v>141.9</v>
      </c>
      <c r="P151">
        <v>132.1</v>
      </c>
      <c r="Q151">
        <v>146.30000000000001</v>
      </c>
      <c r="R151">
        <v>130.5</v>
      </c>
      <c r="S151">
        <v>122.5</v>
      </c>
      <c r="T151">
        <v>129.30000000000001</v>
      </c>
      <c r="U151">
        <v>130.5</v>
      </c>
      <c r="V151">
        <v>119.2</v>
      </c>
      <c r="W151">
        <v>125.3</v>
      </c>
      <c r="X151">
        <v>122.9</v>
      </c>
      <c r="Y151">
        <v>115.5</v>
      </c>
      <c r="Z151">
        <v>122.2</v>
      </c>
      <c r="AA151">
        <v>132.4</v>
      </c>
      <c r="AB151">
        <v>121.7</v>
      </c>
      <c r="AC151">
        <v>122.4</v>
      </c>
      <c r="AD151">
        <v>128.19999999999999</v>
      </c>
    </row>
    <row r="152" spans="1:30" x14ac:dyDescent="0.25">
      <c r="A152" t="s">
        <v>104</v>
      </c>
      <c r="B152">
        <v>2017</v>
      </c>
      <c r="C152" t="s">
        <v>116</v>
      </c>
      <c r="D152" s="9">
        <v>133.1</v>
      </c>
      <c r="E152">
        <v>138.80000000000001</v>
      </c>
      <c r="F152">
        <v>129.30000000000001</v>
      </c>
      <c r="G152">
        <v>135.80000000000001</v>
      </c>
      <c r="H152">
        <v>119.2</v>
      </c>
      <c r="I152">
        <v>135.30000000000001</v>
      </c>
      <c r="J152">
        <v>119.5</v>
      </c>
      <c r="K152">
        <v>152.19999999999999</v>
      </c>
      <c r="L152">
        <v>117.3</v>
      </c>
      <c r="M152">
        <v>138.69999999999999</v>
      </c>
      <c r="N152">
        <v>126.9</v>
      </c>
      <c r="O152">
        <v>143.19999999999999</v>
      </c>
      <c r="P152">
        <v>133</v>
      </c>
      <c r="Q152">
        <v>144.4</v>
      </c>
      <c r="R152">
        <v>136.80000000000001</v>
      </c>
      <c r="S152">
        <v>130.30000000000001</v>
      </c>
      <c r="T152">
        <v>135.9</v>
      </c>
      <c r="U152">
        <v>130.5</v>
      </c>
      <c r="V152">
        <v>127.9</v>
      </c>
      <c r="W152">
        <v>129.69999999999999</v>
      </c>
      <c r="X152">
        <v>127.4</v>
      </c>
      <c r="Y152">
        <v>117.4</v>
      </c>
      <c r="Z152">
        <v>124.6</v>
      </c>
      <c r="AA152">
        <v>133.4</v>
      </c>
      <c r="AB152">
        <v>122.6</v>
      </c>
      <c r="AC152">
        <v>124.8</v>
      </c>
      <c r="AD152">
        <v>130.6</v>
      </c>
    </row>
    <row r="153" spans="1:30" x14ac:dyDescent="0.25">
      <c r="A153" t="s">
        <v>60</v>
      </c>
      <c r="B153">
        <v>2017</v>
      </c>
      <c r="C153" t="s">
        <v>138</v>
      </c>
      <c r="D153" s="9">
        <v>133.6</v>
      </c>
      <c r="E153">
        <v>138.80000000000001</v>
      </c>
      <c r="F153">
        <v>128.80000000000001</v>
      </c>
      <c r="G153">
        <v>137.19999999999999</v>
      </c>
      <c r="H153">
        <v>121.6</v>
      </c>
      <c r="I153">
        <v>139.69999999999999</v>
      </c>
      <c r="J153">
        <v>119.7</v>
      </c>
      <c r="K153">
        <v>148</v>
      </c>
      <c r="L153">
        <v>116.9</v>
      </c>
      <c r="M153">
        <v>135.6</v>
      </c>
      <c r="N153">
        <v>129.80000000000001</v>
      </c>
      <c r="O153">
        <v>145.4</v>
      </c>
      <c r="P153">
        <v>133.4</v>
      </c>
      <c r="Q153">
        <v>144.19999999999999</v>
      </c>
      <c r="R153">
        <v>141.6</v>
      </c>
      <c r="S153">
        <v>136.19999999999999</v>
      </c>
      <c r="T153">
        <v>140.80000000000001</v>
      </c>
      <c r="U153" t="s">
        <v>79</v>
      </c>
      <c r="V153">
        <v>134.19999999999999</v>
      </c>
      <c r="W153">
        <v>134.1</v>
      </c>
      <c r="X153">
        <v>130.6</v>
      </c>
      <c r="Y153">
        <v>119.8</v>
      </c>
      <c r="Z153">
        <v>128.30000000000001</v>
      </c>
      <c r="AA153">
        <v>135.19999999999999</v>
      </c>
      <c r="AB153">
        <v>123.3</v>
      </c>
      <c r="AC153">
        <v>127.4</v>
      </c>
      <c r="AD153">
        <v>132.80000000000001</v>
      </c>
    </row>
    <row r="154" spans="1:30" x14ac:dyDescent="0.25">
      <c r="A154" t="s">
        <v>85</v>
      </c>
      <c r="B154">
        <v>2017</v>
      </c>
      <c r="C154" t="s">
        <v>138</v>
      </c>
      <c r="D154" s="9">
        <v>132.69999999999999</v>
      </c>
      <c r="E154">
        <v>139.4</v>
      </c>
      <c r="F154">
        <v>128.4</v>
      </c>
      <c r="G154">
        <v>134.9</v>
      </c>
      <c r="H154">
        <v>114</v>
      </c>
      <c r="I154">
        <v>136.80000000000001</v>
      </c>
      <c r="J154">
        <v>122.2</v>
      </c>
      <c r="K154">
        <v>135.80000000000001</v>
      </c>
      <c r="L154">
        <v>120.3</v>
      </c>
      <c r="M154">
        <v>142.6</v>
      </c>
      <c r="N154">
        <v>123.6</v>
      </c>
      <c r="O154">
        <v>142.4</v>
      </c>
      <c r="P154">
        <v>132.6</v>
      </c>
      <c r="Q154">
        <v>147.5</v>
      </c>
      <c r="R154">
        <v>130.80000000000001</v>
      </c>
      <c r="S154">
        <v>122.8</v>
      </c>
      <c r="T154">
        <v>129.6</v>
      </c>
      <c r="U154">
        <v>131.1</v>
      </c>
      <c r="V154">
        <v>120.8</v>
      </c>
      <c r="W154">
        <v>125.6</v>
      </c>
      <c r="X154">
        <v>123.1</v>
      </c>
      <c r="Y154">
        <v>115.6</v>
      </c>
      <c r="Z154">
        <v>122.4</v>
      </c>
      <c r="AA154">
        <v>132.80000000000001</v>
      </c>
      <c r="AB154">
        <v>121.7</v>
      </c>
      <c r="AC154">
        <v>122.6</v>
      </c>
      <c r="AD154">
        <v>128.69999999999999</v>
      </c>
    </row>
    <row r="155" spans="1:30" x14ac:dyDescent="0.25">
      <c r="A155" t="s">
        <v>104</v>
      </c>
      <c r="B155">
        <v>2017</v>
      </c>
      <c r="C155" t="s">
        <v>138</v>
      </c>
      <c r="D155" s="9">
        <v>133.30000000000001</v>
      </c>
      <c r="E155">
        <v>139</v>
      </c>
      <c r="F155">
        <v>128.6</v>
      </c>
      <c r="G155">
        <v>136.30000000000001</v>
      </c>
      <c r="H155">
        <v>118.8</v>
      </c>
      <c r="I155">
        <v>138.30000000000001</v>
      </c>
      <c r="J155">
        <v>120.5</v>
      </c>
      <c r="K155">
        <v>143.9</v>
      </c>
      <c r="L155">
        <v>118</v>
      </c>
      <c r="M155">
        <v>137.9</v>
      </c>
      <c r="N155">
        <v>127.2</v>
      </c>
      <c r="O155">
        <v>144</v>
      </c>
      <c r="P155">
        <v>133.1</v>
      </c>
      <c r="Q155">
        <v>145.1</v>
      </c>
      <c r="R155">
        <v>137.30000000000001</v>
      </c>
      <c r="S155">
        <v>130.6</v>
      </c>
      <c r="T155">
        <v>136.4</v>
      </c>
      <c r="U155">
        <v>131.1</v>
      </c>
      <c r="V155">
        <v>129.1</v>
      </c>
      <c r="W155">
        <v>130.1</v>
      </c>
      <c r="X155">
        <v>127.8</v>
      </c>
      <c r="Y155">
        <v>117.6</v>
      </c>
      <c r="Z155">
        <v>125</v>
      </c>
      <c r="AA155">
        <v>133.80000000000001</v>
      </c>
      <c r="AB155">
        <v>122.6</v>
      </c>
      <c r="AC155">
        <v>125.1</v>
      </c>
      <c r="AD155">
        <v>130.9</v>
      </c>
    </row>
    <row r="156" spans="1:30" x14ac:dyDescent="0.25">
      <c r="A156" t="s">
        <v>60</v>
      </c>
      <c r="B156">
        <v>2017</v>
      </c>
      <c r="C156" t="s">
        <v>154</v>
      </c>
      <c r="D156" s="9">
        <v>133.19999999999999</v>
      </c>
      <c r="E156">
        <v>138.69999999999999</v>
      </c>
      <c r="F156">
        <v>127.1</v>
      </c>
      <c r="G156">
        <v>137.69999999999999</v>
      </c>
      <c r="H156">
        <v>121.3</v>
      </c>
      <c r="I156">
        <v>141.80000000000001</v>
      </c>
      <c r="J156">
        <v>121.5</v>
      </c>
      <c r="K156">
        <v>144.5</v>
      </c>
      <c r="L156">
        <v>117.4</v>
      </c>
      <c r="M156">
        <v>134.1</v>
      </c>
      <c r="N156">
        <v>130</v>
      </c>
      <c r="O156">
        <v>145.5</v>
      </c>
      <c r="P156">
        <v>133.5</v>
      </c>
      <c r="Q156">
        <v>144.4</v>
      </c>
      <c r="R156">
        <v>142.4</v>
      </c>
      <c r="S156">
        <v>136.80000000000001</v>
      </c>
      <c r="T156">
        <v>141.6</v>
      </c>
      <c r="U156" t="s">
        <v>79</v>
      </c>
      <c r="V156">
        <v>135</v>
      </c>
      <c r="W156">
        <v>134.30000000000001</v>
      </c>
      <c r="X156">
        <v>131</v>
      </c>
      <c r="Y156">
        <v>119.2</v>
      </c>
      <c r="Z156">
        <v>128.30000000000001</v>
      </c>
      <c r="AA156">
        <v>135.69999999999999</v>
      </c>
      <c r="AB156">
        <v>123.7</v>
      </c>
      <c r="AC156">
        <v>127.5</v>
      </c>
      <c r="AD156">
        <v>132.9</v>
      </c>
    </row>
    <row r="157" spans="1:30" x14ac:dyDescent="0.25">
      <c r="A157" t="s">
        <v>85</v>
      </c>
      <c r="B157">
        <v>2017</v>
      </c>
      <c r="C157" t="s">
        <v>154</v>
      </c>
      <c r="D157" s="9">
        <v>132.69999999999999</v>
      </c>
      <c r="E157">
        <v>140.6</v>
      </c>
      <c r="F157">
        <v>124.5</v>
      </c>
      <c r="G157">
        <v>136.30000000000001</v>
      </c>
      <c r="H157">
        <v>113.5</v>
      </c>
      <c r="I157">
        <v>137.69999999999999</v>
      </c>
      <c r="J157">
        <v>127.1</v>
      </c>
      <c r="K157">
        <v>133.80000000000001</v>
      </c>
      <c r="L157">
        <v>120.8</v>
      </c>
      <c r="M157">
        <v>141.30000000000001</v>
      </c>
      <c r="N157">
        <v>123.8</v>
      </c>
      <c r="O157">
        <v>142.6</v>
      </c>
      <c r="P157">
        <v>133.4</v>
      </c>
      <c r="Q157">
        <v>148</v>
      </c>
      <c r="R157">
        <v>131.19999999999999</v>
      </c>
      <c r="S157">
        <v>123</v>
      </c>
      <c r="T157">
        <v>130</v>
      </c>
      <c r="U157">
        <v>131.69999999999999</v>
      </c>
      <c r="V157">
        <v>121.4</v>
      </c>
      <c r="W157">
        <v>126</v>
      </c>
      <c r="X157">
        <v>123.4</v>
      </c>
      <c r="Y157">
        <v>114.3</v>
      </c>
      <c r="Z157">
        <v>122.6</v>
      </c>
      <c r="AA157">
        <v>133.6</v>
      </c>
      <c r="AB157">
        <v>122.2</v>
      </c>
      <c r="AC157">
        <v>122.5</v>
      </c>
      <c r="AD157">
        <v>129.1</v>
      </c>
    </row>
    <row r="158" spans="1:30" x14ac:dyDescent="0.25">
      <c r="A158" t="s">
        <v>104</v>
      </c>
      <c r="B158">
        <v>2017</v>
      </c>
      <c r="C158" t="s">
        <v>154</v>
      </c>
      <c r="D158" s="9">
        <v>133</v>
      </c>
      <c r="E158">
        <v>139.4</v>
      </c>
      <c r="F158">
        <v>126.1</v>
      </c>
      <c r="G158">
        <v>137.19999999999999</v>
      </c>
      <c r="H158">
        <v>118.4</v>
      </c>
      <c r="I158">
        <v>139.9</v>
      </c>
      <c r="J158">
        <v>123.4</v>
      </c>
      <c r="K158">
        <v>140.9</v>
      </c>
      <c r="L158">
        <v>118.5</v>
      </c>
      <c r="M158">
        <v>136.5</v>
      </c>
      <c r="N158">
        <v>127.4</v>
      </c>
      <c r="O158">
        <v>144.19999999999999</v>
      </c>
      <c r="P158">
        <v>133.5</v>
      </c>
      <c r="Q158">
        <v>145.4</v>
      </c>
      <c r="R158">
        <v>138</v>
      </c>
      <c r="S158">
        <v>131.1</v>
      </c>
      <c r="T158">
        <v>137</v>
      </c>
      <c r="U158">
        <v>131.69999999999999</v>
      </c>
      <c r="V158">
        <v>129.80000000000001</v>
      </c>
      <c r="W158">
        <v>130.4</v>
      </c>
      <c r="X158">
        <v>128.1</v>
      </c>
      <c r="Y158">
        <v>116.6</v>
      </c>
      <c r="Z158">
        <v>125.1</v>
      </c>
      <c r="AA158">
        <v>134.5</v>
      </c>
      <c r="AB158">
        <v>123.1</v>
      </c>
      <c r="AC158">
        <v>125.1</v>
      </c>
      <c r="AD158">
        <v>131.1</v>
      </c>
    </row>
    <row r="159" spans="1:30" x14ac:dyDescent="0.25">
      <c r="A159" t="s">
        <v>60</v>
      </c>
      <c r="B159">
        <v>2017</v>
      </c>
      <c r="C159" t="s">
        <v>167</v>
      </c>
      <c r="D159" s="9">
        <v>133.1</v>
      </c>
      <c r="E159">
        <v>140.30000000000001</v>
      </c>
      <c r="F159">
        <v>126.8</v>
      </c>
      <c r="G159">
        <v>138.19999999999999</v>
      </c>
      <c r="H159">
        <v>120.8</v>
      </c>
      <c r="I159">
        <v>140.19999999999999</v>
      </c>
      <c r="J159">
        <v>123.8</v>
      </c>
      <c r="K159">
        <v>141.80000000000001</v>
      </c>
      <c r="L159">
        <v>118.6</v>
      </c>
      <c r="M159">
        <v>134</v>
      </c>
      <c r="N159">
        <v>130.30000000000001</v>
      </c>
      <c r="O159">
        <v>145.80000000000001</v>
      </c>
      <c r="P159">
        <v>133.80000000000001</v>
      </c>
      <c r="Q159">
        <v>145.5</v>
      </c>
      <c r="R159">
        <v>142.5</v>
      </c>
      <c r="S159">
        <v>137.30000000000001</v>
      </c>
      <c r="T159">
        <v>141.80000000000001</v>
      </c>
      <c r="U159" t="s">
        <v>79</v>
      </c>
      <c r="V159">
        <v>135</v>
      </c>
      <c r="W159">
        <v>134.9</v>
      </c>
      <c r="X159">
        <v>131.4</v>
      </c>
      <c r="Y159">
        <v>119.4</v>
      </c>
      <c r="Z159">
        <v>129.4</v>
      </c>
      <c r="AA159">
        <v>136.30000000000001</v>
      </c>
      <c r="AB159">
        <v>123.7</v>
      </c>
      <c r="AC159">
        <v>127.9</v>
      </c>
      <c r="AD159">
        <v>133.30000000000001</v>
      </c>
    </row>
    <row r="160" spans="1:30" x14ac:dyDescent="0.25">
      <c r="A160" t="s">
        <v>85</v>
      </c>
      <c r="B160">
        <v>2017</v>
      </c>
      <c r="C160" t="s">
        <v>167</v>
      </c>
      <c r="D160" s="9">
        <v>132.6</v>
      </c>
      <c r="E160">
        <v>144.1</v>
      </c>
      <c r="F160">
        <v>125.6</v>
      </c>
      <c r="G160">
        <v>136.80000000000001</v>
      </c>
      <c r="H160">
        <v>113.4</v>
      </c>
      <c r="I160">
        <v>135.19999999999999</v>
      </c>
      <c r="J160">
        <v>129.19999999999999</v>
      </c>
      <c r="K160">
        <v>131.5</v>
      </c>
      <c r="L160">
        <v>121</v>
      </c>
      <c r="M160">
        <v>139.9</v>
      </c>
      <c r="N160">
        <v>123.8</v>
      </c>
      <c r="O160">
        <v>142.9</v>
      </c>
      <c r="P160">
        <v>133.6</v>
      </c>
      <c r="Q160">
        <v>148.30000000000001</v>
      </c>
      <c r="R160">
        <v>131.5</v>
      </c>
      <c r="S160">
        <v>123.2</v>
      </c>
      <c r="T160">
        <v>130.19999999999999</v>
      </c>
      <c r="U160">
        <v>132.1</v>
      </c>
      <c r="V160">
        <v>120.1</v>
      </c>
      <c r="W160">
        <v>126.5</v>
      </c>
      <c r="X160">
        <v>123.6</v>
      </c>
      <c r="Y160">
        <v>114.3</v>
      </c>
      <c r="Z160">
        <v>122.8</v>
      </c>
      <c r="AA160">
        <v>133.80000000000001</v>
      </c>
      <c r="AB160">
        <v>122</v>
      </c>
      <c r="AC160">
        <v>122.6</v>
      </c>
      <c r="AD160">
        <v>129.30000000000001</v>
      </c>
    </row>
    <row r="161" spans="1:30" x14ac:dyDescent="0.25">
      <c r="A161" t="s">
        <v>104</v>
      </c>
      <c r="B161">
        <v>2017</v>
      </c>
      <c r="C161" t="s">
        <v>167</v>
      </c>
      <c r="D161" s="9">
        <v>132.9</v>
      </c>
      <c r="E161">
        <v>141.6</v>
      </c>
      <c r="F161">
        <v>126.3</v>
      </c>
      <c r="G161">
        <v>137.69999999999999</v>
      </c>
      <c r="H161">
        <v>118.1</v>
      </c>
      <c r="I161">
        <v>137.9</v>
      </c>
      <c r="J161">
        <v>125.6</v>
      </c>
      <c r="K161">
        <v>138.30000000000001</v>
      </c>
      <c r="L161">
        <v>119.4</v>
      </c>
      <c r="M161">
        <v>136</v>
      </c>
      <c r="N161">
        <v>127.6</v>
      </c>
      <c r="O161">
        <v>144.5</v>
      </c>
      <c r="P161">
        <v>133.69999999999999</v>
      </c>
      <c r="Q161">
        <v>146.19999999999999</v>
      </c>
      <c r="R161">
        <v>138.19999999999999</v>
      </c>
      <c r="S161">
        <v>131.4</v>
      </c>
      <c r="T161">
        <v>137.19999999999999</v>
      </c>
      <c r="U161">
        <v>132.1</v>
      </c>
      <c r="V161">
        <v>129.4</v>
      </c>
      <c r="W161">
        <v>130.9</v>
      </c>
      <c r="X161">
        <v>128.4</v>
      </c>
      <c r="Y161">
        <v>116.7</v>
      </c>
      <c r="Z161">
        <v>125.7</v>
      </c>
      <c r="AA161">
        <v>134.80000000000001</v>
      </c>
      <c r="AB161">
        <v>123</v>
      </c>
      <c r="AC161">
        <v>125.3</v>
      </c>
      <c r="AD161">
        <v>131.4</v>
      </c>
    </row>
    <row r="162" spans="1:30" x14ac:dyDescent="0.25">
      <c r="A162" t="s">
        <v>60</v>
      </c>
      <c r="B162">
        <v>2017</v>
      </c>
      <c r="C162" t="s">
        <v>177</v>
      </c>
      <c r="D162" s="9">
        <v>133.5</v>
      </c>
      <c r="E162">
        <v>143.69999999999999</v>
      </c>
      <c r="F162">
        <v>128</v>
      </c>
      <c r="G162">
        <v>138.6</v>
      </c>
      <c r="H162">
        <v>120.9</v>
      </c>
      <c r="I162">
        <v>140.9</v>
      </c>
      <c r="J162">
        <v>128.80000000000001</v>
      </c>
      <c r="K162">
        <v>140.19999999999999</v>
      </c>
      <c r="L162">
        <v>118.9</v>
      </c>
      <c r="M162">
        <v>133.5</v>
      </c>
      <c r="N162">
        <v>130.4</v>
      </c>
      <c r="O162">
        <v>146.5</v>
      </c>
      <c r="P162">
        <v>134.9</v>
      </c>
      <c r="Q162">
        <v>145.80000000000001</v>
      </c>
      <c r="R162">
        <v>143.1</v>
      </c>
      <c r="S162">
        <v>137.69999999999999</v>
      </c>
      <c r="T162">
        <v>142.30000000000001</v>
      </c>
      <c r="U162" t="s">
        <v>79</v>
      </c>
      <c r="V162">
        <v>134.80000000000001</v>
      </c>
      <c r="W162">
        <v>135.19999999999999</v>
      </c>
      <c r="X162">
        <v>131.30000000000001</v>
      </c>
      <c r="Y162">
        <v>119.4</v>
      </c>
      <c r="Z162">
        <v>129.80000000000001</v>
      </c>
      <c r="AA162">
        <v>136.9</v>
      </c>
      <c r="AB162">
        <v>124.1</v>
      </c>
      <c r="AC162">
        <v>128.1</v>
      </c>
      <c r="AD162">
        <v>133.9</v>
      </c>
    </row>
    <row r="163" spans="1:30" x14ac:dyDescent="0.25">
      <c r="A163" t="s">
        <v>85</v>
      </c>
      <c r="B163">
        <v>2017</v>
      </c>
      <c r="C163" t="s">
        <v>177</v>
      </c>
      <c r="D163" s="9">
        <v>132.9</v>
      </c>
      <c r="E163">
        <v>148.69999999999999</v>
      </c>
      <c r="F163">
        <v>128.30000000000001</v>
      </c>
      <c r="G163">
        <v>137.30000000000001</v>
      </c>
      <c r="H163">
        <v>113.5</v>
      </c>
      <c r="I163">
        <v>137.19999999999999</v>
      </c>
      <c r="J163">
        <v>142.19999999999999</v>
      </c>
      <c r="K163">
        <v>128.19999999999999</v>
      </c>
      <c r="L163">
        <v>120.9</v>
      </c>
      <c r="M163">
        <v>138.80000000000001</v>
      </c>
      <c r="N163">
        <v>124.2</v>
      </c>
      <c r="O163">
        <v>143.1</v>
      </c>
      <c r="P163">
        <v>135.69999999999999</v>
      </c>
      <c r="Q163">
        <v>148.6</v>
      </c>
      <c r="R163">
        <v>131.5</v>
      </c>
      <c r="S163">
        <v>123.2</v>
      </c>
      <c r="T163">
        <v>130.19999999999999</v>
      </c>
      <c r="U163">
        <v>131.4</v>
      </c>
      <c r="V163">
        <v>119</v>
      </c>
      <c r="W163">
        <v>126.8</v>
      </c>
      <c r="X163">
        <v>123.8</v>
      </c>
      <c r="Y163">
        <v>113.9</v>
      </c>
      <c r="Z163">
        <v>122.9</v>
      </c>
      <c r="AA163">
        <v>134.30000000000001</v>
      </c>
      <c r="AB163">
        <v>122.5</v>
      </c>
      <c r="AC163">
        <v>122.7</v>
      </c>
      <c r="AD163">
        <v>129.9</v>
      </c>
    </row>
    <row r="164" spans="1:30" x14ac:dyDescent="0.25">
      <c r="A164" t="s">
        <v>104</v>
      </c>
      <c r="B164">
        <v>2017</v>
      </c>
      <c r="C164" t="s">
        <v>177</v>
      </c>
      <c r="D164" s="9">
        <v>133.30000000000001</v>
      </c>
      <c r="E164">
        <v>145.5</v>
      </c>
      <c r="F164">
        <v>128.1</v>
      </c>
      <c r="G164">
        <v>138.1</v>
      </c>
      <c r="H164">
        <v>118.2</v>
      </c>
      <c r="I164">
        <v>139.19999999999999</v>
      </c>
      <c r="J164">
        <v>133.30000000000001</v>
      </c>
      <c r="K164">
        <v>136.19999999999999</v>
      </c>
      <c r="L164">
        <v>119.6</v>
      </c>
      <c r="M164">
        <v>135.30000000000001</v>
      </c>
      <c r="N164">
        <v>127.8</v>
      </c>
      <c r="O164">
        <v>144.9</v>
      </c>
      <c r="P164">
        <v>135.19999999999999</v>
      </c>
      <c r="Q164">
        <v>146.5</v>
      </c>
      <c r="R164">
        <v>138.5</v>
      </c>
      <c r="S164">
        <v>131.69999999999999</v>
      </c>
      <c r="T164">
        <v>137.5</v>
      </c>
      <c r="U164">
        <v>131.4</v>
      </c>
      <c r="V164">
        <v>128.80000000000001</v>
      </c>
      <c r="W164">
        <v>131.19999999999999</v>
      </c>
      <c r="X164">
        <v>128.5</v>
      </c>
      <c r="Y164">
        <v>116.5</v>
      </c>
      <c r="Z164">
        <v>125.9</v>
      </c>
      <c r="AA164">
        <v>135.4</v>
      </c>
      <c r="AB164">
        <v>123.4</v>
      </c>
      <c r="AC164">
        <v>125.5</v>
      </c>
      <c r="AD164">
        <v>132</v>
      </c>
    </row>
    <row r="165" spans="1:30" x14ac:dyDescent="0.25">
      <c r="A165" t="s">
        <v>60</v>
      </c>
      <c r="B165">
        <v>2017</v>
      </c>
      <c r="C165" t="s">
        <v>194</v>
      </c>
      <c r="D165" s="9">
        <v>134</v>
      </c>
      <c r="E165">
        <v>144.19999999999999</v>
      </c>
      <c r="F165">
        <v>129.80000000000001</v>
      </c>
      <c r="G165">
        <v>139</v>
      </c>
      <c r="H165">
        <v>120.9</v>
      </c>
      <c r="I165">
        <v>143.9</v>
      </c>
      <c r="J165">
        <v>151.5</v>
      </c>
      <c r="K165">
        <v>138.1</v>
      </c>
      <c r="L165">
        <v>120</v>
      </c>
      <c r="M165">
        <v>133.9</v>
      </c>
      <c r="N165">
        <v>131.4</v>
      </c>
      <c r="O165">
        <v>147.69999999999999</v>
      </c>
      <c r="P165">
        <v>138.5</v>
      </c>
      <c r="Q165">
        <v>147.4</v>
      </c>
      <c r="R165">
        <v>144.30000000000001</v>
      </c>
      <c r="S165">
        <v>138.1</v>
      </c>
      <c r="T165">
        <v>143.5</v>
      </c>
      <c r="U165" t="s">
        <v>79</v>
      </c>
      <c r="V165">
        <v>135.30000000000001</v>
      </c>
      <c r="W165">
        <v>136.1</v>
      </c>
      <c r="X165">
        <v>132.1</v>
      </c>
      <c r="Y165">
        <v>119.1</v>
      </c>
      <c r="Z165">
        <v>130.6</v>
      </c>
      <c r="AA165">
        <v>138.6</v>
      </c>
      <c r="AB165">
        <v>124.4</v>
      </c>
      <c r="AC165">
        <v>128.6</v>
      </c>
      <c r="AD165">
        <v>136.19999999999999</v>
      </c>
    </row>
    <row r="166" spans="1:30" x14ac:dyDescent="0.25">
      <c r="A166" t="s">
        <v>85</v>
      </c>
      <c r="B166">
        <v>2017</v>
      </c>
      <c r="C166" t="s">
        <v>194</v>
      </c>
      <c r="D166" s="9">
        <v>132.80000000000001</v>
      </c>
      <c r="E166">
        <v>148.4</v>
      </c>
      <c r="F166">
        <v>129.4</v>
      </c>
      <c r="G166">
        <v>137.69999999999999</v>
      </c>
      <c r="H166">
        <v>113.4</v>
      </c>
      <c r="I166">
        <v>139.4</v>
      </c>
      <c r="J166">
        <v>175.1</v>
      </c>
      <c r="K166">
        <v>124.7</v>
      </c>
      <c r="L166">
        <v>121.5</v>
      </c>
      <c r="M166">
        <v>137.80000000000001</v>
      </c>
      <c r="N166">
        <v>124.4</v>
      </c>
      <c r="O166">
        <v>143.69999999999999</v>
      </c>
      <c r="P166">
        <v>139.80000000000001</v>
      </c>
      <c r="Q166">
        <v>150.5</v>
      </c>
      <c r="R166">
        <v>131.6</v>
      </c>
      <c r="S166">
        <v>123.7</v>
      </c>
      <c r="T166">
        <v>130.4</v>
      </c>
      <c r="U166">
        <v>132.6</v>
      </c>
      <c r="V166">
        <v>119.7</v>
      </c>
      <c r="W166">
        <v>127.2</v>
      </c>
      <c r="X166">
        <v>125</v>
      </c>
      <c r="Y166">
        <v>113.2</v>
      </c>
      <c r="Z166">
        <v>123.5</v>
      </c>
      <c r="AA166">
        <v>135.5</v>
      </c>
      <c r="AB166">
        <v>122.4</v>
      </c>
      <c r="AC166">
        <v>123</v>
      </c>
      <c r="AD166">
        <v>131.80000000000001</v>
      </c>
    </row>
    <row r="167" spans="1:30" x14ac:dyDescent="0.25">
      <c r="A167" t="s">
        <v>104</v>
      </c>
      <c r="B167">
        <v>2017</v>
      </c>
      <c r="C167" t="s">
        <v>194</v>
      </c>
      <c r="D167" s="9">
        <v>133.6</v>
      </c>
      <c r="E167">
        <v>145.69999999999999</v>
      </c>
      <c r="F167">
        <v>129.6</v>
      </c>
      <c r="G167">
        <v>138.5</v>
      </c>
      <c r="H167">
        <v>118.1</v>
      </c>
      <c r="I167">
        <v>141.80000000000001</v>
      </c>
      <c r="J167">
        <v>159.5</v>
      </c>
      <c r="K167">
        <v>133.6</v>
      </c>
      <c r="L167">
        <v>120.5</v>
      </c>
      <c r="M167">
        <v>135.19999999999999</v>
      </c>
      <c r="N167">
        <v>128.5</v>
      </c>
      <c r="O167">
        <v>145.80000000000001</v>
      </c>
      <c r="P167">
        <v>139</v>
      </c>
      <c r="Q167">
        <v>148.19999999999999</v>
      </c>
      <c r="R167">
        <v>139.30000000000001</v>
      </c>
      <c r="S167">
        <v>132.1</v>
      </c>
      <c r="T167">
        <v>138.30000000000001</v>
      </c>
      <c r="U167">
        <v>132.6</v>
      </c>
      <c r="V167">
        <v>129.4</v>
      </c>
      <c r="W167">
        <v>131.9</v>
      </c>
      <c r="X167">
        <v>129.4</v>
      </c>
      <c r="Y167">
        <v>116</v>
      </c>
      <c r="Z167">
        <v>126.6</v>
      </c>
      <c r="AA167">
        <v>136.80000000000001</v>
      </c>
      <c r="AB167">
        <v>123.6</v>
      </c>
      <c r="AC167">
        <v>125.9</v>
      </c>
      <c r="AD167">
        <v>134.19999999999999</v>
      </c>
    </row>
    <row r="168" spans="1:30" x14ac:dyDescent="0.25">
      <c r="A168" t="s">
        <v>60</v>
      </c>
      <c r="B168">
        <v>2017</v>
      </c>
      <c r="C168" t="s">
        <v>213</v>
      </c>
      <c r="D168" s="9">
        <v>134.80000000000001</v>
      </c>
      <c r="E168">
        <v>143.1</v>
      </c>
      <c r="F168">
        <v>130</v>
      </c>
      <c r="G168">
        <v>139.4</v>
      </c>
      <c r="H168">
        <v>120.5</v>
      </c>
      <c r="I168">
        <v>148</v>
      </c>
      <c r="J168">
        <v>162.9</v>
      </c>
      <c r="K168">
        <v>137.4</v>
      </c>
      <c r="L168">
        <v>120.8</v>
      </c>
      <c r="M168">
        <v>134.69999999999999</v>
      </c>
      <c r="N168">
        <v>131.6</v>
      </c>
      <c r="O168">
        <v>148.69999999999999</v>
      </c>
      <c r="P168">
        <v>140.6</v>
      </c>
      <c r="Q168">
        <v>149</v>
      </c>
      <c r="R168">
        <v>145.30000000000001</v>
      </c>
      <c r="S168">
        <v>139.19999999999999</v>
      </c>
      <c r="T168">
        <v>144.5</v>
      </c>
      <c r="U168" t="s">
        <v>79</v>
      </c>
      <c r="V168">
        <v>136.4</v>
      </c>
      <c r="W168">
        <v>137.30000000000001</v>
      </c>
      <c r="X168">
        <v>133</v>
      </c>
      <c r="Y168">
        <v>120.3</v>
      </c>
      <c r="Z168">
        <v>131.5</v>
      </c>
      <c r="AA168">
        <v>140.19999999999999</v>
      </c>
      <c r="AB168">
        <v>125.4</v>
      </c>
      <c r="AC168">
        <v>129.69999999999999</v>
      </c>
      <c r="AD168">
        <v>137.80000000000001</v>
      </c>
    </row>
    <row r="169" spans="1:30" x14ac:dyDescent="0.25">
      <c r="A169" t="s">
        <v>85</v>
      </c>
      <c r="B169">
        <v>2017</v>
      </c>
      <c r="C169" t="s">
        <v>213</v>
      </c>
      <c r="D169" s="9">
        <v>133.19999999999999</v>
      </c>
      <c r="E169">
        <v>143.9</v>
      </c>
      <c r="F169">
        <v>128.30000000000001</v>
      </c>
      <c r="G169">
        <v>138.30000000000001</v>
      </c>
      <c r="H169">
        <v>114.1</v>
      </c>
      <c r="I169">
        <v>142.69999999999999</v>
      </c>
      <c r="J169">
        <v>179.8</v>
      </c>
      <c r="K169">
        <v>123.5</v>
      </c>
      <c r="L169">
        <v>122.1</v>
      </c>
      <c r="M169">
        <v>137.5</v>
      </c>
      <c r="N169">
        <v>124.6</v>
      </c>
      <c r="O169">
        <v>144.5</v>
      </c>
      <c r="P169">
        <v>140.5</v>
      </c>
      <c r="Q169">
        <v>152.1</v>
      </c>
      <c r="R169">
        <v>132.69999999999999</v>
      </c>
      <c r="S169">
        <v>124.3</v>
      </c>
      <c r="T169">
        <v>131.4</v>
      </c>
      <c r="U169">
        <v>134.4</v>
      </c>
      <c r="V169">
        <v>118.9</v>
      </c>
      <c r="W169">
        <v>127.7</v>
      </c>
      <c r="X169">
        <v>125.7</v>
      </c>
      <c r="Y169">
        <v>114.6</v>
      </c>
      <c r="Z169">
        <v>124.1</v>
      </c>
      <c r="AA169">
        <v>135.69999999999999</v>
      </c>
      <c r="AB169">
        <v>123.3</v>
      </c>
      <c r="AC169">
        <v>123.8</v>
      </c>
      <c r="AD169">
        <v>132.69999999999999</v>
      </c>
    </row>
    <row r="170" spans="1:30" x14ac:dyDescent="0.25">
      <c r="A170" t="s">
        <v>104</v>
      </c>
      <c r="B170">
        <v>2017</v>
      </c>
      <c r="C170" t="s">
        <v>213</v>
      </c>
      <c r="D170" s="9">
        <v>134.30000000000001</v>
      </c>
      <c r="E170">
        <v>143.4</v>
      </c>
      <c r="F170">
        <v>129.30000000000001</v>
      </c>
      <c r="G170">
        <v>139</v>
      </c>
      <c r="H170">
        <v>118.1</v>
      </c>
      <c r="I170">
        <v>145.5</v>
      </c>
      <c r="J170">
        <v>168.6</v>
      </c>
      <c r="K170">
        <v>132.69999999999999</v>
      </c>
      <c r="L170">
        <v>121.2</v>
      </c>
      <c r="M170">
        <v>135.6</v>
      </c>
      <c r="N170">
        <v>128.69999999999999</v>
      </c>
      <c r="O170">
        <v>146.80000000000001</v>
      </c>
      <c r="P170">
        <v>140.6</v>
      </c>
      <c r="Q170">
        <v>149.80000000000001</v>
      </c>
      <c r="R170">
        <v>140.30000000000001</v>
      </c>
      <c r="S170">
        <v>133</v>
      </c>
      <c r="T170">
        <v>139.30000000000001</v>
      </c>
      <c r="U170">
        <v>134.4</v>
      </c>
      <c r="V170">
        <v>129.80000000000001</v>
      </c>
      <c r="W170">
        <v>132.80000000000001</v>
      </c>
      <c r="X170">
        <v>130.19999999999999</v>
      </c>
      <c r="Y170">
        <v>117.3</v>
      </c>
      <c r="Z170">
        <v>127.3</v>
      </c>
      <c r="AA170">
        <v>137.6</v>
      </c>
      <c r="AB170">
        <v>124.5</v>
      </c>
      <c r="AC170">
        <v>126.8</v>
      </c>
      <c r="AD170">
        <v>135.4</v>
      </c>
    </row>
    <row r="171" spans="1:30" x14ac:dyDescent="0.25">
      <c r="A171" t="s">
        <v>60</v>
      </c>
      <c r="B171">
        <v>2017</v>
      </c>
      <c r="C171" t="s">
        <v>228</v>
      </c>
      <c r="D171" s="9">
        <v>135.19999999999999</v>
      </c>
      <c r="E171">
        <v>142</v>
      </c>
      <c r="F171">
        <v>130.5</v>
      </c>
      <c r="G171">
        <v>140.19999999999999</v>
      </c>
      <c r="H171">
        <v>120.7</v>
      </c>
      <c r="I171">
        <v>147.80000000000001</v>
      </c>
      <c r="J171">
        <v>154.5</v>
      </c>
      <c r="K171">
        <v>137.1</v>
      </c>
      <c r="L171">
        <v>121</v>
      </c>
      <c r="M171">
        <v>134.69999999999999</v>
      </c>
      <c r="N171">
        <v>131.69999999999999</v>
      </c>
      <c r="O171">
        <v>149.30000000000001</v>
      </c>
      <c r="P171">
        <v>139.6</v>
      </c>
      <c r="Q171">
        <v>149.80000000000001</v>
      </c>
      <c r="R171">
        <v>146.1</v>
      </c>
      <c r="S171">
        <v>139.69999999999999</v>
      </c>
      <c r="T171">
        <v>145.19999999999999</v>
      </c>
      <c r="U171" t="s">
        <v>79</v>
      </c>
      <c r="V171">
        <v>137.4</v>
      </c>
      <c r="W171">
        <v>137.9</v>
      </c>
      <c r="X171">
        <v>133.4</v>
      </c>
      <c r="Y171">
        <v>121.2</v>
      </c>
      <c r="Z171">
        <v>132.30000000000001</v>
      </c>
      <c r="AA171">
        <v>139.6</v>
      </c>
      <c r="AB171">
        <v>126.7</v>
      </c>
      <c r="AC171">
        <v>130.30000000000001</v>
      </c>
      <c r="AD171">
        <v>137.6</v>
      </c>
    </row>
    <row r="172" spans="1:30" x14ac:dyDescent="0.25">
      <c r="A172" t="s">
        <v>85</v>
      </c>
      <c r="B172">
        <v>2017</v>
      </c>
      <c r="C172" t="s">
        <v>228</v>
      </c>
      <c r="D172" s="9">
        <v>133.6</v>
      </c>
      <c r="E172">
        <v>143</v>
      </c>
      <c r="F172">
        <v>129.69999999999999</v>
      </c>
      <c r="G172">
        <v>138.69999999999999</v>
      </c>
      <c r="H172">
        <v>114.5</v>
      </c>
      <c r="I172">
        <v>137.5</v>
      </c>
      <c r="J172">
        <v>160.69999999999999</v>
      </c>
      <c r="K172">
        <v>124.5</v>
      </c>
      <c r="L172">
        <v>122.4</v>
      </c>
      <c r="M172">
        <v>137.30000000000001</v>
      </c>
      <c r="N172">
        <v>124.8</v>
      </c>
      <c r="O172">
        <v>145</v>
      </c>
      <c r="P172">
        <v>138</v>
      </c>
      <c r="Q172">
        <v>153.6</v>
      </c>
      <c r="R172">
        <v>133.30000000000001</v>
      </c>
      <c r="S172">
        <v>124.6</v>
      </c>
      <c r="T172">
        <v>132</v>
      </c>
      <c r="U172">
        <v>135.69999999999999</v>
      </c>
      <c r="V172">
        <v>120.6</v>
      </c>
      <c r="W172">
        <v>128.1</v>
      </c>
      <c r="X172">
        <v>126.1</v>
      </c>
      <c r="Y172">
        <v>115.7</v>
      </c>
      <c r="Z172">
        <v>124.5</v>
      </c>
      <c r="AA172">
        <v>135.9</v>
      </c>
      <c r="AB172">
        <v>124.4</v>
      </c>
      <c r="AC172">
        <v>124.5</v>
      </c>
      <c r="AD172">
        <v>132.4</v>
      </c>
    </row>
    <row r="173" spans="1:30" x14ac:dyDescent="0.25">
      <c r="A173" t="s">
        <v>104</v>
      </c>
      <c r="B173">
        <v>2017</v>
      </c>
      <c r="C173" t="s">
        <v>228</v>
      </c>
      <c r="D173" s="9">
        <v>134.69999999999999</v>
      </c>
      <c r="E173">
        <v>142.4</v>
      </c>
      <c r="F173">
        <v>130.19999999999999</v>
      </c>
      <c r="G173">
        <v>139.6</v>
      </c>
      <c r="H173">
        <v>118.4</v>
      </c>
      <c r="I173">
        <v>143</v>
      </c>
      <c r="J173">
        <v>156.6</v>
      </c>
      <c r="K173">
        <v>132.9</v>
      </c>
      <c r="L173">
        <v>121.5</v>
      </c>
      <c r="M173">
        <v>135.6</v>
      </c>
      <c r="N173">
        <v>128.80000000000001</v>
      </c>
      <c r="O173">
        <v>147.30000000000001</v>
      </c>
      <c r="P173">
        <v>139</v>
      </c>
      <c r="Q173">
        <v>150.80000000000001</v>
      </c>
      <c r="R173">
        <v>141.1</v>
      </c>
      <c r="S173">
        <v>133.4</v>
      </c>
      <c r="T173">
        <v>140</v>
      </c>
      <c r="U173">
        <v>135.69999999999999</v>
      </c>
      <c r="V173">
        <v>131</v>
      </c>
      <c r="W173">
        <v>133.30000000000001</v>
      </c>
      <c r="X173">
        <v>130.6</v>
      </c>
      <c r="Y173">
        <v>118.3</v>
      </c>
      <c r="Z173">
        <v>127.9</v>
      </c>
      <c r="AA173">
        <v>137.4</v>
      </c>
      <c r="AB173">
        <v>125.7</v>
      </c>
      <c r="AC173">
        <v>127.5</v>
      </c>
      <c r="AD173">
        <v>135.19999999999999</v>
      </c>
    </row>
    <row r="174" spans="1:30" x14ac:dyDescent="0.25">
      <c r="A174" t="s">
        <v>60</v>
      </c>
      <c r="B174">
        <v>2017</v>
      </c>
      <c r="C174" t="s">
        <v>238</v>
      </c>
      <c r="D174" s="9">
        <v>135.9</v>
      </c>
      <c r="E174">
        <v>141.9</v>
      </c>
      <c r="F174">
        <v>131</v>
      </c>
      <c r="G174">
        <v>141.5</v>
      </c>
      <c r="H174">
        <v>121.4</v>
      </c>
      <c r="I174">
        <v>146.69999999999999</v>
      </c>
      <c r="J174">
        <v>157.1</v>
      </c>
      <c r="K174">
        <v>136.4</v>
      </c>
      <c r="L174">
        <v>121.4</v>
      </c>
      <c r="M174">
        <v>135.6</v>
      </c>
      <c r="N174">
        <v>131.30000000000001</v>
      </c>
      <c r="O174">
        <v>150.30000000000001</v>
      </c>
      <c r="P174">
        <v>140.4</v>
      </c>
      <c r="Q174">
        <v>150.5</v>
      </c>
      <c r="R174">
        <v>147.19999999999999</v>
      </c>
      <c r="S174">
        <v>140.6</v>
      </c>
      <c r="T174">
        <v>146.19999999999999</v>
      </c>
      <c r="U174" t="s">
        <v>79</v>
      </c>
      <c r="V174">
        <v>138.1</v>
      </c>
      <c r="W174">
        <v>138.4</v>
      </c>
      <c r="X174">
        <v>134.19999999999999</v>
      </c>
      <c r="Y174">
        <v>121</v>
      </c>
      <c r="Z174">
        <v>133</v>
      </c>
      <c r="AA174">
        <v>140.1</v>
      </c>
      <c r="AB174">
        <v>127.4</v>
      </c>
      <c r="AC174">
        <v>130.69999999999999</v>
      </c>
      <c r="AD174">
        <v>138.30000000000001</v>
      </c>
    </row>
    <row r="175" spans="1:30" x14ac:dyDescent="0.25">
      <c r="A175" t="s">
        <v>85</v>
      </c>
      <c r="B175">
        <v>2017</v>
      </c>
      <c r="C175" t="s">
        <v>238</v>
      </c>
      <c r="D175" s="9">
        <v>133.9</v>
      </c>
      <c r="E175">
        <v>142.80000000000001</v>
      </c>
      <c r="F175">
        <v>131.4</v>
      </c>
      <c r="G175">
        <v>139.1</v>
      </c>
      <c r="H175">
        <v>114.9</v>
      </c>
      <c r="I175">
        <v>135.6</v>
      </c>
      <c r="J175">
        <v>173.2</v>
      </c>
      <c r="K175">
        <v>124.1</v>
      </c>
      <c r="L175">
        <v>122.6</v>
      </c>
      <c r="M175">
        <v>137.80000000000001</v>
      </c>
      <c r="N175">
        <v>125.1</v>
      </c>
      <c r="O175">
        <v>145.5</v>
      </c>
      <c r="P175">
        <v>139.69999999999999</v>
      </c>
      <c r="Q175">
        <v>154.6</v>
      </c>
      <c r="R175">
        <v>134</v>
      </c>
      <c r="S175">
        <v>124.9</v>
      </c>
      <c r="T175">
        <v>132.6</v>
      </c>
      <c r="U175">
        <v>137.30000000000001</v>
      </c>
      <c r="V175">
        <v>122.6</v>
      </c>
      <c r="W175">
        <v>128.30000000000001</v>
      </c>
      <c r="X175">
        <v>126.6</v>
      </c>
      <c r="Y175">
        <v>115</v>
      </c>
      <c r="Z175">
        <v>124.8</v>
      </c>
      <c r="AA175">
        <v>136.30000000000001</v>
      </c>
      <c r="AB175">
        <v>124.6</v>
      </c>
      <c r="AC175">
        <v>124.5</v>
      </c>
      <c r="AD175">
        <v>133.5</v>
      </c>
    </row>
    <row r="176" spans="1:30" x14ac:dyDescent="0.25">
      <c r="A176" t="s">
        <v>104</v>
      </c>
      <c r="B176">
        <v>2017</v>
      </c>
      <c r="C176" t="s">
        <v>238</v>
      </c>
      <c r="D176" s="9">
        <v>135.30000000000001</v>
      </c>
      <c r="E176">
        <v>142.19999999999999</v>
      </c>
      <c r="F176">
        <v>131.19999999999999</v>
      </c>
      <c r="G176">
        <v>140.6</v>
      </c>
      <c r="H176">
        <v>119</v>
      </c>
      <c r="I176">
        <v>141.5</v>
      </c>
      <c r="J176">
        <v>162.6</v>
      </c>
      <c r="K176">
        <v>132.30000000000001</v>
      </c>
      <c r="L176">
        <v>121.8</v>
      </c>
      <c r="M176">
        <v>136.30000000000001</v>
      </c>
      <c r="N176">
        <v>128.69999999999999</v>
      </c>
      <c r="O176">
        <v>148.1</v>
      </c>
      <c r="P176">
        <v>140.1</v>
      </c>
      <c r="Q176">
        <v>151.6</v>
      </c>
      <c r="R176">
        <v>142</v>
      </c>
      <c r="S176">
        <v>134.1</v>
      </c>
      <c r="T176">
        <v>140.80000000000001</v>
      </c>
      <c r="U176">
        <v>137.30000000000001</v>
      </c>
      <c r="V176">
        <v>132.19999999999999</v>
      </c>
      <c r="W176">
        <v>133.6</v>
      </c>
      <c r="X176">
        <v>131.30000000000001</v>
      </c>
      <c r="Y176">
        <v>117.8</v>
      </c>
      <c r="Z176">
        <v>128.4</v>
      </c>
      <c r="AA176">
        <v>137.9</v>
      </c>
      <c r="AB176">
        <v>126.2</v>
      </c>
      <c r="AC176">
        <v>127.7</v>
      </c>
      <c r="AD176">
        <v>136.1</v>
      </c>
    </row>
    <row r="177" spans="1:30" x14ac:dyDescent="0.25">
      <c r="A177" t="s">
        <v>60</v>
      </c>
      <c r="B177">
        <v>2017</v>
      </c>
      <c r="C177" t="s">
        <v>264</v>
      </c>
      <c r="D177" s="9">
        <v>136.30000000000001</v>
      </c>
      <c r="E177">
        <v>142.5</v>
      </c>
      <c r="F177">
        <v>140.5</v>
      </c>
      <c r="G177">
        <v>141.5</v>
      </c>
      <c r="H177">
        <v>121.6</v>
      </c>
      <c r="I177">
        <v>147.30000000000001</v>
      </c>
      <c r="J177">
        <v>168</v>
      </c>
      <c r="K177">
        <v>135.80000000000001</v>
      </c>
      <c r="L177">
        <v>122.5</v>
      </c>
      <c r="M177">
        <v>136</v>
      </c>
      <c r="N177">
        <v>131.9</v>
      </c>
      <c r="O177">
        <v>151.4</v>
      </c>
      <c r="P177">
        <v>142.4</v>
      </c>
      <c r="Q177">
        <v>152.1</v>
      </c>
      <c r="R177">
        <v>148.19999999999999</v>
      </c>
      <c r="S177">
        <v>141.5</v>
      </c>
      <c r="T177">
        <v>147.30000000000001</v>
      </c>
      <c r="U177" t="s">
        <v>79</v>
      </c>
      <c r="V177">
        <v>141.1</v>
      </c>
      <c r="W177">
        <v>139.4</v>
      </c>
      <c r="X177">
        <v>135.80000000000001</v>
      </c>
      <c r="Y177">
        <v>121.6</v>
      </c>
      <c r="Z177">
        <v>133.69999999999999</v>
      </c>
      <c r="AA177">
        <v>141.5</v>
      </c>
      <c r="AB177">
        <v>128.1</v>
      </c>
      <c r="AC177">
        <v>131.69999999999999</v>
      </c>
      <c r="AD177">
        <v>140</v>
      </c>
    </row>
    <row r="178" spans="1:30" x14ac:dyDescent="0.25">
      <c r="A178" t="s">
        <v>85</v>
      </c>
      <c r="B178">
        <v>2017</v>
      </c>
      <c r="C178" t="s">
        <v>264</v>
      </c>
      <c r="D178" s="9">
        <v>134.30000000000001</v>
      </c>
      <c r="E178">
        <v>142.1</v>
      </c>
      <c r="F178">
        <v>146.69999999999999</v>
      </c>
      <c r="G178">
        <v>139.5</v>
      </c>
      <c r="H178">
        <v>115.2</v>
      </c>
      <c r="I178">
        <v>136.4</v>
      </c>
      <c r="J178">
        <v>185.2</v>
      </c>
      <c r="K178">
        <v>122.2</v>
      </c>
      <c r="L178">
        <v>123.9</v>
      </c>
      <c r="M178">
        <v>138.30000000000001</v>
      </c>
      <c r="N178">
        <v>125.4</v>
      </c>
      <c r="O178">
        <v>146</v>
      </c>
      <c r="P178">
        <v>141.5</v>
      </c>
      <c r="Q178">
        <v>156.19999999999999</v>
      </c>
      <c r="R178">
        <v>135</v>
      </c>
      <c r="S178">
        <v>125.4</v>
      </c>
      <c r="T178">
        <v>133.5</v>
      </c>
      <c r="U178">
        <v>138.6</v>
      </c>
      <c r="V178">
        <v>125.7</v>
      </c>
      <c r="W178">
        <v>128.80000000000001</v>
      </c>
      <c r="X178">
        <v>127.4</v>
      </c>
      <c r="Y178">
        <v>115.3</v>
      </c>
      <c r="Z178">
        <v>125.1</v>
      </c>
      <c r="AA178">
        <v>136.6</v>
      </c>
      <c r="AB178">
        <v>124.9</v>
      </c>
      <c r="AC178">
        <v>124.9</v>
      </c>
      <c r="AD178">
        <v>134.80000000000001</v>
      </c>
    </row>
    <row r="179" spans="1:30" x14ac:dyDescent="0.25">
      <c r="A179" t="s">
        <v>104</v>
      </c>
      <c r="B179">
        <v>2017</v>
      </c>
      <c r="C179" t="s">
        <v>264</v>
      </c>
      <c r="D179" s="9">
        <v>135.69999999999999</v>
      </c>
      <c r="E179">
        <v>142.4</v>
      </c>
      <c r="F179">
        <v>142.9</v>
      </c>
      <c r="G179">
        <v>140.80000000000001</v>
      </c>
      <c r="H179">
        <v>119.2</v>
      </c>
      <c r="I179">
        <v>142.19999999999999</v>
      </c>
      <c r="J179">
        <v>173.8</v>
      </c>
      <c r="K179">
        <v>131.19999999999999</v>
      </c>
      <c r="L179">
        <v>123</v>
      </c>
      <c r="M179">
        <v>136.80000000000001</v>
      </c>
      <c r="N179">
        <v>129.19999999999999</v>
      </c>
      <c r="O179">
        <v>148.9</v>
      </c>
      <c r="P179">
        <v>142.1</v>
      </c>
      <c r="Q179">
        <v>153.19999999999999</v>
      </c>
      <c r="R179">
        <v>143</v>
      </c>
      <c r="S179">
        <v>134.80000000000001</v>
      </c>
      <c r="T179">
        <v>141.80000000000001</v>
      </c>
      <c r="U179">
        <v>138.6</v>
      </c>
      <c r="V179">
        <v>135.30000000000001</v>
      </c>
      <c r="W179">
        <v>134.4</v>
      </c>
      <c r="X179">
        <v>132.6</v>
      </c>
      <c r="Y179">
        <v>118.3</v>
      </c>
      <c r="Z179">
        <v>128.9</v>
      </c>
      <c r="AA179">
        <v>138.6</v>
      </c>
      <c r="AB179">
        <v>126.8</v>
      </c>
      <c r="AC179">
        <v>128.4</v>
      </c>
      <c r="AD179">
        <v>137.6</v>
      </c>
    </row>
    <row r="180" spans="1:30" x14ac:dyDescent="0.25">
      <c r="A180" t="s">
        <v>60</v>
      </c>
      <c r="B180">
        <v>2017</v>
      </c>
      <c r="C180" t="s">
        <v>273</v>
      </c>
      <c r="D180" s="9">
        <v>136.4</v>
      </c>
      <c r="E180">
        <v>143.69999999999999</v>
      </c>
      <c r="F180">
        <v>144.80000000000001</v>
      </c>
      <c r="G180">
        <v>141.9</v>
      </c>
      <c r="H180">
        <v>123.1</v>
      </c>
      <c r="I180">
        <v>147.19999999999999</v>
      </c>
      <c r="J180">
        <v>161</v>
      </c>
      <c r="K180">
        <v>133.80000000000001</v>
      </c>
      <c r="L180">
        <v>121.9</v>
      </c>
      <c r="M180">
        <v>135.80000000000001</v>
      </c>
      <c r="N180">
        <v>131.1</v>
      </c>
      <c r="O180">
        <v>151.4</v>
      </c>
      <c r="P180">
        <v>141.5</v>
      </c>
      <c r="Q180">
        <v>153.19999999999999</v>
      </c>
      <c r="R180">
        <v>148</v>
      </c>
      <c r="S180">
        <v>141.9</v>
      </c>
      <c r="T180">
        <v>147.19999999999999</v>
      </c>
      <c r="U180" t="s">
        <v>79</v>
      </c>
      <c r="V180">
        <v>142.6</v>
      </c>
      <c r="W180">
        <v>139.5</v>
      </c>
      <c r="X180">
        <v>136.1</v>
      </c>
      <c r="Y180">
        <v>122</v>
      </c>
      <c r="Z180">
        <v>133.4</v>
      </c>
      <c r="AA180">
        <v>141.1</v>
      </c>
      <c r="AB180">
        <v>127.8</v>
      </c>
      <c r="AC180">
        <v>131.9</v>
      </c>
      <c r="AD180">
        <v>139.80000000000001</v>
      </c>
    </row>
    <row r="181" spans="1:30" x14ac:dyDescent="0.25">
      <c r="A181" t="s">
        <v>85</v>
      </c>
      <c r="B181">
        <v>2017</v>
      </c>
      <c r="C181" t="s">
        <v>273</v>
      </c>
      <c r="D181" s="9">
        <v>134.4</v>
      </c>
      <c r="E181">
        <v>142.6</v>
      </c>
      <c r="F181">
        <v>145.9</v>
      </c>
      <c r="G181">
        <v>139.5</v>
      </c>
      <c r="H181">
        <v>115.9</v>
      </c>
      <c r="I181">
        <v>135</v>
      </c>
      <c r="J181">
        <v>163.19999999999999</v>
      </c>
      <c r="K181">
        <v>119.8</v>
      </c>
      <c r="L181">
        <v>120.7</v>
      </c>
      <c r="M181">
        <v>139.69999999999999</v>
      </c>
      <c r="N181">
        <v>125.7</v>
      </c>
      <c r="O181">
        <v>146.30000000000001</v>
      </c>
      <c r="P181">
        <v>138.80000000000001</v>
      </c>
      <c r="Q181">
        <v>157</v>
      </c>
      <c r="R181">
        <v>135.6</v>
      </c>
      <c r="S181">
        <v>125.6</v>
      </c>
      <c r="T181">
        <v>134</v>
      </c>
      <c r="U181">
        <v>139.1</v>
      </c>
      <c r="V181">
        <v>126.8</v>
      </c>
      <c r="W181">
        <v>129.30000000000001</v>
      </c>
      <c r="X181">
        <v>128.19999999999999</v>
      </c>
      <c r="Y181">
        <v>115.3</v>
      </c>
      <c r="Z181">
        <v>125.6</v>
      </c>
      <c r="AA181">
        <v>136.69999999999999</v>
      </c>
      <c r="AB181">
        <v>124.6</v>
      </c>
      <c r="AC181">
        <v>125.1</v>
      </c>
      <c r="AD181">
        <v>134.1</v>
      </c>
    </row>
    <row r="182" spans="1:30" x14ac:dyDescent="0.25">
      <c r="A182" t="s">
        <v>104</v>
      </c>
      <c r="B182">
        <v>2017</v>
      </c>
      <c r="C182" t="s">
        <v>273</v>
      </c>
      <c r="D182" s="9">
        <v>135.80000000000001</v>
      </c>
      <c r="E182">
        <v>143.30000000000001</v>
      </c>
      <c r="F182">
        <v>145.19999999999999</v>
      </c>
      <c r="G182">
        <v>141</v>
      </c>
      <c r="H182">
        <v>120.5</v>
      </c>
      <c r="I182">
        <v>141.5</v>
      </c>
      <c r="J182">
        <v>161.69999999999999</v>
      </c>
      <c r="K182">
        <v>129.1</v>
      </c>
      <c r="L182">
        <v>121.5</v>
      </c>
      <c r="M182">
        <v>137.1</v>
      </c>
      <c r="N182">
        <v>128.80000000000001</v>
      </c>
      <c r="O182">
        <v>149</v>
      </c>
      <c r="P182">
        <v>140.5</v>
      </c>
      <c r="Q182">
        <v>154.19999999999999</v>
      </c>
      <c r="R182">
        <v>143.1</v>
      </c>
      <c r="S182">
        <v>135.1</v>
      </c>
      <c r="T182">
        <v>142</v>
      </c>
      <c r="U182">
        <v>139.1</v>
      </c>
      <c r="V182">
        <v>136.6</v>
      </c>
      <c r="W182">
        <v>134.69999999999999</v>
      </c>
      <c r="X182">
        <v>133.1</v>
      </c>
      <c r="Y182">
        <v>118.5</v>
      </c>
      <c r="Z182">
        <v>129</v>
      </c>
      <c r="AA182">
        <v>138.5</v>
      </c>
      <c r="AB182">
        <v>126.5</v>
      </c>
      <c r="AC182">
        <v>128.6</v>
      </c>
      <c r="AD182">
        <v>137.19999999999999</v>
      </c>
    </row>
    <row r="183" spans="1:30" x14ac:dyDescent="0.25">
      <c r="A183" t="s">
        <v>60</v>
      </c>
      <c r="B183">
        <v>2018</v>
      </c>
      <c r="C183" t="s">
        <v>62</v>
      </c>
      <c r="D183" s="9">
        <v>136.6</v>
      </c>
      <c r="E183">
        <v>144.4</v>
      </c>
      <c r="F183">
        <v>143.80000000000001</v>
      </c>
      <c r="G183">
        <v>142</v>
      </c>
      <c r="H183">
        <v>123.2</v>
      </c>
      <c r="I183">
        <v>147.9</v>
      </c>
      <c r="J183">
        <v>152.1</v>
      </c>
      <c r="K183">
        <v>131.80000000000001</v>
      </c>
      <c r="L183">
        <v>119.5</v>
      </c>
      <c r="M183">
        <v>136</v>
      </c>
      <c r="N183">
        <v>131.19999999999999</v>
      </c>
      <c r="O183">
        <v>151.80000000000001</v>
      </c>
      <c r="P183">
        <v>140.4</v>
      </c>
      <c r="Q183">
        <v>153.6</v>
      </c>
      <c r="R183">
        <v>148.30000000000001</v>
      </c>
      <c r="S183">
        <v>142.30000000000001</v>
      </c>
      <c r="T183">
        <v>147.5</v>
      </c>
      <c r="U183" t="s">
        <v>79</v>
      </c>
      <c r="V183">
        <v>142.30000000000001</v>
      </c>
      <c r="W183">
        <v>139.80000000000001</v>
      </c>
      <c r="X183">
        <v>136</v>
      </c>
      <c r="Y183">
        <v>122.7</v>
      </c>
      <c r="Z183">
        <v>134.30000000000001</v>
      </c>
      <c r="AA183">
        <v>141.6</v>
      </c>
      <c r="AB183">
        <v>128.6</v>
      </c>
      <c r="AC183">
        <v>132.30000000000001</v>
      </c>
      <c r="AD183">
        <v>139.30000000000001</v>
      </c>
    </row>
    <row r="184" spans="1:30" x14ac:dyDescent="0.25">
      <c r="A184" t="s">
        <v>85</v>
      </c>
      <c r="B184">
        <v>2018</v>
      </c>
      <c r="C184" t="s">
        <v>62</v>
      </c>
      <c r="D184" s="9">
        <v>134.6</v>
      </c>
      <c r="E184">
        <v>143.69999999999999</v>
      </c>
      <c r="F184">
        <v>143.6</v>
      </c>
      <c r="G184">
        <v>139.6</v>
      </c>
      <c r="H184">
        <v>116.4</v>
      </c>
      <c r="I184">
        <v>133.80000000000001</v>
      </c>
      <c r="J184">
        <v>150.5</v>
      </c>
      <c r="K184">
        <v>118.4</v>
      </c>
      <c r="L184">
        <v>117.3</v>
      </c>
      <c r="M184">
        <v>140.5</v>
      </c>
      <c r="N184">
        <v>125.9</v>
      </c>
      <c r="O184">
        <v>146.80000000000001</v>
      </c>
      <c r="P184">
        <v>137.19999999999999</v>
      </c>
      <c r="Q184">
        <v>157.69999999999999</v>
      </c>
      <c r="R184">
        <v>136</v>
      </c>
      <c r="S184">
        <v>125.9</v>
      </c>
      <c r="T184">
        <v>134.4</v>
      </c>
      <c r="U184">
        <v>140.4</v>
      </c>
      <c r="V184">
        <v>127.3</v>
      </c>
      <c r="W184">
        <v>129.5</v>
      </c>
      <c r="X184">
        <v>129</v>
      </c>
      <c r="Y184">
        <v>116.3</v>
      </c>
      <c r="Z184">
        <v>126.2</v>
      </c>
      <c r="AA184">
        <v>137.1</v>
      </c>
      <c r="AB184">
        <v>125.5</v>
      </c>
      <c r="AC184">
        <v>125.8</v>
      </c>
      <c r="AD184">
        <v>134.1</v>
      </c>
    </row>
    <row r="185" spans="1:30" x14ac:dyDescent="0.25">
      <c r="A185" t="s">
        <v>104</v>
      </c>
      <c r="B185">
        <v>2018</v>
      </c>
      <c r="C185" t="s">
        <v>62</v>
      </c>
      <c r="D185" s="9">
        <v>136</v>
      </c>
      <c r="E185">
        <v>144.19999999999999</v>
      </c>
      <c r="F185">
        <v>143.69999999999999</v>
      </c>
      <c r="G185">
        <v>141.1</v>
      </c>
      <c r="H185">
        <v>120.7</v>
      </c>
      <c r="I185">
        <v>141.30000000000001</v>
      </c>
      <c r="J185">
        <v>151.6</v>
      </c>
      <c r="K185">
        <v>127.3</v>
      </c>
      <c r="L185">
        <v>118.8</v>
      </c>
      <c r="M185">
        <v>137.5</v>
      </c>
      <c r="N185">
        <v>129</v>
      </c>
      <c r="O185">
        <v>149.5</v>
      </c>
      <c r="P185">
        <v>139.19999999999999</v>
      </c>
      <c r="Q185">
        <v>154.69999999999999</v>
      </c>
      <c r="R185">
        <v>143.5</v>
      </c>
      <c r="S185">
        <v>135.5</v>
      </c>
      <c r="T185">
        <v>142.30000000000001</v>
      </c>
      <c r="U185">
        <v>140.4</v>
      </c>
      <c r="V185">
        <v>136.6</v>
      </c>
      <c r="W185">
        <v>134.9</v>
      </c>
      <c r="X185">
        <v>133.30000000000001</v>
      </c>
      <c r="Y185">
        <v>119.3</v>
      </c>
      <c r="Z185">
        <v>129.69999999999999</v>
      </c>
      <c r="AA185">
        <v>139</v>
      </c>
      <c r="AB185">
        <v>127.3</v>
      </c>
      <c r="AC185">
        <v>129.1</v>
      </c>
      <c r="AD185">
        <v>136.9</v>
      </c>
    </row>
    <row r="186" spans="1:30" x14ac:dyDescent="0.25">
      <c r="A186" t="s">
        <v>60</v>
      </c>
      <c r="B186">
        <v>2018</v>
      </c>
      <c r="C186" t="s">
        <v>116</v>
      </c>
      <c r="D186" s="9">
        <v>136.4</v>
      </c>
      <c r="E186">
        <v>143.69999999999999</v>
      </c>
      <c r="F186">
        <v>140.6</v>
      </c>
      <c r="G186">
        <v>141.5</v>
      </c>
      <c r="H186">
        <v>122.9</v>
      </c>
      <c r="I186">
        <v>149.4</v>
      </c>
      <c r="J186">
        <v>142.4</v>
      </c>
      <c r="K186">
        <v>130.19999999999999</v>
      </c>
      <c r="L186">
        <v>117.9</v>
      </c>
      <c r="M186">
        <v>135.6</v>
      </c>
      <c r="N186">
        <v>130.5</v>
      </c>
      <c r="O186">
        <v>151.69999999999999</v>
      </c>
      <c r="P186">
        <v>138.69999999999999</v>
      </c>
      <c r="Q186">
        <v>153.30000000000001</v>
      </c>
      <c r="R186">
        <v>148.69999999999999</v>
      </c>
      <c r="S186">
        <v>142.4</v>
      </c>
      <c r="T186">
        <v>147.80000000000001</v>
      </c>
      <c r="U186" t="s">
        <v>79</v>
      </c>
      <c r="V186">
        <v>142.4</v>
      </c>
      <c r="W186">
        <v>139.9</v>
      </c>
      <c r="X186">
        <v>136.19999999999999</v>
      </c>
      <c r="Y186">
        <v>123.3</v>
      </c>
      <c r="Z186">
        <v>134.30000000000001</v>
      </c>
      <c r="AA186">
        <v>141.5</v>
      </c>
      <c r="AB186">
        <v>128.80000000000001</v>
      </c>
      <c r="AC186">
        <v>132.5</v>
      </c>
      <c r="AD186">
        <v>138.5</v>
      </c>
    </row>
    <row r="187" spans="1:30" x14ac:dyDescent="0.25">
      <c r="A187" t="s">
        <v>85</v>
      </c>
      <c r="B187">
        <v>2018</v>
      </c>
      <c r="C187" t="s">
        <v>116</v>
      </c>
      <c r="D187" s="9">
        <v>134.80000000000001</v>
      </c>
      <c r="E187">
        <v>143</v>
      </c>
      <c r="F187">
        <v>139.9</v>
      </c>
      <c r="G187">
        <v>139.9</v>
      </c>
      <c r="H187">
        <v>116.2</v>
      </c>
      <c r="I187">
        <v>135.5</v>
      </c>
      <c r="J187">
        <v>136.9</v>
      </c>
      <c r="K187">
        <v>117</v>
      </c>
      <c r="L187">
        <v>115.4</v>
      </c>
      <c r="M187">
        <v>140.69999999999999</v>
      </c>
      <c r="N187">
        <v>125.9</v>
      </c>
      <c r="O187">
        <v>147.1</v>
      </c>
      <c r="P187">
        <v>135.6</v>
      </c>
      <c r="Q187">
        <v>159.30000000000001</v>
      </c>
      <c r="R187">
        <v>136.30000000000001</v>
      </c>
      <c r="S187">
        <v>126.1</v>
      </c>
      <c r="T187">
        <v>134.69999999999999</v>
      </c>
      <c r="U187">
        <v>141.30000000000001</v>
      </c>
      <c r="V187">
        <v>127.3</v>
      </c>
      <c r="W187">
        <v>129.9</v>
      </c>
      <c r="X187">
        <v>129.80000000000001</v>
      </c>
      <c r="Y187">
        <v>117.4</v>
      </c>
      <c r="Z187">
        <v>126.5</v>
      </c>
      <c r="AA187">
        <v>137.19999999999999</v>
      </c>
      <c r="AB187">
        <v>126.2</v>
      </c>
      <c r="AC187">
        <v>126.5</v>
      </c>
      <c r="AD187">
        <v>134</v>
      </c>
    </row>
    <row r="188" spans="1:30" x14ac:dyDescent="0.25">
      <c r="A188" t="s">
        <v>104</v>
      </c>
      <c r="B188">
        <v>2018</v>
      </c>
      <c r="C188" t="s">
        <v>116</v>
      </c>
      <c r="D188" s="9">
        <v>135.9</v>
      </c>
      <c r="E188">
        <v>143.5</v>
      </c>
      <c r="F188">
        <v>140.30000000000001</v>
      </c>
      <c r="G188">
        <v>140.9</v>
      </c>
      <c r="H188">
        <v>120.4</v>
      </c>
      <c r="I188">
        <v>142.9</v>
      </c>
      <c r="J188">
        <v>140.5</v>
      </c>
      <c r="K188">
        <v>125.8</v>
      </c>
      <c r="L188">
        <v>117.1</v>
      </c>
      <c r="M188">
        <v>137.30000000000001</v>
      </c>
      <c r="N188">
        <v>128.6</v>
      </c>
      <c r="O188">
        <v>149.6</v>
      </c>
      <c r="P188">
        <v>137.6</v>
      </c>
      <c r="Q188">
        <v>154.9</v>
      </c>
      <c r="R188">
        <v>143.80000000000001</v>
      </c>
      <c r="S188">
        <v>135.6</v>
      </c>
      <c r="T188">
        <v>142.6</v>
      </c>
      <c r="U188">
        <v>141.30000000000001</v>
      </c>
      <c r="V188">
        <v>136.69999999999999</v>
      </c>
      <c r="W188">
        <v>135.19999999999999</v>
      </c>
      <c r="X188">
        <v>133.80000000000001</v>
      </c>
      <c r="Y188">
        <v>120.2</v>
      </c>
      <c r="Z188">
        <v>129.9</v>
      </c>
      <c r="AA188">
        <v>139</v>
      </c>
      <c r="AB188">
        <v>127.7</v>
      </c>
      <c r="AC188">
        <v>129.6</v>
      </c>
      <c r="AD188">
        <v>136.4</v>
      </c>
    </row>
    <row r="189" spans="1:30" x14ac:dyDescent="0.25">
      <c r="A189" t="s">
        <v>60</v>
      </c>
      <c r="B189">
        <v>2018</v>
      </c>
      <c r="C189" t="s">
        <v>138</v>
      </c>
      <c r="D189" s="9">
        <v>136.80000000000001</v>
      </c>
      <c r="E189">
        <v>143.80000000000001</v>
      </c>
      <c r="F189">
        <v>140</v>
      </c>
      <c r="G189">
        <v>142</v>
      </c>
      <c r="H189">
        <v>123.2</v>
      </c>
      <c r="I189">
        <v>152.9</v>
      </c>
      <c r="J189">
        <v>138</v>
      </c>
      <c r="K189">
        <v>129.30000000000001</v>
      </c>
      <c r="L189">
        <v>117.1</v>
      </c>
      <c r="M189">
        <v>136.30000000000001</v>
      </c>
      <c r="N189">
        <v>131.19999999999999</v>
      </c>
      <c r="O189">
        <v>152.80000000000001</v>
      </c>
      <c r="P189">
        <v>138.6</v>
      </c>
      <c r="Q189">
        <v>155.1</v>
      </c>
      <c r="R189">
        <v>149.19999999999999</v>
      </c>
      <c r="S189">
        <v>143</v>
      </c>
      <c r="T189">
        <v>148.30000000000001</v>
      </c>
      <c r="U189" t="s">
        <v>79</v>
      </c>
      <c r="V189">
        <v>142.6</v>
      </c>
      <c r="W189">
        <v>139.9</v>
      </c>
      <c r="X189">
        <v>136.69999999999999</v>
      </c>
      <c r="Y189">
        <v>124.6</v>
      </c>
      <c r="Z189">
        <v>135.1</v>
      </c>
      <c r="AA189">
        <v>142.69999999999999</v>
      </c>
      <c r="AB189">
        <v>129.30000000000001</v>
      </c>
      <c r="AC189">
        <v>133.30000000000001</v>
      </c>
      <c r="AD189">
        <v>138.69999999999999</v>
      </c>
    </row>
    <row r="190" spans="1:30" x14ac:dyDescent="0.25">
      <c r="A190" t="s">
        <v>85</v>
      </c>
      <c r="B190">
        <v>2018</v>
      </c>
      <c r="C190" t="s">
        <v>138</v>
      </c>
      <c r="D190" s="9">
        <v>135</v>
      </c>
      <c r="E190">
        <v>143.1</v>
      </c>
      <c r="F190">
        <v>135.5</v>
      </c>
      <c r="G190">
        <v>139.9</v>
      </c>
      <c r="H190">
        <v>116.5</v>
      </c>
      <c r="I190">
        <v>138.5</v>
      </c>
      <c r="J190">
        <v>128</v>
      </c>
      <c r="K190">
        <v>115.5</v>
      </c>
      <c r="L190">
        <v>114.2</v>
      </c>
      <c r="M190">
        <v>140.69999999999999</v>
      </c>
      <c r="N190">
        <v>126.2</v>
      </c>
      <c r="O190">
        <v>147.6</v>
      </c>
      <c r="P190">
        <v>134.80000000000001</v>
      </c>
      <c r="Q190">
        <v>159.69999999999999</v>
      </c>
      <c r="R190">
        <v>136.69999999999999</v>
      </c>
      <c r="S190">
        <v>126.7</v>
      </c>
      <c r="T190">
        <v>135.19999999999999</v>
      </c>
      <c r="U190">
        <v>142</v>
      </c>
      <c r="V190">
        <v>126.4</v>
      </c>
      <c r="W190">
        <v>130.80000000000001</v>
      </c>
      <c r="X190">
        <v>130.5</v>
      </c>
      <c r="Y190">
        <v>117.8</v>
      </c>
      <c r="Z190">
        <v>126.8</v>
      </c>
      <c r="AA190">
        <v>137.80000000000001</v>
      </c>
      <c r="AB190">
        <v>126.7</v>
      </c>
      <c r="AC190">
        <v>127.1</v>
      </c>
      <c r="AD190">
        <v>134</v>
      </c>
    </row>
    <row r="191" spans="1:30" x14ac:dyDescent="0.25">
      <c r="A191" t="s">
        <v>104</v>
      </c>
      <c r="B191">
        <v>2018</v>
      </c>
      <c r="C191" t="s">
        <v>138</v>
      </c>
      <c r="D191" s="9">
        <v>136.19999999999999</v>
      </c>
      <c r="E191">
        <v>143.6</v>
      </c>
      <c r="F191">
        <v>138.30000000000001</v>
      </c>
      <c r="G191">
        <v>141.19999999999999</v>
      </c>
      <c r="H191">
        <v>120.7</v>
      </c>
      <c r="I191">
        <v>146.19999999999999</v>
      </c>
      <c r="J191">
        <v>134.6</v>
      </c>
      <c r="K191">
        <v>124.6</v>
      </c>
      <c r="L191">
        <v>116.1</v>
      </c>
      <c r="M191">
        <v>137.80000000000001</v>
      </c>
      <c r="N191">
        <v>129.1</v>
      </c>
      <c r="O191">
        <v>150.4</v>
      </c>
      <c r="P191">
        <v>137.19999999999999</v>
      </c>
      <c r="Q191">
        <v>156.30000000000001</v>
      </c>
      <c r="R191">
        <v>144.30000000000001</v>
      </c>
      <c r="S191">
        <v>136.19999999999999</v>
      </c>
      <c r="T191">
        <v>143.1</v>
      </c>
      <c r="U191">
        <v>142</v>
      </c>
      <c r="V191">
        <v>136.5</v>
      </c>
      <c r="W191">
        <v>135.6</v>
      </c>
      <c r="X191">
        <v>134.30000000000001</v>
      </c>
      <c r="Y191">
        <v>121</v>
      </c>
      <c r="Z191">
        <v>130.4</v>
      </c>
      <c r="AA191">
        <v>139.80000000000001</v>
      </c>
      <c r="AB191">
        <v>128.19999999999999</v>
      </c>
      <c r="AC191">
        <v>130.30000000000001</v>
      </c>
      <c r="AD191">
        <v>136.5</v>
      </c>
    </row>
    <row r="192" spans="1:30" x14ac:dyDescent="0.25">
      <c r="A192" t="s">
        <v>60</v>
      </c>
      <c r="B192">
        <v>2018</v>
      </c>
      <c r="C192" t="s">
        <v>154</v>
      </c>
      <c r="D192" s="9">
        <v>137.1</v>
      </c>
      <c r="E192">
        <v>144.5</v>
      </c>
      <c r="F192">
        <v>135.9</v>
      </c>
      <c r="G192">
        <v>142.4</v>
      </c>
      <c r="H192">
        <v>123.5</v>
      </c>
      <c r="I192">
        <v>156.4</v>
      </c>
      <c r="J192">
        <v>135.1</v>
      </c>
      <c r="K192">
        <v>128.4</v>
      </c>
      <c r="L192">
        <v>115.2</v>
      </c>
      <c r="M192">
        <v>137.19999999999999</v>
      </c>
      <c r="N192">
        <v>131.9</v>
      </c>
      <c r="O192">
        <v>153.80000000000001</v>
      </c>
      <c r="P192">
        <v>138.6</v>
      </c>
      <c r="Q192">
        <v>156.1</v>
      </c>
      <c r="R192">
        <v>150.1</v>
      </c>
      <c r="S192">
        <v>143.30000000000001</v>
      </c>
      <c r="T192">
        <v>149.1</v>
      </c>
      <c r="U192" t="s">
        <v>79</v>
      </c>
      <c r="V192">
        <v>143.80000000000001</v>
      </c>
      <c r="W192">
        <v>140.9</v>
      </c>
      <c r="X192">
        <v>137.6</v>
      </c>
      <c r="Y192">
        <v>125.3</v>
      </c>
      <c r="Z192">
        <v>136</v>
      </c>
      <c r="AA192">
        <v>143.69999999999999</v>
      </c>
      <c r="AB192">
        <v>130.4</v>
      </c>
      <c r="AC192">
        <v>134.19999999999999</v>
      </c>
      <c r="AD192">
        <v>139.1</v>
      </c>
    </row>
    <row r="193" spans="1:30" x14ac:dyDescent="0.25">
      <c r="A193" t="s">
        <v>85</v>
      </c>
      <c r="B193">
        <v>2018</v>
      </c>
      <c r="C193" t="s">
        <v>154</v>
      </c>
      <c r="D193" s="9">
        <v>135</v>
      </c>
      <c r="E193">
        <v>144.30000000000001</v>
      </c>
      <c r="F193">
        <v>130.80000000000001</v>
      </c>
      <c r="G193">
        <v>140.30000000000001</v>
      </c>
      <c r="H193">
        <v>116.6</v>
      </c>
      <c r="I193">
        <v>150.1</v>
      </c>
      <c r="J193">
        <v>127.6</v>
      </c>
      <c r="K193">
        <v>114</v>
      </c>
      <c r="L193">
        <v>110.6</v>
      </c>
      <c r="M193">
        <v>140.19999999999999</v>
      </c>
      <c r="N193">
        <v>126.5</v>
      </c>
      <c r="O193">
        <v>148.30000000000001</v>
      </c>
      <c r="P193">
        <v>135.69999999999999</v>
      </c>
      <c r="Q193">
        <v>159.19999999999999</v>
      </c>
      <c r="R193">
        <v>137.80000000000001</v>
      </c>
      <c r="S193">
        <v>127.4</v>
      </c>
      <c r="T193">
        <v>136.19999999999999</v>
      </c>
      <c r="U193">
        <v>142.9</v>
      </c>
      <c r="V193">
        <v>124.6</v>
      </c>
      <c r="W193">
        <v>131.80000000000001</v>
      </c>
      <c r="X193">
        <v>131.30000000000001</v>
      </c>
      <c r="Y193">
        <v>118.9</v>
      </c>
      <c r="Z193">
        <v>127.6</v>
      </c>
      <c r="AA193">
        <v>139.69999999999999</v>
      </c>
      <c r="AB193">
        <v>127.6</v>
      </c>
      <c r="AC193">
        <v>128.19999999999999</v>
      </c>
      <c r="AD193">
        <v>134.80000000000001</v>
      </c>
    </row>
    <row r="194" spans="1:30" x14ac:dyDescent="0.25">
      <c r="A194" t="s">
        <v>104</v>
      </c>
      <c r="B194">
        <v>2018</v>
      </c>
      <c r="C194" t="s">
        <v>154</v>
      </c>
      <c r="D194" s="9">
        <v>136.4</v>
      </c>
      <c r="E194">
        <v>144.4</v>
      </c>
      <c r="F194">
        <v>133.9</v>
      </c>
      <c r="G194">
        <v>141.6</v>
      </c>
      <c r="H194">
        <v>121</v>
      </c>
      <c r="I194">
        <v>153.5</v>
      </c>
      <c r="J194">
        <v>132.6</v>
      </c>
      <c r="K194">
        <v>123.5</v>
      </c>
      <c r="L194">
        <v>113.7</v>
      </c>
      <c r="M194">
        <v>138.19999999999999</v>
      </c>
      <c r="N194">
        <v>129.6</v>
      </c>
      <c r="O194">
        <v>151.19999999999999</v>
      </c>
      <c r="P194">
        <v>137.5</v>
      </c>
      <c r="Q194">
        <v>156.9</v>
      </c>
      <c r="R194">
        <v>145.30000000000001</v>
      </c>
      <c r="S194">
        <v>136.69999999999999</v>
      </c>
      <c r="T194">
        <v>144</v>
      </c>
      <c r="U194">
        <v>142.9</v>
      </c>
      <c r="V194">
        <v>136.5</v>
      </c>
      <c r="W194">
        <v>136.6</v>
      </c>
      <c r="X194">
        <v>135.19999999999999</v>
      </c>
      <c r="Y194">
        <v>121.9</v>
      </c>
      <c r="Z194">
        <v>131.30000000000001</v>
      </c>
      <c r="AA194">
        <v>141.4</v>
      </c>
      <c r="AB194">
        <v>129.19999999999999</v>
      </c>
      <c r="AC194">
        <v>131.30000000000001</v>
      </c>
      <c r="AD194">
        <v>137.1</v>
      </c>
    </row>
    <row r="195" spans="1:30" x14ac:dyDescent="0.25">
      <c r="A195" t="s">
        <v>60</v>
      </c>
      <c r="B195">
        <v>2018</v>
      </c>
      <c r="C195" t="s">
        <v>167</v>
      </c>
      <c r="D195" s="9">
        <v>137.4</v>
      </c>
      <c r="E195">
        <v>145.69999999999999</v>
      </c>
      <c r="F195">
        <v>135.5</v>
      </c>
      <c r="G195">
        <v>142.9</v>
      </c>
      <c r="H195">
        <v>123.6</v>
      </c>
      <c r="I195">
        <v>157.5</v>
      </c>
      <c r="J195">
        <v>137.80000000000001</v>
      </c>
      <c r="K195">
        <v>127.2</v>
      </c>
      <c r="L195">
        <v>111.8</v>
      </c>
      <c r="M195">
        <v>137.4</v>
      </c>
      <c r="N195">
        <v>132.19999999999999</v>
      </c>
      <c r="O195">
        <v>154.30000000000001</v>
      </c>
      <c r="P195">
        <v>139.1</v>
      </c>
      <c r="Q195">
        <v>157</v>
      </c>
      <c r="R195">
        <v>150.80000000000001</v>
      </c>
      <c r="S195">
        <v>144.1</v>
      </c>
      <c r="T195">
        <v>149.80000000000001</v>
      </c>
      <c r="U195" t="s">
        <v>79</v>
      </c>
      <c r="V195">
        <v>144.30000000000001</v>
      </c>
      <c r="W195">
        <v>141.80000000000001</v>
      </c>
      <c r="X195">
        <v>138.4</v>
      </c>
      <c r="Y195">
        <v>126.4</v>
      </c>
      <c r="Z195">
        <v>136.80000000000001</v>
      </c>
      <c r="AA195">
        <v>144.4</v>
      </c>
      <c r="AB195">
        <v>131.19999999999999</v>
      </c>
      <c r="AC195">
        <v>135.1</v>
      </c>
      <c r="AD195">
        <v>139.80000000000001</v>
      </c>
    </row>
    <row r="196" spans="1:30" x14ac:dyDescent="0.25">
      <c r="A196" t="s">
        <v>85</v>
      </c>
      <c r="B196">
        <v>2018</v>
      </c>
      <c r="C196" t="s">
        <v>167</v>
      </c>
      <c r="D196" s="9">
        <v>135</v>
      </c>
      <c r="E196">
        <v>148.19999999999999</v>
      </c>
      <c r="F196">
        <v>130.5</v>
      </c>
      <c r="G196">
        <v>140.69999999999999</v>
      </c>
      <c r="H196">
        <v>116.4</v>
      </c>
      <c r="I196">
        <v>151.30000000000001</v>
      </c>
      <c r="J196">
        <v>131.4</v>
      </c>
      <c r="K196">
        <v>112.8</v>
      </c>
      <c r="L196">
        <v>105.3</v>
      </c>
      <c r="M196">
        <v>139.6</v>
      </c>
      <c r="N196">
        <v>126.6</v>
      </c>
      <c r="O196">
        <v>148.69999999999999</v>
      </c>
      <c r="P196">
        <v>136.4</v>
      </c>
      <c r="Q196">
        <v>160.30000000000001</v>
      </c>
      <c r="R196">
        <v>138.6</v>
      </c>
      <c r="S196">
        <v>127.9</v>
      </c>
      <c r="T196">
        <v>137</v>
      </c>
      <c r="U196">
        <v>143.19999999999999</v>
      </c>
      <c r="V196">
        <v>124.7</v>
      </c>
      <c r="W196">
        <v>132.5</v>
      </c>
      <c r="X196">
        <v>132</v>
      </c>
      <c r="Y196">
        <v>119.8</v>
      </c>
      <c r="Z196">
        <v>128</v>
      </c>
      <c r="AA196">
        <v>140.4</v>
      </c>
      <c r="AB196">
        <v>128.1</v>
      </c>
      <c r="AC196">
        <v>128.9</v>
      </c>
      <c r="AD196">
        <v>135.4</v>
      </c>
    </row>
    <row r="197" spans="1:30" x14ac:dyDescent="0.25">
      <c r="A197" t="s">
        <v>104</v>
      </c>
      <c r="B197">
        <v>2018</v>
      </c>
      <c r="C197" t="s">
        <v>167</v>
      </c>
      <c r="D197" s="9">
        <v>136.6</v>
      </c>
      <c r="E197">
        <v>146.6</v>
      </c>
      <c r="F197">
        <v>133.6</v>
      </c>
      <c r="G197">
        <v>142.1</v>
      </c>
      <c r="H197">
        <v>121</v>
      </c>
      <c r="I197">
        <v>154.6</v>
      </c>
      <c r="J197">
        <v>135.6</v>
      </c>
      <c r="K197">
        <v>122.3</v>
      </c>
      <c r="L197">
        <v>109.6</v>
      </c>
      <c r="M197">
        <v>138.1</v>
      </c>
      <c r="N197">
        <v>129.9</v>
      </c>
      <c r="O197">
        <v>151.69999999999999</v>
      </c>
      <c r="P197">
        <v>138.1</v>
      </c>
      <c r="Q197">
        <v>157.9</v>
      </c>
      <c r="R197">
        <v>146</v>
      </c>
      <c r="S197">
        <v>137.4</v>
      </c>
      <c r="T197">
        <v>144.69999999999999</v>
      </c>
      <c r="U197">
        <v>143.19999999999999</v>
      </c>
      <c r="V197">
        <v>136.9</v>
      </c>
      <c r="W197">
        <v>137.4</v>
      </c>
      <c r="X197">
        <v>136</v>
      </c>
      <c r="Y197">
        <v>122.9</v>
      </c>
      <c r="Z197">
        <v>131.80000000000001</v>
      </c>
      <c r="AA197">
        <v>142.1</v>
      </c>
      <c r="AB197">
        <v>129.9</v>
      </c>
      <c r="AC197">
        <v>132.1</v>
      </c>
      <c r="AD197">
        <v>137.80000000000001</v>
      </c>
    </row>
    <row r="198" spans="1:30" x14ac:dyDescent="0.25">
      <c r="A198" t="s">
        <v>60</v>
      </c>
      <c r="B198">
        <v>2018</v>
      </c>
      <c r="C198" t="s">
        <v>177</v>
      </c>
      <c r="D198" s="9">
        <v>137.6</v>
      </c>
      <c r="E198">
        <v>148.1</v>
      </c>
      <c r="F198">
        <v>136.69999999999999</v>
      </c>
      <c r="G198">
        <v>143.19999999999999</v>
      </c>
      <c r="H198">
        <v>124</v>
      </c>
      <c r="I198">
        <v>154.1</v>
      </c>
      <c r="J198">
        <v>143.5</v>
      </c>
      <c r="K198">
        <v>126</v>
      </c>
      <c r="L198">
        <v>112.4</v>
      </c>
      <c r="M198">
        <v>137.6</v>
      </c>
      <c r="N198">
        <v>132.80000000000001</v>
      </c>
      <c r="O198">
        <v>154.30000000000001</v>
      </c>
      <c r="P198">
        <v>140</v>
      </c>
      <c r="Q198">
        <v>157.30000000000001</v>
      </c>
      <c r="R198">
        <v>151.30000000000001</v>
      </c>
      <c r="S198">
        <v>144.69999999999999</v>
      </c>
      <c r="T198">
        <v>150.30000000000001</v>
      </c>
      <c r="U198" t="s">
        <v>79</v>
      </c>
      <c r="V198">
        <v>145.1</v>
      </c>
      <c r="W198">
        <v>142.19999999999999</v>
      </c>
      <c r="X198">
        <v>138.4</v>
      </c>
      <c r="Y198">
        <v>127.4</v>
      </c>
      <c r="Z198">
        <v>137.80000000000001</v>
      </c>
      <c r="AA198">
        <v>145.1</v>
      </c>
      <c r="AB198">
        <v>131.4</v>
      </c>
      <c r="AC198">
        <v>135.6</v>
      </c>
      <c r="AD198">
        <v>140.5</v>
      </c>
    </row>
    <row r="199" spans="1:30" x14ac:dyDescent="0.25">
      <c r="A199" t="s">
        <v>85</v>
      </c>
      <c r="B199">
        <v>2018</v>
      </c>
      <c r="C199" t="s">
        <v>177</v>
      </c>
      <c r="D199" s="9">
        <v>135.30000000000001</v>
      </c>
      <c r="E199">
        <v>149.69999999999999</v>
      </c>
      <c r="F199">
        <v>133.9</v>
      </c>
      <c r="G199">
        <v>140.80000000000001</v>
      </c>
      <c r="H199">
        <v>116.6</v>
      </c>
      <c r="I199">
        <v>152.19999999999999</v>
      </c>
      <c r="J199">
        <v>144</v>
      </c>
      <c r="K199">
        <v>112.3</v>
      </c>
      <c r="L199">
        <v>108.4</v>
      </c>
      <c r="M199">
        <v>140</v>
      </c>
      <c r="N199">
        <v>126.7</v>
      </c>
      <c r="O199">
        <v>149</v>
      </c>
      <c r="P199">
        <v>138.4</v>
      </c>
      <c r="Q199">
        <v>161</v>
      </c>
      <c r="R199">
        <v>138.9</v>
      </c>
      <c r="S199">
        <v>128.69999999999999</v>
      </c>
      <c r="T199">
        <v>137.4</v>
      </c>
      <c r="U199">
        <v>142.5</v>
      </c>
      <c r="V199">
        <v>126.5</v>
      </c>
      <c r="W199">
        <v>133.1</v>
      </c>
      <c r="X199">
        <v>132.6</v>
      </c>
      <c r="Y199">
        <v>120.4</v>
      </c>
      <c r="Z199">
        <v>128.5</v>
      </c>
      <c r="AA199">
        <v>141.19999999999999</v>
      </c>
      <c r="AB199">
        <v>128.19999999999999</v>
      </c>
      <c r="AC199">
        <v>129.5</v>
      </c>
      <c r="AD199">
        <v>136.19999999999999</v>
      </c>
    </row>
    <row r="200" spans="1:30" x14ac:dyDescent="0.25">
      <c r="A200" t="s">
        <v>104</v>
      </c>
      <c r="B200">
        <v>2018</v>
      </c>
      <c r="C200" t="s">
        <v>177</v>
      </c>
      <c r="D200" s="9">
        <v>136.9</v>
      </c>
      <c r="E200">
        <v>148.69999999999999</v>
      </c>
      <c r="F200">
        <v>135.6</v>
      </c>
      <c r="G200">
        <v>142.30000000000001</v>
      </c>
      <c r="H200">
        <v>121.3</v>
      </c>
      <c r="I200">
        <v>153.19999999999999</v>
      </c>
      <c r="J200">
        <v>143.69999999999999</v>
      </c>
      <c r="K200">
        <v>121.4</v>
      </c>
      <c r="L200">
        <v>111.1</v>
      </c>
      <c r="M200">
        <v>138.4</v>
      </c>
      <c r="N200">
        <v>130.30000000000001</v>
      </c>
      <c r="O200">
        <v>151.80000000000001</v>
      </c>
      <c r="P200">
        <v>139.4</v>
      </c>
      <c r="Q200">
        <v>158.30000000000001</v>
      </c>
      <c r="R200">
        <v>146.4</v>
      </c>
      <c r="S200">
        <v>138.1</v>
      </c>
      <c r="T200">
        <v>145.19999999999999</v>
      </c>
      <c r="U200">
        <v>142.5</v>
      </c>
      <c r="V200">
        <v>138.1</v>
      </c>
      <c r="W200">
        <v>137.9</v>
      </c>
      <c r="X200">
        <v>136.19999999999999</v>
      </c>
      <c r="Y200">
        <v>123.7</v>
      </c>
      <c r="Z200">
        <v>132.6</v>
      </c>
      <c r="AA200">
        <v>142.80000000000001</v>
      </c>
      <c r="AB200">
        <v>130.1</v>
      </c>
      <c r="AC200">
        <v>132.6</v>
      </c>
      <c r="AD200">
        <v>138.5</v>
      </c>
    </row>
    <row r="201" spans="1:30" x14ac:dyDescent="0.25">
      <c r="A201" t="s">
        <v>60</v>
      </c>
      <c r="B201">
        <v>2018</v>
      </c>
      <c r="C201" t="s">
        <v>194</v>
      </c>
      <c r="D201" s="9">
        <v>138.4</v>
      </c>
      <c r="E201">
        <v>149.30000000000001</v>
      </c>
      <c r="F201">
        <v>139.30000000000001</v>
      </c>
      <c r="G201">
        <v>143.4</v>
      </c>
      <c r="H201">
        <v>124.1</v>
      </c>
      <c r="I201">
        <v>153.30000000000001</v>
      </c>
      <c r="J201">
        <v>154.19999999999999</v>
      </c>
      <c r="K201">
        <v>126.4</v>
      </c>
      <c r="L201">
        <v>114.3</v>
      </c>
      <c r="M201">
        <v>138.19999999999999</v>
      </c>
      <c r="N201">
        <v>132.80000000000001</v>
      </c>
      <c r="O201">
        <v>154.80000000000001</v>
      </c>
      <c r="P201">
        <v>142</v>
      </c>
      <c r="Q201">
        <v>156.1</v>
      </c>
      <c r="R201">
        <v>151.5</v>
      </c>
      <c r="S201">
        <v>145.1</v>
      </c>
      <c r="T201">
        <v>150.6</v>
      </c>
      <c r="U201" t="s">
        <v>79</v>
      </c>
      <c r="V201">
        <v>146.80000000000001</v>
      </c>
      <c r="W201">
        <v>143.1</v>
      </c>
      <c r="X201">
        <v>139</v>
      </c>
      <c r="Y201">
        <v>127.5</v>
      </c>
      <c r="Z201">
        <v>138.4</v>
      </c>
      <c r="AA201">
        <v>145.80000000000001</v>
      </c>
      <c r="AB201">
        <v>131.4</v>
      </c>
      <c r="AC201">
        <v>136</v>
      </c>
      <c r="AD201">
        <v>141.80000000000001</v>
      </c>
    </row>
    <row r="202" spans="1:30" x14ac:dyDescent="0.25">
      <c r="A202" t="s">
        <v>85</v>
      </c>
      <c r="B202">
        <v>2018</v>
      </c>
      <c r="C202" t="s">
        <v>194</v>
      </c>
      <c r="D202" s="9">
        <v>135.6</v>
      </c>
      <c r="E202">
        <v>148.6</v>
      </c>
      <c r="F202">
        <v>139.1</v>
      </c>
      <c r="G202">
        <v>141</v>
      </c>
      <c r="H202">
        <v>116.7</v>
      </c>
      <c r="I202">
        <v>149.69999999999999</v>
      </c>
      <c r="J202">
        <v>159.19999999999999</v>
      </c>
      <c r="K202">
        <v>112.6</v>
      </c>
      <c r="L202">
        <v>111.8</v>
      </c>
      <c r="M202">
        <v>140.30000000000001</v>
      </c>
      <c r="N202">
        <v>126.8</v>
      </c>
      <c r="O202">
        <v>149.4</v>
      </c>
      <c r="P202">
        <v>140.30000000000001</v>
      </c>
      <c r="Q202">
        <v>161.4</v>
      </c>
      <c r="R202">
        <v>139.6</v>
      </c>
      <c r="S202">
        <v>128.9</v>
      </c>
      <c r="T202">
        <v>137.9</v>
      </c>
      <c r="U202">
        <v>143.6</v>
      </c>
      <c r="V202">
        <v>128.1</v>
      </c>
      <c r="W202">
        <v>133.6</v>
      </c>
      <c r="X202">
        <v>133.6</v>
      </c>
      <c r="Y202">
        <v>120.1</v>
      </c>
      <c r="Z202">
        <v>129</v>
      </c>
      <c r="AA202">
        <v>144</v>
      </c>
      <c r="AB202">
        <v>128.19999999999999</v>
      </c>
      <c r="AC202">
        <v>130.19999999999999</v>
      </c>
      <c r="AD202">
        <v>137.5</v>
      </c>
    </row>
    <row r="203" spans="1:30" x14ac:dyDescent="0.25">
      <c r="A203" t="s">
        <v>104</v>
      </c>
      <c r="B203">
        <v>2018</v>
      </c>
      <c r="C203" t="s">
        <v>194</v>
      </c>
      <c r="D203" s="9">
        <v>137.5</v>
      </c>
      <c r="E203">
        <v>149.1</v>
      </c>
      <c r="F203">
        <v>139.19999999999999</v>
      </c>
      <c r="G203">
        <v>142.5</v>
      </c>
      <c r="H203">
        <v>121.4</v>
      </c>
      <c r="I203">
        <v>151.6</v>
      </c>
      <c r="J203">
        <v>155.9</v>
      </c>
      <c r="K203">
        <v>121.7</v>
      </c>
      <c r="L203">
        <v>113.5</v>
      </c>
      <c r="M203">
        <v>138.9</v>
      </c>
      <c r="N203">
        <v>130.30000000000001</v>
      </c>
      <c r="O203">
        <v>152.30000000000001</v>
      </c>
      <c r="P203">
        <v>141.4</v>
      </c>
      <c r="Q203">
        <v>157.5</v>
      </c>
      <c r="R203">
        <v>146.80000000000001</v>
      </c>
      <c r="S203">
        <v>138.4</v>
      </c>
      <c r="T203">
        <v>145.6</v>
      </c>
      <c r="U203">
        <v>143.6</v>
      </c>
      <c r="V203">
        <v>139.69999999999999</v>
      </c>
      <c r="W203">
        <v>138.6</v>
      </c>
      <c r="X203">
        <v>137</v>
      </c>
      <c r="Y203">
        <v>123.6</v>
      </c>
      <c r="Z203">
        <v>133.1</v>
      </c>
      <c r="AA203">
        <v>144.69999999999999</v>
      </c>
      <c r="AB203">
        <v>130.1</v>
      </c>
      <c r="AC203">
        <v>133.19999999999999</v>
      </c>
      <c r="AD203">
        <v>139.80000000000001</v>
      </c>
    </row>
    <row r="204" spans="1:30" x14ac:dyDescent="0.25">
      <c r="A204" t="s">
        <v>60</v>
      </c>
      <c r="B204">
        <v>2018</v>
      </c>
      <c r="C204" t="s">
        <v>213</v>
      </c>
      <c r="D204" s="9">
        <v>139.19999999999999</v>
      </c>
      <c r="E204">
        <v>148.80000000000001</v>
      </c>
      <c r="F204">
        <v>139.1</v>
      </c>
      <c r="G204">
        <v>143.5</v>
      </c>
      <c r="H204">
        <v>125</v>
      </c>
      <c r="I204">
        <v>154.4</v>
      </c>
      <c r="J204">
        <v>156.30000000000001</v>
      </c>
      <c r="K204">
        <v>126.8</v>
      </c>
      <c r="L204">
        <v>115.4</v>
      </c>
      <c r="M204">
        <v>138.6</v>
      </c>
      <c r="N204">
        <v>133.80000000000001</v>
      </c>
      <c r="O204">
        <v>155.19999999999999</v>
      </c>
      <c r="P204">
        <v>142.69999999999999</v>
      </c>
      <c r="Q204">
        <v>156.4</v>
      </c>
      <c r="R204">
        <v>152.1</v>
      </c>
      <c r="S204">
        <v>145.80000000000001</v>
      </c>
      <c r="T204">
        <v>151.30000000000001</v>
      </c>
      <c r="U204" t="s">
        <v>79</v>
      </c>
      <c r="V204">
        <v>147.69999999999999</v>
      </c>
      <c r="W204">
        <v>143.80000000000001</v>
      </c>
      <c r="X204">
        <v>139.4</v>
      </c>
      <c r="Y204">
        <v>128.30000000000001</v>
      </c>
      <c r="Z204">
        <v>138.6</v>
      </c>
      <c r="AA204">
        <v>146.9</v>
      </c>
      <c r="AB204">
        <v>131.30000000000001</v>
      </c>
      <c r="AC204">
        <v>136.6</v>
      </c>
      <c r="AD204">
        <v>142.5</v>
      </c>
    </row>
    <row r="205" spans="1:30" x14ac:dyDescent="0.25">
      <c r="A205" t="s">
        <v>85</v>
      </c>
      <c r="B205">
        <v>2018</v>
      </c>
      <c r="C205" t="s">
        <v>213</v>
      </c>
      <c r="D205" s="9">
        <v>136.5</v>
      </c>
      <c r="E205">
        <v>146.4</v>
      </c>
      <c r="F205">
        <v>136.6</v>
      </c>
      <c r="G205">
        <v>141.19999999999999</v>
      </c>
      <c r="H205">
        <v>117.4</v>
      </c>
      <c r="I205">
        <v>146.30000000000001</v>
      </c>
      <c r="J205">
        <v>157.30000000000001</v>
      </c>
      <c r="K205">
        <v>113.6</v>
      </c>
      <c r="L205">
        <v>113.3</v>
      </c>
      <c r="M205">
        <v>141.1</v>
      </c>
      <c r="N205">
        <v>127.4</v>
      </c>
      <c r="O205">
        <v>150.4</v>
      </c>
      <c r="P205">
        <v>140.1</v>
      </c>
      <c r="Q205">
        <v>162.1</v>
      </c>
      <c r="R205">
        <v>140</v>
      </c>
      <c r="S205">
        <v>129</v>
      </c>
      <c r="T205">
        <v>138.30000000000001</v>
      </c>
      <c r="U205">
        <v>144.6</v>
      </c>
      <c r="V205">
        <v>129.80000000000001</v>
      </c>
      <c r="W205">
        <v>134.4</v>
      </c>
      <c r="X205">
        <v>134.9</v>
      </c>
      <c r="Y205">
        <v>120.7</v>
      </c>
      <c r="Z205">
        <v>129.80000000000001</v>
      </c>
      <c r="AA205">
        <v>145.30000000000001</v>
      </c>
      <c r="AB205">
        <v>128.30000000000001</v>
      </c>
      <c r="AC205">
        <v>131</v>
      </c>
      <c r="AD205">
        <v>138</v>
      </c>
    </row>
    <row r="206" spans="1:30" x14ac:dyDescent="0.25">
      <c r="A206" t="s">
        <v>104</v>
      </c>
      <c r="B206">
        <v>2018</v>
      </c>
      <c r="C206" t="s">
        <v>213</v>
      </c>
      <c r="D206" s="9">
        <v>138.30000000000001</v>
      </c>
      <c r="E206">
        <v>148</v>
      </c>
      <c r="F206">
        <v>138.1</v>
      </c>
      <c r="G206">
        <v>142.6</v>
      </c>
      <c r="H206">
        <v>122.2</v>
      </c>
      <c r="I206">
        <v>150.6</v>
      </c>
      <c r="J206">
        <v>156.6</v>
      </c>
      <c r="K206">
        <v>122.4</v>
      </c>
      <c r="L206">
        <v>114.7</v>
      </c>
      <c r="M206">
        <v>139.4</v>
      </c>
      <c r="N206">
        <v>131.1</v>
      </c>
      <c r="O206">
        <v>153</v>
      </c>
      <c r="P206">
        <v>141.69999999999999</v>
      </c>
      <c r="Q206">
        <v>157.9</v>
      </c>
      <c r="R206">
        <v>147.30000000000001</v>
      </c>
      <c r="S206">
        <v>138.80000000000001</v>
      </c>
      <c r="T206">
        <v>146.1</v>
      </c>
      <c r="U206">
        <v>144.6</v>
      </c>
      <c r="V206">
        <v>140.9</v>
      </c>
      <c r="W206">
        <v>139.4</v>
      </c>
      <c r="X206">
        <v>137.69999999999999</v>
      </c>
      <c r="Y206">
        <v>124.3</v>
      </c>
      <c r="Z206">
        <v>133.6</v>
      </c>
      <c r="AA206">
        <v>146</v>
      </c>
      <c r="AB206">
        <v>130.1</v>
      </c>
      <c r="AC206">
        <v>133.9</v>
      </c>
      <c r="AD206">
        <v>140.4</v>
      </c>
    </row>
    <row r="207" spans="1:30" x14ac:dyDescent="0.25">
      <c r="A207" t="s">
        <v>60</v>
      </c>
      <c r="B207">
        <v>2018</v>
      </c>
      <c r="C207" t="s">
        <v>228</v>
      </c>
      <c r="D207" s="9">
        <v>139.4</v>
      </c>
      <c r="E207">
        <v>147.19999999999999</v>
      </c>
      <c r="F207">
        <v>136.6</v>
      </c>
      <c r="G207">
        <v>143.69999999999999</v>
      </c>
      <c r="H207">
        <v>124.6</v>
      </c>
      <c r="I207">
        <v>150.1</v>
      </c>
      <c r="J207">
        <v>149.4</v>
      </c>
      <c r="K207">
        <v>125.4</v>
      </c>
      <c r="L207">
        <v>114.4</v>
      </c>
      <c r="M207">
        <v>138.69999999999999</v>
      </c>
      <c r="N207">
        <v>133.1</v>
      </c>
      <c r="O207">
        <v>155.9</v>
      </c>
      <c r="P207">
        <v>141.30000000000001</v>
      </c>
      <c r="Q207">
        <v>157.69999999999999</v>
      </c>
      <c r="R207">
        <v>152.1</v>
      </c>
      <c r="S207">
        <v>146.1</v>
      </c>
      <c r="T207">
        <v>151.30000000000001</v>
      </c>
      <c r="U207" t="s">
        <v>79</v>
      </c>
      <c r="V207">
        <v>149</v>
      </c>
      <c r="W207">
        <v>144</v>
      </c>
      <c r="X207">
        <v>140</v>
      </c>
      <c r="Y207">
        <v>129.9</v>
      </c>
      <c r="Z207">
        <v>140</v>
      </c>
      <c r="AA207">
        <v>147.6</v>
      </c>
      <c r="AB207">
        <v>132</v>
      </c>
      <c r="AC207">
        <v>137.4</v>
      </c>
      <c r="AD207">
        <v>142.1</v>
      </c>
    </row>
    <row r="208" spans="1:30" x14ac:dyDescent="0.25">
      <c r="A208" t="s">
        <v>85</v>
      </c>
      <c r="B208">
        <v>2018</v>
      </c>
      <c r="C208" t="s">
        <v>228</v>
      </c>
      <c r="D208" s="9">
        <v>137</v>
      </c>
      <c r="E208">
        <v>143.1</v>
      </c>
      <c r="F208">
        <v>132.80000000000001</v>
      </c>
      <c r="G208">
        <v>141.5</v>
      </c>
      <c r="H208">
        <v>117.8</v>
      </c>
      <c r="I208">
        <v>140</v>
      </c>
      <c r="J208">
        <v>151.30000000000001</v>
      </c>
      <c r="K208">
        <v>113.5</v>
      </c>
      <c r="L208">
        <v>112.3</v>
      </c>
      <c r="M208">
        <v>141.19999999999999</v>
      </c>
      <c r="N208">
        <v>127.7</v>
      </c>
      <c r="O208">
        <v>151.30000000000001</v>
      </c>
      <c r="P208">
        <v>138.9</v>
      </c>
      <c r="Q208">
        <v>163.30000000000001</v>
      </c>
      <c r="R208">
        <v>140.80000000000001</v>
      </c>
      <c r="S208">
        <v>129.30000000000001</v>
      </c>
      <c r="T208">
        <v>139.1</v>
      </c>
      <c r="U208">
        <v>145.30000000000001</v>
      </c>
      <c r="V208">
        <v>131.19999999999999</v>
      </c>
      <c r="W208">
        <v>134.9</v>
      </c>
      <c r="X208">
        <v>135.69999999999999</v>
      </c>
      <c r="Y208">
        <v>122.5</v>
      </c>
      <c r="Z208">
        <v>130.19999999999999</v>
      </c>
      <c r="AA208">
        <v>145.19999999999999</v>
      </c>
      <c r="AB208">
        <v>129.30000000000001</v>
      </c>
      <c r="AC208">
        <v>131.9</v>
      </c>
      <c r="AD208">
        <v>138.1</v>
      </c>
    </row>
    <row r="209" spans="1:30" x14ac:dyDescent="0.25">
      <c r="A209" t="s">
        <v>104</v>
      </c>
      <c r="B209">
        <v>2018</v>
      </c>
      <c r="C209" t="s">
        <v>228</v>
      </c>
      <c r="D209" s="9">
        <v>138.6</v>
      </c>
      <c r="E209">
        <v>145.80000000000001</v>
      </c>
      <c r="F209">
        <v>135.1</v>
      </c>
      <c r="G209">
        <v>142.9</v>
      </c>
      <c r="H209">
        <v>122.1</v>
      </c>
      <c r="I209">
        <v>145.4</v>
      </c>
      <c r="J209">
        <v>150</v>
      </c>
      <c r="K209">
        <v>121.4</v>
      </c>
      <c r="L209">
        <v>113.7</v>
      </c>
      <c r="M209">
        <v>139.5</v>
      </c>
      <c r="N209">
        <v>130.80000000000001</v>
      </c>
      <c r="O209">
        <v>153.80000000000001</v>
      </c>
      <c r="P209">
        <v>140.4</v>
      </c>
      <c r="Q209">
        <v>159.19999999999999</v>
      </c>
      <c r="R209">
        <v>147.69999999999999</v>
      </c>
      <c r="S209">
        <v>139.1</v>
      </c>
      <c r="T209">
        <v>146.5</v>
      </c>
      <c r="U209">
        <v>145.30000000000001</v>
      </c>
      <c r="V209">
        <v>142.30000000000001</v>
      </c>
      <c r="W209">
        <v>139.69999999999999</v>
      </c>
      <c r="X209">
        <v>138.4</v>
      </c>
      <c r="Y209">
        <v>126</v>
      </c>
      <c r="Z209">
        <v>134.5</v>
      </c>
      <c r="AA209">
        <v>146.19999999999999</v>
      </c>
      <c r="AB209">
        <v>130.9</v>
      </c>
      <c r="AC209">
        <v>134.69999999999999</v>
      </c>
      <c r="AD209">
        <v>140.19999999999999</v>
      </c>
    </row>
    <row r="210" spans="1:30" x14ac:dyDescent="0.25">
      <c r="A210" t="s">
        <v>60</v>
      </c>
      <c r="B210">
        <v>2018</v>
      </c>
      <c r="C210" t="s">
        <v>238</v>
      </c>
      <c r="D210" s="9">
        <v>139.30000000000001</v>
      </c>
      <c r="E210">
        <v>147.6</v>
      </c>
      <c r="F210">
        <v>134.6</v>
      </c>
      <c r="G210">
        <v>141.9</v>
      </c>
      <c r="H210">
        <v>123.5</v>
      </c>
      <c r="I210">
        <v>144.5</v>
      </c>
      <c r="J210">
        <v>147.6</v>
      </c>
      <c r="K210">
        <v>121.4</v>
      </c>
      <c r="L210">
        <v>112.3</v>
      </c>
      <c r="M210">
        <v>139.5</v>
      </c>
      <c r="N210">
        <v>134.6</v>
      </c>
      <c r="O210">
        <v>155.19999999999999</v>
      </c>
      <c r="P210">
        <v>140.19999999999999</v>
      </c>
      <c r="Q210">
        <v>159.6</v>
      </c>
      <c r="R210">
        <v>150.69999999999999</v>
      </c>
      <c r="S210">
        <v>144.5</v>
      </c>
      <c r="T210">
        <v>149.80000000000001</v>
      </c>
      <c r="U210" t="s">
        <v>79</v>
      </c>
      <c r="V210">
        <v>149.69999999999999</v>
      </c>
      <c r="W210">
        <v>147.5</v>
      </c>
      <c r="X210">
        <v>144.80000000000001</v>
      </c>
      <c r="Y210">
        <v>130.80000000000001</v>
      </c>
      <c r="Z210">
        <v>140.1</v>
      </c>
      <c r="AA210">
        <v>148</v>
      </c>
      <c r="AB210">
        <v>134.4</v>
      </c>
      <c r="AC210">
        <v>139.80000000000001</v>
      </c>
      <c r="AD210">
        <v>142.19999999999999</v>
      </c>
    </row>
    <row r="211" spans="1:30" x14ac:dyDescent="0.25">
      <c r="A211" t="s">
        <v>85</v>
      </c>
      <c r="B211">
        <v>2018</v>
      </c>
      <c r="C211" t="s">
        <v>238</v>
      </c>
      <c r="D211" s="9">
        <v>137.6</v>
      </c>
      <c r="E211">
        <v>144.9</v>
      </c>
      <c r="F211">
        <v>133.5</v>
      </c>
      <c r="G211">
        <v>141.5</v>
      </c>
      <c r="H211">
        <v>118</v>
      </c>
      <c r="I211">
        <v>139.5</v>
      </c>
      <c r="J211">
        <v>153</v>
      </c>
      <c r="K211">
        <v>113.2</v>
      </c>
      <c r="L211">
        <v>112.8</v>
      </c>
      <c r="M211">
        <v>141.1</v>
      </c>
      <c r="N211">
        <v>127.6</v>
      </c>
      <c r="O211">
        <v>152</v>
      </c>
      <c r="P211">
        <v>139.4</v>
      </c>
      <c r="Q211">
        <v>164</v>
      </c>
      <c r="R211">
        <v>141.5</v>
      </c>
      <c r="S211">
        <v>129.80000000000001</v>
      </c>
      <c r="T211">
        <v>139.69999999999999</v>
      </c>
      <c r="U211">
        <v>146.30000000000001</v>
      </c>
      <c r="V211">
        <v>133.4</v>
      </c>
      <c r="W211">
        <v>135.1</v>
      </c>
      <c r="X211">
        <v>136.19999999999999</v>
      </c>
      <c r="Y211">
        <v>123.3</v>
      </c>
      <c r="Z211">
        <v>130.69999999999999</v>
      </c>
      <c r="AA211">
        <v>145.5</v>
      </c>
      <c r="AB211">
        <v>130.4</v>
      </c>
      <c r="AC211">
        <v>132.5</v>
      </c>
      <c r="AD211">
        <v>138.9</v>
      </c>
    </row>
    <row r="212" spans="1:30" x14ac:dyDescent="0.25">
      <c r="A212" t="s">
        <v>104</v>
      </c>
      <c r="B212">
        <v>2018</v>
      </c>
      <c r="C212" t="s">
        <v>238</v>
      </c>
      <c r="D212" s="9">
        <v>137.4</v>
      </c>
      <c r="E212">
        <v>149.5</v>
      </c>
      <c r="F212">
        <v>137.30000000000001</v>
      </c>
      <c r="G212">
        <v>141.9</v>
      </c>
      <c r="H212">
        <v>121.1</v>
      </c>
      <c r="I212">
        <v>142.5</v>
      </c>
      <c r="J212">
        <v>146.69999999999999</v>
      </c>
      <c r="K212">
        <v>119.1</v>
      </c>
      <c r="L212">
        <v>111.9</v>
      </c>
      <c r="M212">
        <v>141</v>
      </c>
      <c r="N212">
        <v>133.6</v>
      </c>
      <c r="O212">
        <v>154.5</v>
      </c>
      <c r="P212">
        <v>139.69999999999999</v>
      </c>
      <c r="Q212">
        <v>162.6</v>
      </c>
      <c r="R212">
        <v>148</v>
      </c>
      <c r="S212">
        <v>139.19999999999999</v>
      </c>
      <c r="T212">
        <v>146.80000000000001</v>
      </c>
      <c r="U212">
        <v>146.9</v>
      </c>
      <c r="V212">
        <v>145.30000000000001</v>
      </c>
      <c r="W212">
        <v>142.19999999999999</v>
      </c>
      <c r="X212">
        <v>142.1</v>
      </c>
      <c r="Y212">
        <v>125.5</v>
      </c>
      <c r="Z212">
        <v>136.5</v>
      </c>
      <c r="AA212">
        <v>147.80000000000001</v>
      </c>
      <c r="AB212">
        <v>132</v>
      </c>
      <c r="AC212">
        <v>136.30000000000001</v>
      </c>
      <c r="AD212">
        <v>140.80000000000001</v>
      </c>
    </row>
    <row r="213" spans="1:30" x14ac:dyDescent="0.25">
      <c r="A213" t="s">
        <v>60</v>
      </c>
      <c r="B213">
        <v>2018</v>
      </c>
      <c r="C213" t="s">
        <v>264</v>
      </c>
      <c r="D213" s="9">
        <v>137.1</v>
      </c>
      <c r="E213">
        <v>150.80000000000001</v>
      </c>
      <c r="F213">
        <v>136.69999999999999</v>
      </c>
      <c r="G213">
        <v>141.9</v>
      </c>
      <c r="H213">
        <v>122.8</v>
      </c>
      <c r="I213">
        <v>143.9</v>
      </c>
      <c r="J213">
        <v>147.5</v>
      </c>
      <c r="K213">
        <v>121</v>
      </c>
      <c r="L213">
        <v>111.6</v>
      </c>
      <c r="M213">
        <v>140.6</v>
      </c>
      <c r="N213">
        <v>137.5</v>
      </c>
      <c r="O213">
        <v>156.1</v>
      </c>
      <c r="P213">
        <v>140</v>
      </c>
      <c r="Q213">
        <v>161.9</v>
      </c>
      <c r="R213">
        <v>151.69999999999999</v>
      </c>
      <c r="S213">
        <v>145.5</v>
      </c>
      <c r="T213">
        <v>150.80000000000001</v>
      </c>
      <c r="U213" t="s">
        <v>79</v>
      </c>
      <c r="V213">
        <v>150.30000000000001</v>
      </c>
      <c r="W213">
        <v>148</v>
      </c>
      <c r="X213">
        <v>145.4</v>
      </c>
      <c r="Y213">
        <v>130.30000000000001</v>
      </c>
      <c r="Z213">
        <v>143.1</v>
      </c>
      <c r="AA213">
        <v>150.19999999999999</v>
      </c>
      <c r="AB213">
        <v>133.1</v>
      </c>
      <c r="AC213">
        <v>140.1</v>
      </c>
      <c r="AD213">
        <v>142.4</v>
      </c>
    </row>
    <row r="214" spans="1:30" x14ac:dyDescent="0.25">
      <c r="A214" t="s">
        <v>85</v>
      </c>
      <c r="B214">
        <v>2018</v>
      </c>
      <c r="C214" t="s">
        <v>264</v>
      </c>
      <c r="D214" s="9">
        <v>138.1</v>
      </c>
      <c r="E214">
        <v>146.30000000000001</v>
      </c>
      <c r="F214">
        <v>137.80000000000001</v>
      </c>
      <c r="G214">
        <v>141.6</v>
      </c>
      <c r="H214">
        <v>118.1</v>
      </c>
      <c r="I214">
        <v>141.5</v>
      </c>
      <c r="J214">
        <v>145.19999999999999</v>
      </c>
      <c r="K214">
        <v>115.3</v>
      </c>
      <c r="L214">
        <v>112.5</v>
      </c>
      <c r="M214">
        <v>141.4</v>
      </c>
      <c r="N214">
        <v>128</v>
      </c>
      <c r="O214">
        <v>152.6</v>
      </c>
      <c r="P214">
        <v>139.1</v>
      </c>
      <c r="Q214">
        <v>164.4</v>
      </c>
      <c r="R214">
        <v>142.4</v>
      </c>
      <c r="S214">
        <v>130.19999999999999</v>
      </c>
      <c r="T214">
        <v>140.5</v>
      </c>
      <c r="U214">
        <v>146.9</v>
      </c>
      <c r="V214">
        <v>136.69999999999999</v>
      </c>
      <c r="W214">
        <v>135.80000000000001</v>
      </c>
      <c r="X214">
        <v>136.80000000000001</v>
      </c>
      <c r="Y214">
        <v>121.2</v>
      </c>
      <c r="Z214">
        <v>131.30000000000001</v>
      </c>
      <c r="AA214">
        <v>146.1</v>
      </c>
      <c r="AB214">
        <v>130.5</v>
      </c>
      <c r="AC214">
        <v>132.19999999999999</v>
      </c>
      <c r="AD214">
        <v>139</v>
      </c>
    </row>
    <row r="215" spans="1:30" x14ac:dyDescent="0.25">
      <c r="A215" t="s">
        <v>104</v>
      </c>
      <c r="B215">
        <v>2018</v>
      </c>
      <c r="C215" t="s">
        <v>264</v>
      </c>
      <c r="D215" s="9">
        <v>137.4</v>
      </c>
      <c r="E215">
        <v>149.19999999999999</v>
      </c>
      <c r="F215">
        <v>137.1</v>
      </c>
      <c r="G215">
        <v>141.80000000000001</v>
      </c>
      <c r="H215">
        <v>121.1</v>
      </c>
      <c r="I215">
        <v>142.80000000000001</v>
      </c>
      <c r="J215">
        <v>146.69999999999999</v>
      </c>
      <c r="K215">
        <v>119.1</v>
      </c>
      <c r="L215">
        <v>111.9</v>
      </c>
      <c r="M215">
        <v>140.9</v>
      </c>
      <c r="N215">
        <v>133.5</v>
      </c>
      <c r="O215">
        <v>154.5</v>
      </c>
      <c r="P215">
        <v>139.69999999999999</v>
      </c>
      <c r="Q215">
        <v>162.6</v>
      </c>
      <c r="R215">
        <v>148</v>
      </c>
      <c r="S215">
        <v>139.1</v>
      </c>
      <c r="T215">
        <v>146.69999999999999</v>
      </c>
      <c r="U215">
        <v>146.9</v>
      </c>
      <c r="V215">
        <v>145.1</v>
      </c>
      <c r="W215">
        <v>142.19999999999999</v>
      </c>
      <c r="X215">
        <v>142.1</v>
      </c>
      <c r="Y215">
        <v>125.5</v>
      </c>
      <c r="Z215">
        <v>136.5</v>
      </c>
      <c r="AA215">
        <v>147.80000000000001</v>
      </c>
      <c r="AB215">
        <v>132</v>
      </c>
      <c r="AC215">
        <v>136.30000000000001</v>
      </c>
      <c r="AD215">
        <v>140.80000000000001</v>
      </c>
    </row>
    <row r="216" spans="1:30" x14ac:dyDescent="0.25">
      <c r="A216" t="s">
        <v>60</v>
      </c>
      <c r="B216">
        <v>2018</v>
      </c>
      <c r="C216" t="s">
        <v>273</v>
      </c>
      <c r="D216" s="9">
        <v>137.1</v>
      </c>
      <c r="E216">
        <v>151.9</v>
      </c>
      <c r="F216">
        <v>137.4</v>
      </c>
      <c r="G216">
        <v>142.4</v>
      </c>
      <c r="H216">
        <v>124.2</v>
      </c>
      <c r="I216">
        <v>140.19999999999999</v>
      </c>
      <c r="J216">
        <v>136.6</v>
      </c>
      <c r="K216">
        <v>120.9</v>
      </c>
      <c r="L216">
        <v>109.9</v>
      </c>
      <c r="M216">
        <v>140.19999999999999</v>
      </c>
      <c r="N216">
        <v>137.80000000000001</v>
      </c>
      <c r="O216">
        <v>156</v>
      </c>
      <c r="P216">
        <v>138.5</v>
      </c>
      <c r="Q216">
        <v>162.4</v>
      </c>
      <c r="R216">
        <v>151.6</v>
      </c>
      <c r="S216">
        <v>145.9</v>
      </c>
      <c r="T216">
        <v>150.80000000000001</v>
      </c>
      <c r="U216" t="s">
        <v>79</v>
      </c>
      <c r="V216">
        <v>149</v>
      </c>
      <c r="W216">
        <v>149.5</v>
      </c>
      <c r="X216">
        <v>149.6</v>
      </c>
      <c r="Y216">
        <v>128.9</v>
      </c>
      <c r="Z216">
        <v>143.30000000000001</v>
      </c>
      <c r="AA216">
        <v>155.1</v>
      </c>
      <c r="AB216">
        <v>133.19999999999999</v>
      </c>
      <c r="AC216">
        <v>141.6</v>
      </c>
      <c r="AD216">
        <v>141.9</v>
      </c>
    </row>
    <row r="217" spans="1:30" x14ac:dyDescent="0.25">
      <c r="A217" t="s">
        <v>85</v>
      </c>
      <c r="B217">
        <v>2018</v>
      </c>
      <c r="C217" t="s">
        <v>273</v>
      </c>
      <c r="D217" s="9">
        <v>138.5</v>
      </c>
      <c r="E217">
        <v>147.80000000000001</v>
      </c>
      <c r="F217">
        <v>141.1</v>
      </c>
      <c r="G217">
        <v>141.6</v>
      </c>
      <c r="H217">
        <v>118.1</v>
      </c>
      <c r="I217">
        <v>138.5</v>
      </c>
      <c r="J217">
        <v>132.4</v>
      </c>
      <c r="K217">
        <v>117.5</v>
      </c>
      <c r="L217">
        <v>111</v>
      </c>
      <c r="M217">
        <v>141.5</v>
      </c>
      <c r="N217">
        <v>128.1</v>
      </c>
      <c r="O217">
        <v>152.9</v>
      </c>
      <c r="P217">
        <v>137.6</v>
      </c>
      <c r="Q217">
        <v>164.6</v>
      </c>
      <c r="R217">
        <v>142.69999999999999</v>
      </c>
      <c r="S217">
        <v>130.30000000000001</v>
      </c>
      <c r="T217">
        <v>140.80000000000001</v>
      </c>
      <c r="U217">
        <v>146.5</v>
      </c>
      <c r="V217">
        <v>132.4</v>
      </c>
      <c r="W217">
        <v>136.19999999999999</v>
      </c>
      <c r="X217">
        <v>137.30000000000001</v>
      </c>
      <c r="Y217">
        <v>118.8</v>
      </c>
      <c r="Z217">
        <v>131.69999999999999</v>
      </c>
      <c r="AA217">
        <v>146.5</v>
      </c>
      <c r="AB217">
        <v>130.80000000000001</v>
      </c>
      <c r="AC217">
        <v>131.69999999999999</v>
      </c>
      <c r="AD217">
        <v>138</v>
      </c>
    </row>
    <row r="218" spans="1:30" x14ac:dyDescent="0.25">
      <c r="A218" t="s">
        <v>104</v>
      </c>
      <c r="B218">
        <v>2018</v>
      </c>
      <c r="C218" t="s">
        <v>273</v>
      </c>
      <c r="D218" s="9">
        <v>137.5</v>
      </c>
      <c r="E218">
        <v>150.5</v>
      </c>
      <c r="F218">
        <v>138.80000000000001</v>
      </c>
      <c r="G218">
        <v>142.1</v>
      </c>
      <c r="H218">
        <v>122</v>
      </c>
      <c r="I218">
        <v>139.4</v>
      </c>
      <c r="J218">
        <v>135.19999999999999</v>
      </c>
      <c r="K218">
        <v>119.8</v>
      </c>
      <c r="L218">
        <v>110.3</v>
      </c>
      <c r="M218">
        <v>140.6</v>
      </c>
      <c r="N218">
        <v>133.80000000000001</v>
      </c>
      <c r="O218">
        <v>154.6</v>
      </c>
      <c r="P218">
        <v>138.19999999999999</v>
      </c>
      <c r="Q218">
        <v>163</v>
      </c>
      <c r="R218">
        <v>148.1</v>
      </c>
      <c r="S218">
        <v>139.4</v>
      </c>
      <c r="T218">
        <v>146.80000000000001</v>
      </c>
      <c r="U218">
        <v>146.5</v>
      </c>
      <c r="V218">
        <v>142.69999999999999</v>
      </c>
      <c r="W218">
        <v>143.19999999999999</v>
      </c>
      <c r="X218">
        <v>144.9</v>
      </c>
      <c r="Y218">
        <v>123.6</v>
      </c>
      <c r="Z218">
        <v>136.80000000000001</v>
      </c>
      <c r="AA218">
        <v>150.1</v>
      </c>
      <c r="AB218">
        <v>132.19999999999999</v>
      </c>
      <c r="AC218">
        <v>136.80000000000001</v>
      </c>
      <c r="AD218">
        <v>140.1</v>
      </c>
    </row>
    <row r="219" spans="1:30" x14ac:dyDescent="0.25">
      <c r="A219" t="s">
        <v>60</v>
      </c>
      <c r="B219">
        <v>2019</v>
      </c>
      <c r="C219" t="s">
        <v>62</v>
      </c>
      <c r="D219" s="9">
        <v>136.6</v>
      </c>
      <c r="E219">
        <v>152.5</v>
      </c>
      <c r="F219">
        <v>138.19999999999999</v>
      </c>
      <c r="G219">
        <v>142.4</v>
      </c>
      <c r="H219">
        <v>123.9</v>
      </c>
      <c r="I219">
        <v>135.5</v>
      </c>
      <c r="J219">
        <v>131.69999999999999</v>
      </c>
      <c r="K219">
        <v>121.3</v>
      </c>
      <c r="L219">
        <v>108.4</v>
      </c>
      <c r="M219">
        <v>138.9</v>
      </c>
      <c r="N219">
        <v>137</v>
      </c>
      <c r="O219">
        <v>155.80000000000001</v>
      </c>
      <c r="P219">
        <v>137.4</v>
      </c>
      <c r="Q219">
        <v>162.69999999999999</v>
      </c>
      <c r="R219">
        <v>150.6</v>
      </c>
      <c r="S219">
        <v>145.1</v>
      </c>
      <c r="T219">
        <v>149.9</v>
      </c>
      <c r="U219" t="s">
        <v>79</v>
      </c>
      <c r="V219">
        <v>146.19999999999999</v>
      </c>
      <c r="W219">
        <v>150.1</v>
      </c>
      <c r="X219">
        <v>149.6</v>
      </c>
      <c r="Y219">
        <v>128.6</v>
      </c>
      <c r="Z219">
        <v>142.9</v>
      </c>
      <c r="AA219">
        <v>155.19999999999999</v>
      </c>
      <c r="AB219">
        <v>133.5</v>
      </c>
      <c r="AC219">
        <v>141.69999999999999</v>
      </c>
      <c r="AD219">
        <v>141</v>
      </c>
    </row>
    <row r="220" spans="1:30" x14ac:dyDescent="0.25">
      <c r="A220" t="s">
        <v>85</v>
      </c>
      <c r="B220">
        <v>2019</v>
      </c>
      <c r="C220" t="s">
        <v>62</v>
      </c>
      <c r="D220" s="9">
        <v>138.30000000000001</v>
      </c>
      <c r="E220">
        <v>149.4</v>
      </c>
      <c r="F220">
        <v>143.5</v>
      </c>
      <c r="G220">
        <v>141.69999999999999</v>
      </c>
      <c r="H220">
        <v>118.1</v>
      </c>
      <c r="I220">
        <v>135.19999999999999</v>
      </c>
      <c r="J220">
        <v>130.5</v>
      </c>
      <c r="K220">
        <v>118.2</v>
      </c>
      <c r="L220">
        <v>110.4</v>
      </c>
      <c r="M220">
        <v>140.4</v>
      </c>
      <c r="N220">
        <v>128.1</v>
      </c>
      <c r="O220">
        <v>153.19999999999999</v>
      </c>
      <c r="P220">
        <v>137.30000000000001</v>
      </c>
      <c r="Q220">
        <v>164.7</v>
      </c>
      <c r="R220">
        <v>143</v>
      </c>
      <c r="S220">
        <v>130.4</v>
      </c>
      <c r="T220">
        <v>141.1</v>
      </c>
      <c r="U220">
        <v>147.69999999999999</v>
      </c>
      <c r="V220">
        <v>128.6</v>
      </c>
      <c r="W220">
        <v>136.30000000000001</v>
      </c>
      <c r="X220">
        <v>137.80000000000001</v>
      </c>
      <c r="Y220">
        <v>118.6</v>
      </c>
      <c r="Z220">
        <v>131.9</v>
      </c>
      <c r="AA220">
        <v>146.6</v>
      </c>
      <c r="AB220">
        <v>131.69999999999999</v>
      </c>
      <c r="AC220">
        <v>131.80000000000001</v>
      </c>
      <c r="AD220">
        <v>138</v>
      </c>
    </row>
    <row r="221" spans="1:30" x14ac:dyDescent="0.25">
      <c r="A221" t="s">
        <v>104</v>
      </c>
      <c r="B221">
        <v>2019</v>
      </c>
      <c r="C221" t="s">
        <v>62</v>
      </c>
      <c r="D221" s="9">
        <v>137.1</v>
      </c>
      <c r="E221">
        <v>151.4</v>
      </c>
      <c r="F221">
        <v>140.19999999999999</v>
      </c>
      <c r="G221">
        <v>142.1</v>
      </c>
      <c r="H221">
        <v>121.8</v>
      </c>
      <c r="I221">
        <v>135.4</v>
      </c>
      <c r="J221">
        <v>131.30000000000001</v>
      </c>
      <c r="K221">
        <v>120.3</v>
      </c>
      <c r="L221">
        <v>109.1</v>
      </c>
      <c r="M221">
        <v>139.4</v>
      </c>
      <c r="N221">
        <v>133.30000000000001</v>
      </c>
      <c r="O221">
        <v>154.6</v>
      </c>
      <c r="P221">
        <v>137.4</v>
      </c>
      <c r="Q221">
        <v>163.19999999999999</v>
      </c>
      <c r="R221">
        <v>147.6</v>
      </c>
      <c r="S221">
        <v>139</v>
      </c>
      <c r="T221">
        <v>146.4</v>
      </c>
      <c r="U221">
        <v>147.69999999999999</v>
      </c>
      <c r="V221">
        <v>139.5</v>
      </c>
      <c r="W221">
        <v>143.6</v>
      </c>
      <c r="X221">
        <v>145.1</v>
      </c>
      <c r="Y221">
        <v>123.3</v>
      </c>
      <c r="Z221">
        <v>136.69999999999999</v>
      </c>
      <c r="AA221">
        <v>150.19999999999999</v>
      </c>
      <c r="AB221">
        <v>132.80000000000001</v>
      </c>
      <c r="AC221">
        <v>136.9</v>
      </c>
      <c r="AD221">
        <v>139.6</v>
      </c>
    </row>
    <row r="222" spans="1:30" x14ac:dyDescent="0.25">
      <c r="A222" t="s">
        <v>60</v>
      </c>
      <c r="B222">
        <v>2019</v>
      </c>
      <c r="C222" t="s">
        <v>116</v>
      </c>
      <c r="D222" s="9">
        <v>136.80000000000001</v>
      </c>
      <c r="E222">
        <v>153</v>
      </c>
      <c r="F222">
        <v>139.1</v>
      </c>
      <c r="G222">
        <v>142.5</v>
      </c>
      <c r="H222">
        <v>124.1</v>
      </c>
      <c r="I222">
        <v>135.80000000000001</v>
      </c>
      <c r="J222">
        <v>128.69999999999999</v>
      </c>
      <c r="K222">
        <v>121.5</v>
      </c>
      <c r="L222">
        <v>108.3</v>
      </c>
      <c r="M222">
        <v>139.19999999999999</v>
      </c>
      <c r="N222">
        <v>137.4</v>
      </c>
      <c r="O222">
        <v>156.19999999999999</v>
      </c>
      <c r="P222">
        <v>137.19999999999999</v>
      </c>
      <c r="Q222">
        <v>162.80000000000001</v>
      </c>
      <c r="R222">
        <v>150.5</v>
      </c>
      <c r="S222">
        <v>146.1</v>
      </c>
      <c r="T222">
        <v>149.9</v>
      </c>
      <c r="U222" t="s">
        <v>79</v>
      </c>
      <c r="V222">
        <v>145.30000000000001</v>
      </c>
      <c r="W222">
        <v>150.1</v>
      </c>
      <c r="X222">
        <v>149.9</v>
      </c>
      <c r="Y222">
        <v>129.19999999999999</v>
      </c>
      <c r="Z222">
        <v>143.4</v>
      </c>
      <c r="AA222">
        <v>155.5</v>
      </c>
      <c r="AB222">
        <v>134.9</v>
      </c>
      <c r="AC222">
        <v>142.19999999999999</v>
      </c>
      <c r="AD222">
        <v>141</v>
      </c>
    </row>
    <row r="223" spans="1:30" x14ac:dyDescent="0.25">
      <c r="A223" t="s">
        <v>85</v>
      </c>
      <c r="B223">
        <v>2019</v>
      </c>
      <c r="C223" t="s">
        <v>116</v>
      </c>
      <c r="D223" s="9">
        <v>139.4</v>
      </c>
      <c r="E223">
        <v>150.1</v>
      </c>
      <c r="F223">
        <v>145.30000000000001</v>
      </c>
      <c r="G223">
        <v>141.69999999999999</v>
      </c>
      <c r="H223">
        <v>118.4</v>
      </c>
      <c r="I223">
        <v>137</v>
      </c>
      <c r="J223">
        <v>131.6</v>
      </c>
      <c r="K223">
        <v>119.9</v>
      </c>
      <c r="L223">
        <v>110.4</v>
      </c>
      <c r="M223">
        <v>140.80000000000001</v>
      </c>
      <c r="N223">
        <v>128.30000000000001</v>
      </c>
      <c r="O223">
        <v>153.5</v>
      </c>
      <c r="P223">
        <v>138</v>
      </c>
      <c r="Q223">
        <v>164.9</v>
      </c>
      <c r="R223">
        <v>143.30000000000001</v>
      </c>
      <c r="S223">
        <v>130.80000000000001</v>
      </c>
      <c r="T223">
        <v>141.4</v>
      </c>
      <c r="U223">
        <v>148.5</v>
      </c>
      <c r="V223">
        <v>127.1</v>
      </c>
      <c r="W223">
        <v>136.6</v>
      </c>
      <c r="X223">
        <v>138.5</v>
      </c>
      <c r="Y223">
        <v>119.2</v>
      </c>
      <c r="Z223">
        <v>132.19999999999999</v>
      </c>
      <c r="AA223">
        <v>146.6</v>
      </c>
      <c r="AB223">
        <v>133</v>
      </c>
      <c r="AC223">
        <v>132.4</v>
      </c>
      <c r="AD223">
        <v>138.6</v>
      </c>
    </row>
    <row r="224" spans="1:30" x14ac:dyDescent="0.25">
      <c r="A224" t="s">
        <v>104</v>
      </c>
      <c r="B224">
        <v>2019</v>
      </c>
      <c r="C224" t="s">
        <v>116</v>
      </c>
      <c r="D224" s="9">
        <v>137.6</v>
      </c>
      <c r="E224">
        <v>152</v>
      </c>
      <c r="F224">
        <v>141.5</v>
      </c>
      <c r="G224">
        <v>142.19999999999999</v>
      </c>
      <c r="H224">
        <v>122</v>
      </c>
      <c r="I224">
        <v>136.4</v>
      </c>
      <c r="J224">
        <v>129.69999999999999</v>
      </c>
      <c r="K224">
        <v>121</v>
      </c>
      <c r="L224">
        <v>109</v>
      </c>
      <c r="M224">
        <v>139.69999999999999</v>
      </c>
      <c r="N224">
        <v>133.6</v>
      </c>
      <c r="O224">
        <v>154.9</v>
      </c>
      <c r="P224">
        <v>137.5</v>
      </c>
      <c r="Q224">
        <v>163.4</v>
      </c>
      <c r="R224">
        <v>147.69999999999999</v>
      </c>
      <c r="S224">
        <v>139.69999999999999</v>
      </c>
      <c r="T224">
        <v>146.5</v>
      </c>
      <c r="U224">
        <v>148.5</v>
      </c>
      <c r="V224">
        <v>138.4</v>
      </c>
      <c r="W224">
        <v>143.69999999999999</v>
      </c>
      <c r="X224">
        <v>145.6</v>
      </c>
      <c r="Y224">
        <v>123.9</v>
      </c>
      <c r="Z224">
        <v>137.1</v>
      </c>
      <c r="AA224">
        <v>150.30000000000001</v>
      </c>
      <c r="AB224">
        <v>134.1</v>
      </c>
      <c r="AC224">
        <v>137.4</v>
      </c>
      <c r="AD224">
        <v>139.9</v>
      </c>
    </row>
    <row r="225" spans="1:30" x14ac:dyDescent="0.25">
      <c r="A225" t="s">
        <v>60</v>
      </c>
      <c r="B225">
        <v>2019</v>
      </c>
      <c r="C225" t="s">
        <v>138</v>
      </c>
      <c r="D225" s="9">
        <v>136.9</v>
      </c>
      <c r="E225">
        <v>154.1</v>
      </c>
      <c r="F225">
        <v>138.69999999999999</v>
      </c>
      <c r="G225">
        <v>142.5</v>
      </c>
      <c r="H225">
        <v>124.1</v>
      </c>
      <c r="I225">
        <v>136.1</v>
      </c>
      <c r="J225">
        <v>128.19999999999999</v>
      </c>
      <c r="K225">
        <v>122.3</v>
      </c>
      <c r="L225">
        <v>108.3</v>
      </c>
      <c r="M225">
        <v>138.9</v>
      </c>
      <c r="N225">
        <v>137.4</v>
      </c>
      <c r="O225">
        <v>156.4</v>
      </c>
      <c r="P225">
        <v>137.30000000000001</v>
      </c>
      <c r="Q225">
        <v>162.9</v>
      </c>
      <c r="R225">
        <v>150.80000000000001</v>
      </c>
      <c r="S225">
        <v>146.1</v>
      </c>
      <c r="T225">
        <v>150.1</v>
      </c>
      <c r="U225" t="s">
        <v>79</v>
      </c>
      <c r="V225">
        <v>146.4</v>
      </c>
      <c r="W225">
        <v>150</v>
      </c>
      <c r="X225">
        <v>150.4</v>
      </c>
      <c r="Y225">
        <v>129.9</v>
      </c>
      <c r="Z225">
        <v>143.80000000000001</v>
      </c>
      <c r="AA225">
        <v>155.5</v>
      </c>
      <c r="AB225">
        <v>134</v>
      </c>
      <c r="AC225">
        <v>142.4</v>
      </c>
      <c r="AD225">
        <v>141.19999999999999</v>
      </c>
    </row>
    <row r="226" spans="1:30" x14ac:dyDescent="0.25">
      <c r="A226" t="s">
        <v>85</v>
      </c>
      <c r="B226">
        <v>2019</v>
      </c>
      <c r="C226" t="s">
        <v>138</v>
      </c>
      <c r="D226" s="9">
        <v>139.69999999999999</v>
      </c>
      <c r="E226">
        <v>151.1</v>
      </c>
      <c r="F226">
        <v>142.9</v>
      </c>
      <c r="G226">
        <v>141.9</v>
      </c>
      <c r="H226">
        <v>118.4</v>
      </c>
      <c r="I226">
        <v>139.4</v>
      </c>
      <c r="J226">
        <v>141.19999999999999</v>
      </c>
      <c r="K226">
        <v>120.7</v>
      </c>
      <c r="L226">
        <v>110.4</v>
      </c>
      <c r="M226">
        <v>140.69999999999999</v>
      </c>
      <c r="N226">
        <v>128.5</v>
      </c>
      <c r="O226">
        <v>153.9</v>
      </c>
      <c r="P226">
        <v>139.6</v>
      </c>
      <c r="Q226">
        <v>165.3</v>
      </c>
      <c r="R226">
        <v>143.5</v>
      </c>
      <c r="S226">
        <v>131.19999999999999</v>
      </c>
      <c r="T226">
        <v>141.6</v>
      </c>
      <c r="U226">
        <v>149</v>
      </c>
      <c r="V226">
        <v>128.80000000000001</v>
      </c>
      <c r="W226">
        <v>136.80000000000001</v>
      </c>
      <c r="X226">
        <v>139.19999999999999</v>
      </c>
      <c r="Y226">
        <v>119.9</v>
      </c>
      <c r="Z226">
        <v>133</v>
      </c>
      <c r="AA226">
        <v>146.69999999999999</v>
      </c>
      <c r="AB226">
        <v>132.5</v>
      </c>
      <c r="AC226">
        <v>132.80000000000001</v>
      </c>
      <c r="AD226">
        <v>139.5</v>
      </c>
    </row>
    <row r="227" spans="1:30" x14ac:dyDescent="0.25">
      <c r="A227" t="s">
        <v>104</v>
      </c>
      <c r="B227">
        <v>2019</v>
      </c>
      <c r="C227" t="s">
        <v>138</v>
      </c>
      <c r="D227" s="9">
        <v>137.80000000000001</v>
      </c>
      <c r="E227">
        <v>153</v>
      </c>
      <c r="F227">
        <v>140.30000000000001</v>
      </c>
      <c r="G227">
        <v>142.30000000000001</v>
      </c>
      <c r="H227">
        <v>122</v>
      </c>
      <c r="I227">
        <v>137.6</v>
      </c>
      <c r="J227">
        <v>132.6</v>
      </c>
      <c r="K227">
        <v>121.8</v>
      </c>
      <c r="L227">
        <v>109</v>
      </c>
      <c r="M227">
        <v>139.5</v>
      </c>
      <c r="N227">
        <v>133.69999999999999</v>
      </c>
      <c r="O227">
        <v>155.19999999999999</v>
      </c>
      <c r="P227">
        <v>138.1</v>
      </c>
      <c r="Q227">
        <v>163.5</v>
      </c>
      <c r="R227">
        <v>147.9</v>
      </c>
      <c r="S227">
        <v>139.9</v>
      </c>
      <c r="T227">
        <v>146.69999999999999</v>
      </c>
      <c r="U227">
        <v>149</v>
      </c>
      <c r="V227">
        <v>139.69999999999999</v>
      </c>
      <c r="W227">
        <v>143.80000000000001</v>
      </c>
      <c r="X227">
        <v>146.19999999999999</v>
      </c>
      <c r="Y227">
        <v>124.6</v>
      </c>
      <c r="Z227">
        <v>137.69999999999999</v>
      </c>
      <c r="AA227">
        <v>150.30000000000001</v>
      </c>
      <c r="AB227">
        <v>133.4</v>
      </c>
      <c r="AC227">
        <v>137.69999999999999</v>
      </c>
      <c r="AD227">
        <v>140.4</v>
      </c>
    </row>
    <row r="228" spans="1:30" x14ac:dyDescent="0.25">
      <c r="A228" t="s">
        <v>60</v>
      </c>
      <c r="B228">
        <v>2019</v>
      </c>
      <c r="C228" t="s">
        <v>167</v>
      </c>
      <c r="D228" s="9">
        <v>137.4</v>
      </c>
      <c r="E228">
        <v>159.5</v>
      </c>
      <c r="F228">
        <v>134.5</v>
      </c>
      <c r="G228">
        <v>142.6</v>
      </c>
      <c r="H228">
        <v>124</v>
      </c>
      <c r="I228">
        <v>143.69999999999999</v>
      </c>
      <c r="J228">
        <v>133.4</v>
      </c>
      <c r="K228">
        <v>125.1</v>
      </c>
      <c r="L228">
        <v>109.3</v>
      </c>
      <c r="M228">
        <v>139.30000000000001</v>
      </c>
      <c r="N228">
        <v>137.69999999999999</v>
      </c>
      <c r="O228">
        <v>156.4</v>
      </c>
      <c r="P228">
        <v>139.19999999999999</v>
      </c>
      <c r="Q228">
        <v>163.30000000000001</v>
      </c>
      <c r="R228">
        <v>151.30000000000001</v>
      </c>
      <c r="S228">
        <v>146.6</v>
      </c>
      <c r="T228">
        <v>150.69999999999999</v>
      </c>
      <c r="U228" t="s">
        <v>79</v>
      </c>
      <c r="V228">
        <v>146.9</v>
      </c>
      <c r="W228">
        <v>149.5</v>
      </c>
      <c r="X228">
        <v>151.30000000000001</v>
      </c>
      <c r="Y228">
        <v>130.19999999999999</v>
      </c>
      <c r="Z228">
        <v>145.9</v>
      </c>
      <c r="AA228">
        <v>156.69999999999999</v>
      </c>
      <c r="AB228">
        <v>133.9</v>
      </c>
      <c r="AC228">
        <v>142.9</v>
      </c>
      <c r="AD228">
        <v>142.4</v>
      </c>
    </row>
    <row r="229" spans="1:30" x14ac:dyDescent="0.25">
      <c r="A229" t="s">
        <v>85</v>
      </c>
      <c r="B229">
        <v>2019</v>
      </c>
      <c r="C229" t="s">
        <v>167</v>
      </c>
      <c r="D229" s="9">
        <v>140.4</v>
      </c>
      <c r="E229">
        <v>156.69999999999999</v>
      </c>
      <c r="F229">
        <v>138.30000000000001</v>
      </c>
      <c r="G229">
        <v>142.4</v>
      </c>
      <c r="H229">
        <v>118.6</v>
      </c>
      <c r="I229">
        <v>149.69999999999999</v>
      </c>
      <c r="J229">
        <v>161.6</v>
      </c>
      <c r="K229">
        <v>124.4</v>
      </c>
      <c r="L229">
        <v>111.2</v>
      </c>
      <c r="M229">
        <v>141</v>
      </c>
      <c r="N229">
        <v>128.9</v>
      </c>
      <c r="O229">
        <v>154.5</v>
      </c>
      <c r="P229">
        <v>143.80000000000001</v>
      </c>
      <c r="Q229">
        <v>166.2</v>
      </c>
      <c r="R229">
        <v>144</v>
      </c>
      <c r="S229">
        <v>131.69999999999999</v>
      </c>
      <c r="T229">
        <v>142.19999999999999</v>
      </c>
      <c r="U229">
        <v>150.1</v>
      </c>
      <c r="V229">
        <v>129.4</v>
      </c>
      <c r="W229">
        <v>137.19999999999999</v>
      </c>
      <c r="X229">
        <v>139.80000000000001</v>
      </c>
      <c r="Y229">
        <v>120.1</v>
      </c>
      <c r="Z229">
        <v>134</v>
      </c>
      <c r="AA229">
        <v>148</v>
      </c>
      <c r="AB229">
        <v>132.6</v>
      </c>
      <c r="AC229">
        <v>133.30000000000001</v>
      </c>
      <c r="AD229">
        <v>141.5</v>
      </c>
    </row>
    <row r="230" spans="1:30" x14ac:dyDescent="0.25">
      <c r="A230" t="s">
        <v>104</v>
      </c>
      <c r="B230">
        <v>2019</v>
      </c>
      <c r="C230" t="s">
        <v>167</v>
      </c>
      <c r="D230" s="9">
        <v>138.30000000000001</v>
      </c>
      <c r="E230">
        <v>158.5</v>
      </c>
      <c r="F230">
        <v>136</v>
      </c>
      <c r="G230">
        <v>142.5</v>
      </c>
      <c r="H230">
        <v>122</v>
      </c>
      <c r="I230">
        <v>146.5</v>
      </c>
      <c r="J230">
        <v>143</v>
      </c>
      <c r="K230">
        <v>124.9</v>
      </c>
      <c r="L230">
        <v>109.9</v>
      </c>
      <c r="M230">
        <v>139.9</v>
      </c>
      <c r="N230">
        <v>134</v>
      </c>
      <c r="O230">
        <v>155.5</v>
      </c>
      <c r="P230">
        <v>140.9</v>
      </c>
      <c r="Q230">
        <v>164.1</v>
      </c>
      <c r="R230">
        <v>148.4</v>
      </c>
      <c r="S230">
        <v>140.4</v>
      </c>
      <c r="T230">
        <v>147.30000000000001</v>
      </c>
      <c r="U230">
        <v>150.1</v>
      </c>
      <c r="V230">
        <v>140.30000000000001</v>
      </c>
      <c r="W230">
        <v>143.69999999999999</v>
      </c>
      <c r="X230">
        <v>146.9</v>
      </c>
      <c r="Y230">
        <v>124.9</v>
      </c>
      <c r="Z230">
        <v>139.19999999999999</v>
      </c>
      <c r="AA230">
        <v>151.6</v>
      </c>
      <c r="AB230">
        <v>133.4</v>
      </c>
      <c r="AC230">
        <v>138.19999999999999</v>
      </c>
      <c r="AD230">
        <v>142</v>
      </c>
    </row>
    <row r="231" spans="1:30" x14ac:dyDescent="0.25">
      <c r="A231" t="s">
        <v>60</v>
      </c>
      <c r="B231">
        <v>2019</v>
      </c>
      <c r="C231" t="s">
        <v>177</v>
      </c>
      <c r="D231" s="9">
        <v>137.80000000000001</v>
      </c>
      <c r="E231">
        <v>163.5</v>
      </c>
      <c r="F231">
        <v>136.19999999999999</v>
      </c>
      <c r="G231">
        <v>143.19999999999999</v>
      </c>
      <c r="H231">
        <v>124.3</v>
      </c>
      <c r="I231">
        <v>143.30000000000001</v>
      </c>
      <c r="J231">
        <v>140.6</v>
      </c>
      <c r="K231">
        <v>128.69999999999999</v>
      </c>
      <c r="L231">
        <v>110.6</v>
      </c>
      <c r="M231">
        <v>140.4</v>
      </c>
      <c r="N231">
        <v>138</v>
      </c>
      <c r="O231">
        <v>156.6</v>
      </c>
      <c r="P231">
        <v>141</v>
      </c>
      <c r="Q231">
        <v>164.2</v>
      </c>
      <c r="R231">
        <v>151.4</v>
      </c>
      <c r="S231">
        <v>146.5</v>
      </c>
      <c r="T231">
        <v>150.69999999999999</v>
      </c>
      <c r="U231" t="s">
        <v>79</v>
      </c>
      <c r="V231">
        <v>147.80000000000001</v>
      </c>
      <c r="W231">
        <v>149.6</v>
      </c>
      <c r="X231">
        <v>151.69999999999999</v>
      </c>
      <c r="Y231">
        <v>130.19999999999999</v>
      </c>
      <c r="Z231">
        <v>146.4</v>
      </c>
      <c r="AA231">
        <v>157.69999999999999</v>
      </c>
      <c r="AB231">
        <v>134.80000000000001</v>
      </c>
      <c r="AC231">
        <v>143.30000000000001</v>
      </c>
      <c r="AD231">
        <v>143.6</v>
      </c>
    </row>
    <row r="232" spans="1:30" x14ac:dyDescent="0.25">
      <c r="A232" t="s">
        <v>85</v>
      </c>
      <c r="B232">
        <v>2019</v>
      </c>
      <c r="C232" t="s">
        <v>177</v>
      </c>
      <c r="D232" s="9">
        <v>140.69999999999999</v>
      </c>
      <c r="E232">
        <v>159.6</v>
      </c>
      <c r="F232">
        <v>140.4</v>
      </c>
      <c r="G232">
        <v>143.4</v>
      </c>
      <c r="H232">
        <v>118.6</v>
      </c>
      <c r="I232">
        <v>150.9</v>
      </c>
      <c r="J232">
        <v>169.8</v>
      </c>
      <c r="K232">
        <v>127.4</v>
      </c>
      <c r="L232">
        <v>111.8</v>
      </c>
      <c r="M232">
        <v>141</v>
      </c>
      <c r="N232">
        <v>129</v>
      </c>
      <c r="O232">
        <v>155.1</v>
      </c>
      <c r="P232">
        <v>145.6</v>
      </c>
      <c r="Q232">
        <v>166.7</v>
      </c>
      <c r="R232">
        <v>144.30000000000001</v>
      </c>
      <c r="S232">
        <v>131.69999999999999</v>
      </c>
      <c r="T232">
        <v>142.4</v>
      </c>
      <c r="U232">
        <v>149.4</v>
      </c>
      <c r="V232">
        <v>130.5</v>
      </c>
      <c r="W232">
        <v>137.4</v>
      </c>
      <c r="X232">
        <v>140.30000000000001</v>
      </c>
      <c r="Y232">
        <v>119.6</v>
      </c>
      <c r="Z232">
        <v>134.30000000000001</v>
      </c>
      <c r="AA232">
        <v>148.9</v>
      </c>
      <c r="AB232">
        <v>133.69999999999999</v>
      </c>
      <c r="AC232">
        <v>133.6</v>
      </c>
      <c r="AD232">
        <v>142.1</v>
      </c>
    </row>
    <row r="233" spans="1:30" x14ac:dyDescent="0.25">
      <c r="A233" t="s">
        <v>104</v>
      </c>
      <c r="B233">
        <v>2019</v>
      </c>
      <c r="C233" t="s">
        <v>177</v>
      </c>
      <c r="D233" s="9">
        <v>138.69999999999999</v>
      </c>
      <c r="E233">
        <v>162.1</v>
      </c>
      <c r="F233">
        <v>137.80000000000001</v>
      </c>
      <c r="G233">
        <v>143.30000000000001</v>
      </c>
      <c r="H233">
        <v>122.2</v>
      </c>
      <c r="I233">
        <v>146.80000000000001</v>
      </c>
      <c r="J233">
        <v>150.5</v>
      </c>
      <c r="K233">
        <v>128.30000000000001</v>
      </c>
      <c r="L233">
        <v>111</v>
      </c>
      <c r="M233">
        <v>140.6</v>
      </c>
      <c r="N233">
        <v>134.19999999999999</v>
      </c>
      <c r="O233">
        <v>155.9</v>
      </c>
      <c r="P233">
        <v>142.69999999999999</v>
      </c>
      <c r="Q233">
        <v>164.9</v>
      </c>
      <c r="R233">
        <v>148.6</v>
      </c>
      <c r="S233">
        <v>140.4</v>
      </c>
      <c r="T233">
        <v>147.4</v>
      </c>
      <c r="U233">
        <v>149.4</v>
      </c>
      <c r="V233">
        <v>141.19999999999999</v>
      </c>
      <c r="W233">
        <v>143.80000000000001</v>
      </c>
      <c r="X233">
        <v>147.4</v>
      </c>
      <c r="Y233">
        <v>124.6</v>
      </c>
      <c r="Z233">
        <v>139.6</v>
      </c>
      <c r="AA233">
        <v>152.5</v>
      </c>
      <c r="AB233">
        <v>134.30000000000001</v>
      </c>
      <c r="AC233">
        <v>138.6</v>
      </c>
      <c r="AD233">
        <v>142.9</v>
      </c>
    </row>
    <row r="234" spans="1:30" x14ac:dyDescent="0.25">
      <c r="A234" t="s">
        <v>60</v>
      </c>
      <c r="B234">
        <v>2019</v>
      </c>
      <c r="C234" t="s">
        <v>194</v>
      </c>
      <c r="D234" s="9">
        <v>138.4</v>
      </c>
      <c r="E234">
        <v>164</v>
      </c>
      <c r="F234">
        <v>138.4</v>
      </c>
      <c r="G234">
        <v>143.9</v>
      </c>
      <c r="H234">
        <v>124.4</v>
      </c>
      <c r="I234">
        <v>146.4</v>
      </c>
      <c r="J234">
        <v>150.1</v>
      </c>
      <c r="K234">
        <v>130.6</v>
      </c>
      <c r="L234">
        <v>110.8</v>
      </c>
      <c r="M234">
        <v>141.69999999999999</v>
      </c>
      <c r="N234">
        <v>138.5</v>
      </c>
      <c r="O234">
        <v>156.69999999999999</v>
      </c>
      <c r="P234">
        <v>143</v>
      </c>
      <c r="Q234">
        <v>164.5</v>
      </c>
      <c r="R234">
        <v>151.6</v>
      </c>
      <c r="S234">
        <v>146.6</v>
      </c>
      <c r="T234">
        <v>150.9</v>
      </c>
      <c r="U234" t="s">
        <v>79</v>
      </c>
      <c r="V234">
        <v>146.80000000000001</v>
      </c>
      <c r="W234">
        <v>150</v>
      </c>
      <c r="X234">
        <v>152.19999999999999</v>
      </c>
      <c r="Y234">
        <v>131.19999999999999</v>
      </c>
      <c r="Z234">
        <v>147.5</v>
      </c>
      <c r="AA234">
        <v>159.1</v>
      </c>
      <c r="AB234">
        <v>136.1</v>
      </c>
      <c r="AC234">
        <v>144.19999999999999</v>
      </c>
      <c r="AD234">
        <v>144.9</v>
      </c>
    </row>
    <row r="235" spans="1:30" x14ac:dyDescent="0.25">
      <c r="A235" t="s">
        <v>85</v>
      </c>
      <c r="B235">
        <v>2019</v>
      </c>
      <c r="C235" t="s">
        <v>194</v>
      </c>
      <c r="D235" s="9">
        <v>141.4</v>
      </c>
      <c r="E235">
        <v>160.19999999999999</v>
      </c>
      <c r="F235">
        <v>142.5</v>
      </c>
      <c r="G235">
        <v>144.1</v>
      </c>
      <c r="H235">
        <v>119.3</v>
      </c>
      <c r="I235">
        <v>154.69999999999999</v>
      </c>
      <c r="J235">
        <v>180.1</v>
      </c>
      <c r="K235">
        <v>128.9</v>
      </c>
      <c r="L235">
        <v>111.8</v>
      </c>
      <c r="M235">
        <v>141.6</v>
      </c>
      <c r="N235">
        <v>129.5</v>
      </c>
      <c r="O235">
        <v>155.6</v>
      </c>
      <c r="P235">
        <v>147.69999999999999</v>
      </c>
      <c r="Q235">
        <v>167.2</v>
      </c>
      <c r="R235">
        <v>144.69999999999999</v>
      </c>
      <c r="S235">
        <v>131.9</v>
      </c>
      <c r="T235">
        <v>142.69999999999999</v>
      </c>
      <c r="U235">
        <v>150.6</v>
      </c>
      <c r="V235">
        <v>127</v>
      </c>
      <c r="W235">
        <v>137.69999999999999</v>
      </c>
      <c r="X235">
        <v>140.80000000000001</v>
      </c>
      <c r="Y235">
        <v>120.6</v>
      </c>
      <c r="Z235">
        <v>135</v>
      </c>
      <c r="AA235">
        <v>150.4</v>
      </c>
      <c r="AB235">
        <v>135.1</v>
      </c>
      <c r="AC235">
        <v>134.5</v>
      </c>
      <c r="AD235">
        <v>143.30000000000001</v>
      </c>
    </row>
    <row r="236" spans="1:30" x14ac:dyDescent="0.25">
      <c r="A236" t="s">
        <v>104</v>
      </c>
      <c r="B236">
        <v>2019</v>
      </c>
      <c r="C236" t="s">
        <v>194</v>
      </c>
      <c r="D236" s="9">
        <v>139.30000000000001</v>
      </c>
      <c r="E236">
        <v>162.69999999999999</v>
      </c>
      <c r="F236">
        <v>140</v>
      </c>
      <c r="G236">
        <v>144</v>
      </c>
      <c r="H236">
        <v>122.5</v>
      </c>
      <c r="I236">
        <v>150.30000000000001</v>
      </c>
      <c r="J236">
        <v>160.30000000000001</v>
      </c>
      <c r="K236">
        <v>130</v>
      </c>
      <c r="L236">
        <v>111.1</v>
      </c>
      <c r="M236">
        <v>141.69999999999999</v>
      </c>
      <c r="N236">
        <v>134.69999999999999</v>
      </c>
      <c r="O236">
        <v>156.19999999999999</v>
      </c>
      <c r="P236">
        <v>144.69999999999999</v>
      </c>
      <c r="Q236">
        <v>165.2</v>
      </c>
      <c r="R236">
        <v>148.9</v>
      </c>
      <c r="S236">
        <v>140.5</v>
      </c>
      <c r="T236">
        <v>147.6</v>
      </c>
      <c r="U236">
        <v>150.6</v>
      </c>
      <c r="V236">
        <v>139.30000000000001</v>
      </c>
      <c r="W236">
        <v>144.19999999999999</v>
      </c>
      <c r="X236">
        <v>147.9</v>
      </c>
      <c r="Y236">
        <v>125.6</v>
      </c>
      <c r="Z236">
        <v>140.5</v>
      </c>
      <c r="AA236">
        <v>154</v>
      </c>
      <c r="AB236">
        <v>135.69999999999999</v>
      </c>
      <c r="AC236">
        <v>139.5</v>
      </c>
      <c r="AD236">
        <v>144.19999999999999</v>
      </c>
    </row>
    <row r="237" spans="1:30" x14ac:dyDescent="0.25">
      <c r="A237" t="s">
        <v>60</v>
      </c>
      <c r="B237">
        <v>2019</v>
      </c>
      <c r="C237" t="s">
        <v>213</v>
      </c>
      <c r="D237" s="9">
        <v>139.19999999999999</v>
      </c>
      <c r="E237">
        <v>161.9</v>
      </c>
      <c r="F237">
        <v>137.1</v>
      </c>
      <c r="G237">
        <v>144.6</v>
      </c>
      <c r="H237">
        <v>124.7</v>
      </c>
      <c r="I237">
        <v>145.5</v>
      </c>
      <c r="J237">
        <v>156.19999999999999</v>
      </c>
      <c r="K237">
        <v>131.5</v>
      </c>
      <c r="L237">
        <v>111.7</v>
      </c>
      <c r="M237">
        <v>142.69999999999999</v>
      </c>
      <c r="N237">
        <v>138.5</v>
      </c>
      <c r="O237">
        <v>156.9</v>
      </c>
      <c r="P237">
        <v>144</v>
      </c>
      <c r="Q237">
        <v>165.1</v>
      </c>
      <c r="R237">
        <v>151.80000000000001</v>
      </c>
      <c r="S237">
        <v>146.6</v>
      </c>
      <c r="T237">
        <v>151.1</v>
      </c>
      <c r="U237" t="s">
        <v>79</v>
      </c>
      <c r="V237">
        <v>146.4</v>
      </c>
      <c r="W237">
        <v>150.19999999999999</v>
      </c>
      <c r="X237">
        <v>152.69999999999999</v>
      </c>
      <c r="Y237">
        <v>131.4</v>
      </c>
      <c r="Z237">
        <v>148</v>
      </c>
      <c r="AA237">
        <v>159.69999999999999</v>
      </c>
      <c r="AB237">
        <v>138.80000000000001</v>
      </c>
      <c r="AC237">
        <v>144.9</v>
      </c>
      <c r="AD237">
        <v>145.69999999999999</v>
      </c>
    </row>
    <row r="238" spans="1:30" x14ac:dyDescent="0.25">
      <c r="A238" t="s">
        <v>85</v>
      </c>
      <c r="B238">
        <v>2019</v>
      </c>
      <c r="C238" t="s">
        <v>213</v>
      </c>
      <c r="D238" s="9">
        <v>142.1</v>
      </c>
      <c r="E238">
        <v>158.30000000000001</v>
      </c>
      <c r="F238">
        <v>140.80000000000001</v>
      </c>
      <c r="G238">
        <v>144.9</v>
      </c>
      <c r="H238">
        <v>119.9</v>
      </c>
      <c r="I238">
        <v>153.9</v>
      </c>
      <c r="J238">
        <v>189.1</v>
      </c>
      <c r="K238">
        <v>129.80000000000001</v>
      </c>
      <c r="L238">
        <v>112.7</v>
      </c>
      <c r="M238">
        <v>142.5</v>
      </c>
      <c r="N238">
        <v>129.80000000000001</v>
      </c>
      <c r="O238">
        <v>156.19999999999999</v>
      </c>
      <c r="P238">
        <v>149.1</v>
      </c>
      <c r="Q238">
        <v>167.9</v>
      </c>
      <c r="R238">
        <v>145</v>
      </c>
      <c r="S238">
        <v>132.19999999999999</v>
      </c>
      <c r="T238">
        <v>143</v>
      </c>
      <c r="U238">
        <v>151.6</v>
      </c>
      <c r="V238">
        <v>125.5</v>
      </c>
      <c r="W238">
        <v>138.1</v>
      </c>
      <c r="X238">
        <v>141.5</v>
      </c>
      <c r="Y238">
        <v>120.8</v>
      </c>
      <c r="Z238">
        <v>135.4</v>
      </c>
      <c r="AA238">
        <v>151.5</v>
      </c>
      <c r="AB238">
        <v>137.80000000000001</v>
      </c>
      <c r="AC238">
        <v>135.30000000000001</v>
      </c>
      <c r="AD238">
        <v>144.19999999999999</v>
      </c>
    </row>
    <row r="239" spans="1:30" x14ac:dyDescent="0.25">
      <c r="A239" t="s">
        <v>104</v>
      </c>
      <c r="B239">
        <v>2019</v>
      </c>
      <c r="C239" t="s">
        <v>213</v>
      </c>
      <c r="D239" s="9">
        <v>140.1</v>
      </c>
      <c r="E239">
        <v>160.6</v>
      </c>
      <c r="F239">
        <v>138.5</v>
      </c>
      <c r="G239">
        <v>144.69999999999999</v>
      </c>
      <c r="H239">
        <v>122.9</v>
      </c>
      <c r="I239">
        <v>149.4</v>
      </c>
      <c r="J239">
        <v>167.4</v>
      </c>
      <c r="K239">
        <v>130.9</v>
      </c>
      <c r="L239">
        <v>112</v>
      </c>
      <c r="M239">
        <v>142.6</v>
      </c>
      <c r="N239">
        <v>134.9</v>
      </c>
      <c r="O239">
        <v>156.6</v>
      </c>
      <c r="P239">
        <v>145.9</v>
      </c>
      <c r="Q239">
        <v>165.8</v>
      </c>
      <c r="R239">
        <v>149.1</v>
      </c>
      <c r="S239">
        <v>140.6</v>
      </c>
      <c r="T239">
        <v>147.9</v>
      </c>
      <c r="U239">
        <v>151.6</v>
      </c>
      <c r="V239">
        <v>138.5</v>
      </c>
      <c r="W239">
        <v>144.5</v>
      </c>
      <c r="X239">
        <v>148.5</v>
      </c>
      <c r="Y239">
        <v>125.8</v>
      </c>
      <c r="Z239">
        <v>140.9</v>
      </c>
      <c r="AA239">
        <v>154.9</v>
      </c>
      <c r="AB239">
        <v>138.4</v>
      </c>
      <c r="AC239">
        <v>140.19999999999999</v>
      </c>
      <c r="AD239">
        <v>145</v>
      </c>
    </row>
    <row r="240" spans="1:30" x14ac:dyDescent="0.25">
      <c r="A240" t="s">
        <v>60</v>
      </c>
      <c r="B240">
        <v>2019</v>
      </c>
      <c r="C240" t="s">
        <v>228</v>
      </c>
      <c r="D240" s="9">
        <v>140.1</v>
      </c>
      <c r="E240">
        <v>161.9</v>
      </c>
      <c r="F240">
        <v>138.30000000000001</v>
      </c>
      <c r="G240">
        <v>145.69999999999999</v>
      </c>
      <c r="H240">
        <v>125.1</v>
      </c>
      <c r="I240">
        <v>143.80000000000001</v>
      </c>
      <c r="J240">
        <v>163.4</v>
      </c>
      <c r="K240">
        <v>132.19999999999999</v>
      </c>
      <c r="L240">
        <v>112.8</v>
      </c>
      <c r="M240">
        <v>144.19999999999999</v>
      </c>
      <c r="N240">
        <v>138.5</v>
      </c>
      <c r="O240">
        <v>157.19999999999999</v>
      </c>
      <c r="P240">
        <v>145.5</v>
      </c>
      <c r="Q240">
        <v>165.7</v>
      </c>
      <c r="R240">
        <v>151.69999999999999</v>
      </c>
      <c r="S240">
        <v>146.6</v>
      </c>
      <c r="T240">
        <v>151</v>
      </c>
      <c r="U240" t="s">
        <v>79</v>
      </c>
      <c r="V240">
        <v>146.9</v>
      </c>
      <c r="W240">
        <v>150.30000000000001</v>
      </c>
      <c r="X240">
        <v>153.4</v>
      </c>
      <c r="Y240">
        <v>131.6</v>
      </c>
      <c r="Z240">
        <v>148.30000000000001</v>
      </c>
      <c r="AA240">
        <v>160.19999999999999</v>
      </c>
      <c r="AB240">
        <v>140.19999999999999</v>
      </c>
      <c r="AC240">
        <v>145.4</v>
      </c>
      <c r="AD240">
        <v>146.69999999999999</v>
      </c>
    </row>
    <row r="241" spans="1:30" x14ac:dyDescent="0.25">
      <c r="A241" t="s">
        <v>85</v>
      </c>
      <c r="B241">
        <v>2019</v>
      </c>
      <c r="C241" t="s">
        <v>228</v>
      </c>
      <c r="D241" s="9">
        <v>142.69999999999999</v>
      </c>
      <c r="E241">
        <v>158.69999999999999</v>
      </c>
      <c r="F241">
        <v>141.6</v>
      </c>
      <c r="G241">
        <v>144.9</v>
      </c>
      <c r="H241">
        <v>120.8</v>
      </c>
      <c r="I241">
        <v>149.80000000000001</v>
      </c>
      <c r="J241">
        <v>192.4</v>
      </c>
      <c r="K241">
        <v>130.30000000000001</v>
      </c>
      <c r="L241">
        <v>114</v>
      </c>
      <c r="M241">
        <v>143.80000000000001</v>
      </c>
      <c r="N241">
        <v>130</v>
      </c>
      <c r="O241">
        <v>156.4</v>
      </c>
      <c r="P241">
        <v>149.5</v>
      </c>
      <c r="Q241">
        <v>168.6</v>
      </c>
      <c r="R241">
        <v>145.30000000000001</v>
      </c>
      <c r="S241">
        <v>132.19999999999999</v>
      </c>
      <c r="T241">
        <v>143.30000000000001</v>
      </c>
      <c r="U241">
        <v>152.19999999999999</v>
      </c>
      <c r="V241">
        <v>126.6</v>
      </c>
      <c r="W241">
        <v>138.30000000000001</v>
      </c>
      <c r="X241">
        <v>141.9</v>
      </c>
      <c r="Y241">
        <v>121.2</v>
      </c>
      <c r="Z241">
        <v>135.9</v>
      </c>
      <c r="AA241">
        <v>151.6</v>
      </c>
      <c r="AB241">
        <v>139</v>
      </c>
      <c r="AC241">
        <v>135.69999999999999</v>
      </c>
      <c r="AD241">
        <v>144.69999999999999</v>
      </c>
    </row>
    <row r="242" spans="1:30" x14ac:dyDescent="0.25">
      <c r="A242" t="s">
        <v>104</v>
      </c>
      <c r="B242">
        <v>2019</v>
      </c>
      <c r="C242" t="s">
        <v>228</v>
      </c>
      <c r="D242" s="9">
        <v>140.9</v>
      </c>
      <c r="E242">
        <v>160.80000000000001</v>
      </c>
      <c r="F242">
        <v>139.6</v>
      </c>
      <c r="G242">
        <v>145.4</v>
      </c>
      <c r="H242">
        <v>123.5</v>
      </c>
      <c r="I242">
        <v>146.6</v>
      </c>
      <c r="J242">
        <v>173.2</v>
      </c>
      <c r="K242">
        <v>131.6</v>
      </c>
      <c r="L242">
        <v>113.2</v>
      </c>
      <c r="M242">
        <v>144.1</v>
      </c>
      <c r="N242">
        <v>135</v>
      </c>
      <c r="O242">
        <v>156.80000000000001</v>
      </c>
      <c r="P242">
        <v>147</v>
      </c>
      <c r="Q242">
        <v>166.5</v>
      </c>
      <c r="R242">
        <v>149.19999999999999</v>
      </c>
      <c r="S242">
        <v>140.6</v>
      </c>
      <c r="T242">
        <v>147.9</v>
      </c>
      <c r="U242">
        <v>152.19999999999999</v>
      </c>
      <c r="V242">
        <v>139.19999999999999</v>
      </c>
      <c r="W242">
        <v>144.6</v>
      </c>
      <c r="X242">
        <v>149</v>
      </c>
      <c r="Y242">
        <v>126.1</v>
      </c>
      <c r="Z242">
        <v>141.30000000000001</v>
      </c>
      <c r="AA242">
        <v>155.19999999999999</v>
      </c>
      <c r="AB242">
        <v>139.69999999999999</v>
      </c>
      <c r="AC242">
        <v>140.69999999999999</v>
      </c>
      <c r="AD242">
        <v>145.80000000000001</v>
      </c>
    </row>
    <row r="243" spans="1:30" x14ac:dyDescent="0.25">
      <c r="A243" t="s">
        <v>60</v>
      </c>
      <c r="B243">
        <v>2019</v>
      </c>
      <c r="C243" t="s">
        <v>238</v>
      </c>
      <c r="D243" s="9">
        <v>141</v>
      </c>
      <c r="E243">
        <v>161.6</v>
      </c>
      <c r="F243">
        <v>141.19999999999999</v>
      </c>
      <c r="G243">
        <v>146.5</v>
      </c>
      <c r="H243">
        <v>125.6</v>
      </c>
      <c r="I243">
        <v>145.69999999999999</v>
      </c>
      <c r="J243">
        <v>178.8</v>
      </c>
      <c r="K243">
        <v>133.1</v>
      </c>
      <c r="L243">
        <v>113.6</v>
      </c>
      <c r="M243">
        <v>145.5</v>
      </c>
      <c r="N243">
        <v>138.6</v>
      </c>
      <c r="O243">
        <v>157.4</v>
      </c>
      <c r="P243">
        <v>148.30000000000001</v>
      </c>
      <c r="Q243">
        <v>166.3</v>
      </c>
      <c r="R243">
        <v>151.69999999999999</v>
      </c>
      <c r="S243">
        <v>146.69999999999999</v>
      </c>
      <c r="T243">
        <v>151</v>
      </c>
      <c r="U243" t="s">
        <v>79</v>
      </c>
      <c r="V243">
        <v>147.69999999999999</v>
      </c>
      <c r="W243">
        <v>150.6</v>
      </c>
      <c r="X243">
        <v>153.69999999999999</v>
      </c>
      <c r="Y243">
        <v>131.69999999999999</v>
      </c>
      <c r="Z243">
        <v>148.69999999999999</v>
      </c>
      <c r="AA243">
        <v>160.69999999999999</v>
      </c>
      <c r="AB243">
        <v>140.30000000000001</v>
      </c>
      <c r="AC243">
        <v>145.69999999999999</v>
      </c>
      <c r="AD243">
        <v>148.30000000000001</v>
      </c>
    </row>
    <row r="244" spans="1:30" x14ac:dyDescent="0.25">
      <c r="A244" t="s">
        <v>85</v>
      </c>
      <c r="B244">
        <v>2019</v>
      </c>
      <c r="C244" t="s">
        <v>238</v>
      </c>
      <c r="D244" s="9">
        <v>143.5</v>
      </c>
      <c r="E244">
        <v>159.80000000000001</v>
      </c>
      <c r="F244">
        <v>144.69999999999999</v>
      </c>
      <c r="G244">
        <v>145.6</v>
      </c>
      <c r="H244">
        <v>121.1</v>
      </c>
      <c r="I244">
        <v>150.6</v>
      </c>
      <c r="J244">
        <v>207.2</v>
      </c>
      <c r="K244">
        <v>131.19999999999999</v>
      </c>
      <c r="L244">
        <v>114.8</v>
      </c>
      <c r="M244">
        <v>145.19999999999999</v>
      </c>
      <c r="N244">
        <v>130.19999999999999</v>
      </c>
      <c r="O244">
        <v>156.80000000000001</v>
      </c>
      <c r="P244">
        <v>151.9</v>
      </c>
      <c r="Q244">
        <v>169.3</v>
      </c>
      <c r="R244">
        <v>145.9</v>
      </c>
      <c r="S244">
        <v>132.4</v>
      </c>
      <c r="T244">
        <v>143.9</v>
      </c>
      <c r="U244">
        <v>153</v>
      </c>
      <c r="V244">
        <v>128.9</v>
      </c>
      <c r="W244">
        <v>138.69999999999999</v>
      </c>
      <c r="X244">
        <v>142.4</v>
      </c>
      <c r="Y244">
        <v>121.5</v>
      </c>
      <c r="Z244">
        <v>136.19999999999999</v>
      </c>
      <c r="AA244">
        <v>151.69999999999999</v>
      </c>
      <c r="AB244">
        <v>139.5</v>
      </c>
      <c r="AC244">
        <v>136</v>
      </c>
      <c r="AD244">
        <v>146</v>
      </c>
    </row>
    <row r="245" spans="1:30" x14ac:dyDescent="0.25">
      <c r="A245" t="s">
        <v>104</v>
      </c>
      <c r="B245">
        <v>2019</v>
      </c>
      <c r="C245" t="s">
        <v>238</v>
      </c>
      <c r="D245" s="9">
        <v>141.80000000000001</v>
      </c>
      <c r="E245">
        <v>161</v>
      </c>
      <c r="F245">
        <v>142.6</v>
      </c>
      <c r="G245">
        <v>146.19999999999999</v>
      </c>
      <c r="H245">
        <v>123.9</v>
      </c>
      <c r="I245">
        <v>148</v>
      </c>
      <c r="J245">
        <v>188.4</v>
      </c>
      <c r="K245">
        <v>132.5</v>
      </c>
      <c r="L245">
        <v>114</v>
      </c>
      <c r="M245">
        <v>145.4</v>
      </c>
      <c r="N245">
        <v>135.1</v>
      </c>
      <c r="O245">
        <v>157.1</v>
      </c>
      <c r="P245">
        <v>149.6</v>
      </c>
      <c r="Q245">
        <v>167.1</v>
      </c>
      <c r="R245">
        <v>149.4</v>
      </c>
      <c r="S245">
        <v>140.80000000000001</v>
      </c>
      <c r="T245">
        <v>148.19999999999999</v>
      </c>
      <c r="U245">
        <v>153</v>
      </c>
      <c r="V245">
        <v>140.6</v>
      </c>
      <c r="W245">
        <v>145</v>
      </c>
      <c r="X245">
        <v>149.4</v>
      </c>
      <c r="Y245">
        <v>126.3</v>
      </c>
      <c r="Z245">
        <v>141.69999999999999</v>
      </c>
      <c r="AA245">
        <v>155.4</v>
      </c>
      <c r="AB245">
        <v>140</v>
      </c>
      <c r="AC245">
        <v>141</v>
      </c>
      <c r="AD245">
        <v>147.19999999999999</v>
      </c>
    </row>
    <row r="246" spans="1:30" x14ac:dyDescent="0.25">
      <c r="A246" t="s">
        <v>60</v>
      </c>
      <c r="B246">
        <v>2019</v>
      </c>
      <c r="C246" t="s">
        <v>264</v>
      </c>
      <c r="D246" s="9">
        <v>141.80000000000001</v>
      </c>
      <c r="E246">
        <v>163.69999999999999</v>
      </c>
      <c r="F246">
        <v>143.80000000000001</v>
      </c>
      <c r="G246">
        <v>147.1</v>
      </c>
      <c r="H246">
        <v>126</v>
      </c>
      <c r="I246">
        <v>146.19999999999999</v>
      </c>
      <c r="J246">
        <v>191.4</v>
      </c>
      <c r="K246">
        <v>136.19999999999999</v>
      </c>
      <c r="L246">
        <v>113.8</v>
      </c>
      <c r="M246">
        <v>147.30000000000001</v>
      </c>
      <c r="N246">
        <v>138.69999999999999</v>
      </c>
      <c r="O246">
        <v>157.69999999999999</v>
      </c>
      <c r="P246">
        <v>150.9</v>
      </c>
      <c r="Q246">
        <v>167.2</v>
      </c>
      <c r="R246">
        <v>152.30000000000001</v>
      </c>
      <c r="S246">
        <v>147</v>
      </c>
      <c r="T246">
        <v>151.5</v>
      </c>
      <c r="U246" t="s">
        <v>79</v>
      </c>
      <c r="V246">
        <v>148.4</v>
      </c>
      <c r="W246">
        <v>150.9</v>
      </c>
      <c r="X246">
        <v>154.30000000000001</v>
      </c>
      <c r="Y246">
        <v>132.1</v>
      </c>
      <c r="Z246">
        <v>149.1</v>
      </c>
      <c r="AA246">
        <v>160.80000000000001</v>
      </c>
      <c r="AB246">
        <v>140.6</v>
      </c>
      <c r="AC246">
        <v>146.1</v>
      </c>
      <c r="AD246">
        <v>149.9</v>
      </c>
    </row>
    <row r="247" spans="1:30" x14ac:dyDescent="0.25">
      <c r="A247" t="s">
        <v>85</v>
      </c>
      <c r="B247">
        <v>2019</v>
      </c>
      <c r="C247" t="s">
        <v>264</v>
      </c>
      <c r="D247" s="9">
        <v>144.1</v>
      </c>
      <c r="E247">
        <v>162.4</v>
      </c>
      <c r="F247">
        <v>148.4</v>
      </c>
      <c r="G247">
        <v>145.9</v>
      </c>
      <c r="H247">
        <v>121.5</v>
      </c>
      <c r="I247">
        <v>148.80000000000001</v>
      </c>
      <c r="J247">
        <v>215.7</v>
      </c>
      <c r="K247">
        <v>134.6</v>
      </c>
      <c r="L247">
        <v>115</v>
      </c>
      <c r="M247">
        <v>146.30000000000001</v>
      </c>
      <c r="N247">
        <v>130.5</v>
      </c>
      <c r="O247">
        <v>157.19999999999999</v>
      </c>
      <c r="P247">
        <v>153.6</v>
      </c>
      <c r="Q247">
        <v>169.9</v>
      </c>
      <c r="R247">
        <v>146.30000000000001</v>
      </c>
      <c r="S247">
        <v>132.6</v>
      </c>
      <c r="T247">
        <v>144.19999999999999</v>
      </c>
      <c r="U247">
        <v>153.5</v>
      </c>
      <c r="V247">
        <v>132.19999999999999</v>
      </c>
      <c r="W247">
        <v>139.1</v>
      </c>
      <c r="X247">
        <v>142.80000000000001</v>
      </c>
      <c r="Y247">
        <v>121.7</v>
      </c>
      <c r="Z247">
        <v>136.69999999999999</v>
      </c>
      <c r="AA247">
        <v>151.80000000000001</v>
      </c>
      <c r="AB247">
        <v>139.80000000000001</v>
      </c>
      <c r="AC247">
        <v>136.30000000000001</v>
      </c>
      <c r="AD247">
        <v>147</v>
      </c>
    </row>
    <row r="248" spans="1:30" x14ac:dyDescent="0.25">
      <c r="A248" t="s">
        <v>104</v>
      </c>
      <c r="B248">
        <v>2019</v>
      </c>
      <c r="C248" t="s">
        <v>264</v>
      </c>
      <c r="D248" s="9">
        <v>142.5</v>
      </c>
      <c r="E248">
        <v>163.19999999999999</v>
      </c>
      <c r="F248">
        <v>145.6</v>
      </c>
      <c r="G248">
        <v>146.69999999999999</v>
      </c>
      <c r="H248">
        <v>124.3</v>
      </c>
      <c r="I248">
        <v>147.4</v>
      </c>
      <c r="J248">
        <v>199.6</v>
      </c>
      <c r="K248">
        <v>135.69999999999999</v>
      </c>
      <c r="L248">
        <v>114.2</v>
      </c>
      <c r="M248">
        <v>147</v>
      </c>
      <c r="N248">
        <v>135.30000000000001</v>
      </c>
      <c r="O248">
        <v>157.5</v>
      </c>
      <c r="P248">
        <v>151.9</v>
      </c>
      <c r="Q248">
        <v>167.9</v>
      </c>
      <c r="R248">
        <v>149.9</v>
      </c>
      <c r="S248">
        <v>141</v>
      </c>
      <c r="T248">
        <v>148.6</v>
      </c>
      <c r="U248">
        <v>153.5</v>
      </c>
      <c r="V248">
        <v>142.30000000000001</v>
      </c>
      <c r="W248">
        <v>145.30000000000001</v>
      </c>
      <c r="X248">
        <v>149.9</v>
      </c>
      <c r="Y248">
        <v>126.6</v>
      </c>
      <c r="Z248">
        <v>142.1</v>
      </c>
      <c r="AA248">
        <v>155.5</v>
      </c>
      <c r="AB248">
        <v>140.30000000000001</v>
      </c>
      <c r="AC248">
        <v>141.30000000000001</v>
      </c>
      <c r="AD248">
        <v>148.6</v>
      </c>
    </row>
    <row r="249" spans="1:30" x14ac:dyDescent="0.25">
      <c r="A249" t="s">
        <v>60</v>
      </c>
      <c r="B249">
        <v>2019</v>
      </c>
      <c r="C249" t="s">
        <v>273</v>
      </c>
      <c r="D249" s="9">
        <v>142.80000000000001</v>
      </c>
      <c r="E249">
        <v>165.3</v>
      </c>
      <c r="F249">
        <v>149.5</v>
      </c>
      <c r="G249">
        <v>148.69999999999999</v>
      </c>
      <c r="H249">
        <v>127.5</v>
      </c>
      <c r="I249">
        <v>144.30000000000001</v>
      </c>
      <c r="J249">
        <v>209.5</v>
      </c>
      <c r="K249">
        <v>138.80000000000001</v>
      </c>
      <c r="L249">
        <v>113.6</v>
      </c>
      <c r="M249">
        <v>149.1</v>
      </c>
      <c r="N249">
        <v>139.30000000000001</v>
      </c>
      <c r="O249">
        <v>158.30000000000001</v>
      </c>
      <c r="P249">
        <v>154.30000000000001</v>
      </c>
      <c r="Q249">
        <v>167.8</v>
      </c>
      <c r="R249">
        <v>152.6</v>
      </c>
      <c r="S249">
        <v>147.30000000000001</v>
      </c>
      <c r="T249">
        <v>151.9</v>
      </c>
      <c r="U249" t="s">
        <v>79</v>
      </c>
      <c r="V249">
        <v>149.9</v>
      </c>
      <c r="W249">
        <v>151.19999999999999</v>
      </c>
      <c r="X249">
        <v>154.80000000000001</v>
      </c>
      <c r="Y249">
        <v>135</v>
      </c>
      <c r="Z249">
        <v>149.5</v>
      </c>
      <c r="AA249">
        <v>161.1</v>
      </c>
      <c r="AB249">
        <v>140.6</v>
      </c>
      <c r="AC249">
        <v>147.1</v>
      </c>
      <c r="AD249">
        <v>152.30000000000001</v>
      </c>
    </row>
    <row r="250" spans="1:30" x14ac:dyDescent="0.25">
      <c r="A250" t="s">
        <v>85</v>
      </c>
      <c r="B250">
        <v>2019</v>
      </c>
      <c r="C250" t="s">
        <v>273</v>
      </c>
      <c r="D250" s="9">
        <v>144.9</v>
      </c>
      <c r="E250">
        <v>164.5</v>
      </c>
      <c r="F250">
        <v>153.69999999999999</v>
      </c>
      <c r="G250">
        <v>147.5</v>
      </c>
      <c r="H250">
        <v>122.7</v>
      </c>
      <c r="I250">
        <v>147.19999999999999</v>
      </c>
      <c r="J250">
        <v>231.5</v>
      </c>
      <c r="K250">
        <v>137.19999999999999</v>
      </c>
      <c r="L250">
        <v>114.7</v>
      </c>
      <c r="M250">
        <v>148</v>
      </c>
      <c r="N250">
        <v>130.80000000000001</v>
      </c>
      <c r="O250">
        <v>157.69999999999999</v>
      </c>
      <c r="P250">
        <v>156.30000000000001</v>
      </c>
      <c r="Q250">
        <v>170.4</v>
      </c>
      <c r="R250">
        <v>146.80000000000001</v>
      </c>
      <c r="S250">
        <v>132.80000000000001</v>
      </c>
      <c r="T250">
        <v>144.6</v>
      </c>
      <c r="U250">
        <v>152.80000000000001</v>
      </c>
      <c r="V250">
        <v>133.6</v>
      </c>
      <c r="W250">
        <v>139.80000000000001</v>
      </c>
      <c r="X250">
        <v>143.19999999999999</v>
      </c>
      <c r="Y250">
        <v>125.2</v>
      </c>
      <c r="Z250">
        <v>136.80000000000001</v>
      </c>
      <c r="AA250">
        <v>151.9</v>
      </c>
      <c r="AB250">
        <v>140.19999999999999</v>
      </c>
      <c r="AC250">
        <v>137.69999999999999</v>
      </c>
      <c r="AD250">
        <v>148.30000000000001</v>
      </c>
    </row>
    <row r="251" spans="1:30" x14ac:dyDescent="0.25">
      <c r="A251" t="s">
        <v>104</v>
      </c>
      <c r="B251">
        <v>2019</v>
      </c>
      <c r="C251" t="s">
        <v>273</v>
      </c>
      <c r="D251" s="9">
        <v>143.5</v>
      </c>
      <c r="E251">
        <v>165</v>
      </c>
      <c r="F251">
        <v>151.1</v>
      </c>
      <c r="G251">
        <v>148.30000000000001</v>
      </c>
      <c r="H251">
        <v>125.7</v>
      </c>
      <c r="I251">
        <v>145.69999999999999</v>
      </c>
      <c r="J251">
        <v>217</v>
      </c>
      <c r="K251">
        <v>138.30000000000001</v>
      </c>
      <c r="L251">
        <v>114</v>
      </c>
      <c r="M251">
        <v>148.69999999999999</v>
      </c>
      <c r="N251">
        <v>135.80000000000001</v>
      </c>
      <c r="O251">
        <v>158</v>
      </c>
      <c r="P251">
        <v>155</v>
      </c>
      <c r="Q251">
        <v>168.5</v>
      </c>
      <c r="R251">
        <v>150.30000000000001</v>
      </c>
      <c r="S251">
        <v>141.30000000000001</v>
      </c>
      <c r="T251">
        <v>149</v>
      </c>
      <c r="U251">
        <v>152.80000000000001</v>
      </c>
      <c r="V251">
        <v>143.69999999999999</v>
      </c>
      <c r="W251">
        <v>145.80000000000001</v>
      </c>
      <c r="X251">
        <v>150.4</v>
      </c>
      <c r="Y251">
        <v>129.80000000000001</v>
      </c>
      <c r="Z251">
        <v>142.30000000000001</v>
      </c>
      <c r="AA251">
        <v>155.69999999999999</v>
      </c>
      <c r="AB251">
        <v>140.4</v>
      </c>
      <c r="AC251">
        <v>142.5</v>
      </c>
      <c r="AD251">
        <v>150.4</v>
      </c>
    </row>
    <row r="252" spans="1:30" x14ac:dyDescent="0.25">
      <c r="A252" t="s">
        <v>60</v>
      </c>
      <c r="B252">
        <v>2020</v>
      </c>
      <c r="C252" t="s">
        <v>62</v>
      </c>
      <c r="D252" s="9">
        <v>143.69999999999999</v>
      </c>
      <c r="E252">
        <v>167.3</v>
      </c>
      <c r="F252">
        <v>153.5</v>
      </c>
      <c r="G252">
        <v>150.5</v>
      </c>
      <c r="H252">
        <v>132</v>
      </c>
      <c r="I252">
        <v>142.19999999999999</v>
      </c>
      <c r="J252">
        <v>191.5</v>
      </c>
      <c r="K252">
        <v>141.1</v>
      </c>
      <c r="L252">
        <v>113.8</v>
      </c>
      <c r="M252">
        <v>151.6</v>
      </c>
      <c r="N252">
        <v>139.69999999999999</v>
      </c>
      <c r="O252">
        <v>158.69999999999999</v>
      </c>
      <c r="P252">
        <v>153</v>
      </c>
      <c r="Q252">
        <v>168.6</v>
      </c>
      <c r="R252">
        <v>152.80000000000001</v>
      </c>
      <c r="S252">
        <v>147.4</v>
      </c>
      <c r="T252">
        <v>152.1</v>
      </c>
      <c r="U252" t="s">
        <v>79</v>
      </c>
      <c r="V252">
        <v>150.4</v>
      </c>
      <c r="W252">
        <v>151.69999999999999</v>
      </c>
      <c r="X252">
        <v>155.69999999999999</v>
      </c>
      <c r="Y252">
        <v>136.30000000000001</v>
      </c>
      <c r="Z252">
        <v>150.1</v>
      </c>
      <c r="AA252">
        <v>161.69999999999999</v>
      </c>
      <c r="AB252">
        <v>142.5</v>
      </c>
      <c r="AC252">
        <v>148.1</v>
      </c>
      <c r="AD252">
        <v>151.9</v>
      </c>
    </row>
    <row r="253" spans="1:30" x14ac:dyDescent="0.25">
      <c r="A253" t="s">
        <v>85</v>
      </c>
      <c r="B253">
        <v>2020</v>
      </c>
      <c r="C253" t="s">
        <v>62</v>
      </c>
      <c r="D253" s="9">
        <v>145.6</v>
      </c>
      <c r="E253">
        <v>167.6</v>
      </c>
      <c r="F253">
        <v>157</v>
      </c>
      <c r="G253">
        <v>149.30000000000001</v>
      </c>
      <c r="H253">
        <v>126.3</v>
      </c>
      <c r="I253">
        <v>144.4</v>
      </c>
      <c r="J253">
        <v>207.8</v>
      </c>
      <c r="K253">
        <v>139.1</v>
      </c>
      <c r="L253">
        <v>114.8</v>
      </c>
      <c r="M253">
        <v>149.5</v>
      </c>
      <c r="N253">
        <v>131.1</v>
      </c>
      <c r="O253">
        <v>158.5</v>
      </c>
      <c r="P253">
        <v>154.4</v>
      </c>
      <c r="Q253">
        <v>170.8</v>
      </c>
      <c r="R253">
        <v>147</v>
      </c>
      <c r="S253">
        <v>133.19999999999999</v>
      </c>
      <c r="T253">
        <v>144.9</v>
      </c>
      <c r="U253">
        <v>153.9</v>
      </c>
      <c r="V253">
        <v>135.1</v>
      </c>
      <c r="W253">
        <v>140.1</v>
      </c>
      <c r="X253">
        <v>143.80000000000001</v>
      </c>
      <c r="Y253">
        <v>126.1</v>
      </c>
      <c r="Z253">
        <v>137.19999999999999</v>
      </c>
      <c r="AA253">
        <v>152.1</v>
      </c>
      <c r="AB253">
        <v>142.1</v>
      </c>
      <c r="AC253">
        <v>138.4</v>
      </c>
      <c r="AD253">
        <v>148.19999999999999</v>
      </c>
    </row>
    <row r="254" spans="1:30" x14ac:dyDescent="0.25">
      <c r="A254" t="s">
        <v>104</v>
      </c>
      <c r="B254">
        <v>2020</v>
      </c>
      <c r="C254" t="s">
        <v>62</v>
      </c>
      <c r="D254" s="9">
        <v>144.30000000000001</v>
      </c>
      <c r="E254">
        <v>167.4</v>
      </c>
      <c r="F254">
        <v>154.9</v>
      </c>
      <c r="G254">
        <v>150.1</v>
      </c>
      <c r="H254">
        <v>129.9</v>
      </c>
      <c r="I254">
        <v>143.19999999999999</v>
      </c>
      <c r="J254">
        <v>197</v>
      </c>
      <c r="K254">
        <v>140.4</v>
      </c>
      <c r="L254">
        <v>114.1</v>
      </c>
      <c r="M254">
        <v>150.9</v>
      </c>
      <c r="N254">
        <v>136.1</v>
      </c>
      <c r="O254">
        <v>158.6</v>
      </c>
      <c r="P254">
        <v>153.5</v>
      </c>
      <c r="Q254">
        <v>169.2</v>
      </c>
      <c r="R254">
        <v>150.5</v>
      </c>
      <c r="S254">
        <v>141.5</v>
      </c>
      <c r="T254">
        <v>149.19999999999999</v>
      </c>
      <c r="U254">
        <v>153.9</v>
      </c>
      <c r="V254">
        <v>144.6</v>
      </c>
      <c r="W254">
        <v>146.19999999999999</v>
      </c>
      <c r="X254">
        <v>151.19999999999999</v>
      </c>
      <c r="Y254">
        <v>130.9</v>
      </c>
      <c r="Z254">
        <v>142.80000000000001</v>
      </c>
      <c r="AA254">
        <v>156.1</v>
      </c>
      <c r="AB254">
        <v>142.30000000000001</v>
      </c>
      <c r="AC254">
        <v>143.4</v>
      </c>
      <c r="AD254">
        <v>150.19999999999999</v>
      </c>
    </row>
    <row r="255" spans="1:30" x14ac:dyDescent="0.25">
      <c r="A255" t="s">
        <v>60</v>
      </c>
      <c r="B255">
        <v>2020</v>
      </c>
      <c r="C255" t="s">
        <v>116</v>
      </c>
      <c r="D255" s="9">
        <v>144.19999999999999</v>
      </c>
      <c r="E255">
        <v>167.5</v>
      </c>
      <c r="F255">
        <v>150.9</v>
      </c>
      <c r="G255">
        <v>150.9</v>
      </c>
      <c r="H255">
        <v>133.69999999999999</v>
      </c>
      <c r="I255">
        <v>140.69999999999999</v>
      </c>
      <c r="J255">
        <v>165.1</v>
      </c>
      <c r="K255">
        <v>141.80000000000001</v>
      </c>
      <c r="L255">
        <v>113.1</v>
      </c>
      <c r="M255">
        <v>152.80000000000001</v>
      </c>
      <c r="N255">
        <v>140.1</v>
      </c>
      <c r="O255">
        <v>159.19999999999999</v>
      </c>
      <c r="P255">
        <v>149.80000000000001</v>
      </c>
      <c r="Q255">
        <v>169.4</v>
      </c>
      <c r="R255">
        <v>153</v>
      </c>
      <c r="S255">
        <v>147.5</v>
      </c>
      <c r="T255">
        <v>152.30000000000001</v>
      </c>
      <c r="U255" t="s">
        <v>79</v>
      </c>
      <c r="V255">
        <v>152.30000000000001</v>
      </c>
      <c r="W255">
        <v>151.80000000000001</v>
      </c>
      <c r="X255">
        <v>156.19999999999999</v>
      </c>
      <c r="Y255">
        <v>136</v>
      </c>
      <c r="Z255">
        <v>150.4</v>
      </c>
      <c r="AA255">
        <v>161.9</v>
      </c>
      <c r="AB255">
        <v>143.4</v>
      </c>
      <c r="AC255">
        <v>148.4</v>
      </c>
      <c r="AD255">
        <v>150.4</v>
      </c>
    </row>
    <row r="256" spans="1:30" x14ac:dyDescent="0.25">
      <c r="A256" t="s">
        <v>85</v>
      </c>
      <c r="B256">
        <v>2020</v>
      </c>
      <c r="C256" t="s">
        <v>116</v>
      </c>
      <c r="D256" s="9">
        <v>146.19999999999999</v>
      </c>
      <c r="E256">
        <v>167.6</v>
      </c>
      <c r="F256">
        <v>153.1</v>
      </c>
      <c r="G256">
        <v>150.69999999999999</v>
      </c>
      <c r="H256">
        <v>127.4</v>
      </c>
      <c r="I256">
        <v>143.1</v>
      </c>
      <c r="J256">
        <v>181.7</v>
      </c>
      <c r="K256">
        <v>139.6</v>
      </c>
      <c r="L256">
        <v>114.6</v>
      </c>
      <c r="M256">
        <v>150.4</v>
      </c>
      <c r="N256">
        <v>131.5</v>
      </c>
      <c r="O256">
        <v>159</v>
      </c>
      <c r="P256">
        <v>151.69999999999999</v>
      </c>
      <c r="Q256">
        <v>172</v>
      </c>
      <c r="R256">
        <v>147.30000000000001</v>
      </c>
      <c r="S256">
        <v>133.5</v>
      </c>
      <c r="T256">
        <v>145.19999999999999</v>
      </c>
      <c r="U256">
        <v>154.80000000000001</v>
      </c>
      <c r="V256">
        <v>138.9</v>
      </c>
      <c r="W256">
        <v>140.4</v>
      </c>
      <c r="X256">
        <v>144.4</v>
      </c>
      <c r="Y256">
        <v>125.2</v>
      </c>
      <c r="Z256">
        <v>137.69999999999999</v>
      </c>
      <c r="AA256">
        <v>152.19999999999999</v>
      </c>
      <c r="AB256">
        <v>143.5</v>
      </c>
      <c r="AC256">
        <v>138.4</v>
      </c>
      <c r="AD256">
        <v>147.69999999999999</v>
      </c>
    </row>
    <row r="257" spans="1:30" x14ac:dyDescent="0.25">
      <c r="A257" t="s">
        <v>104</v>
      </c>
      <c r="B257">
        <v>2020</v>
      </c>
      <c r="C257" t="s">
        <v>116</v>
      </c>
      <c r="D257" s="9">
        <v>144.80000000000001</v>
      </c>
      <c r="E257">
        <v>167.5</v>
      </c>
      <c r="F257">
        <v>151.80000000000001</v>
      </c>
      <c r="G257">
        <v>150.80000000000001</v>
      </c>
      <c r="H257">
        <v>131.4</v>
      </c>
      <c r="I257">
        <v>141.80000000000001</v>
      </c>
      <c r="J257">
        <v>170.7</v>
      </c>
      <c r="K257">
        <v>141.1</v>
      </c>
      <c r="L257">
        <v>113.6</v>
      </c>
      <c r="M257">
        <v>152</v>
      </c>
      <c r="N257">
        <v>136.5</v>
      </c>
      <c r="O257">
        <v>159.1</v>
      </c>
      <c r="P257">
        <v>150.5</v>
      </c>
      <c r="Q257">
        <v>170.1</v>
      </c>
      <c r="R257">
        <v>150.80000000000001</v>
      </c>
      <c r="S257">
        <v>141.69999999999999</v>
      </c>
      <c r="T257">
        <v>149.5</v>
      </c>
      <c r="U257">
        <v>154.80000000000001</v>
      </c>
      <c r="V257">
        <v>147.19999999999999</v>
      </c>
      <c r="W257">
        <v>146.4</v>
      </c>
      <c r="X257">
        <v>151.69999999999999</v>
      </c>
      <c r="Y257">
        <v>130.30000000000001</v>
      </c>
      <c r="Z257">
        <v>143.19999999999999</v>
      </c>
      <c r="AA257">
        <v>156.19999999999999</v>
      </c>
      <c r="AB257">
        <v>143.4</v>
      </c>
      <c r="AC257">
        <v>143.6</v>
      </c>
      <c r="AD257">
        <v>149.1</v>
      </c>
    </row>
    <row r="258" spans="1:30" x14ac:dyDescent="0.25">
      <c r="A258" t="s">
        <v>60</v>
      </c>
      <c r="B258">
        <v>2020</v>
      </c>
      <c r="C258" t="s">
        <v>138</v>
      </c>
      <c r="D258" s="9">
        <v>144.4</v>
      </c>
      <c r="E258">
        <v>166.8</v>
      </c>
      <c r="F258">
        <v>147.6</v>
      </c>
      <c r="G258">
        <v>151.69999999999999</v>
      </c>
      <c r="H258">
        <v>133.30000000000001</v>
      </c>
      <c r="I258">
        <v>141.80000000000001</v>
      </c>
      <c r="J258">
        <v>152.30000000000001</v>
      </c>
      <c r="K258">
        <v>141.80000000000001</v>
      </c>
      <c r="L258">
        <v>112.6</v>
      </c>
      <c r="M258">
        <v>154</v>
      </c>
      <c r="N258">
        <v>140.1</v>
      </c>
      <c r="O258">
        <v>160</v>
      </c>
      <c r="P258">
        <v>148.19999999999999</v>
      </c>
      <c r="Q258">
        <v>170.5</v>
      </c>
      <c r="R258">
        <v>153.4</v>
      </c>
      <c r="S258">
        <v>147.6</v>
      </c>
      <c r="T258">
        <v>152.5</v>
      </c>
      <c r="U258" t="s">
        <v>79</v>
      </c>
      <c r="V258">
        <v>153.4</v>
      </c>
      <c r="W258">
        <v>151.5</v>
      </c>
      <c r="X258">
        <v>156.69999999999999</v>
      </c>
      <c r="Y258">
        <v>135.80000000000001</v>
      </c>
      <c r="Z258">
        <v>151.19999999999999</v>
      </c>
      <c r="AA258">
        <v>161.19999999999999</v>
      </c>
      <c r="AB258">
        <v>145.1</v>
      </c>
      <c r="AC258">
        <v>148.6</v>
      </c>
      <c r="AD258">
        <v>149.80000000000001</v>
      </c>
    </row>
    <row r="259" spans="1:30" x14ac:dyDescent="0.25">
      <c r="A259" t="s">
        <v>85</v>
      </c>
      <c r="B259">
        <v>2020</v>
      </c>
      <c r="C259" t="s">
        <v>138</v>
      </c>
      <c r="D259" s="9">
        <v>146.5</v>
      </c>
      <c r="E259">
        <v>167.5</v>
      </c>
      <c r="F259">
        <v>148.9</v>
      </c>
      <c r="G259">
        <v>151.1</v>
      </c>
      <c r="H259">
        <v>127.5</v>
      </c>
      <c r="I259">
        <v>143.30000000000001</v>
      </c>
      <c r="J259">
        <v>167</v>
      </c>
      <c r="K259">
        <v>139.69999999999999</v>
      </c>
      <c r="L259">
        <v>114.4</v>
      </c>
      <c r="M259">
        <v>151.5</v>
      </c>
      <c r="N259">
        <v>131.9</v>
      </c>
      <c r="O259">
        <v>159.1</v>
      </c>
      <c r="P259">
        <v>150.1</v>
      </c>
      <c r="Q259">
        <v>173.3</v>
      </c>
      <c r="R259">
        <v>147.69999999999999</v>
      </c>
      <c r="S259">
        <v>133.80000000000001</v>
      </c>
      <c r="T259">
        <v>145.6</v>
      </c>
      <c r="U259">
        <v>154.5</v>
      </c>
      <c r="V259">
        <v>141.4</v>
      </c>
      <c r="W259">
        <v>140.80000000000001</v>
      </c>
      <c r="X259">
        <v>145</v>
      </c>
      <c r="Y259">
        <v>124.6</v>
      </c>
      <c r="Z259">
        <v>137.9</v>
      </c>
      <c r="AA259">
        <v>152.5</v>
      </c>
      <c r="AB259">
        <v>145.30000000000001</v>
      </c>
      <c r="AC259">
        <v>138.69999999999999</v>
      </c>
      <c r="AD259">
        <v>147.30000000000001</v>
      </c>
    </row>
    <row r="260" spans="1:30" x14ac:dyDescent="0.25">
      <c r="A260" t="s">
        <v>104</v>
      </c>
      <c r="B260">
        <v>2020</v>
      </c>
      <c r="C260" t="s">
        <v>138</v>
      </c>
      <c r="D260" s="9">
        <v>145.1</v>
      </c>
      <c r="E260">
        <v>167</v>
      </c>
      <c r="F260">
        <v>148.1</v>
      </c>
      <c r="G260">
        <v>151.5</v>
      </c>
      <c r="H260">
        <v>131.19999999999999</v>
      </c>
      <c r="I260">
        <v>142.5</v>
      </c>
      <c r="J260">
        <v>157.30000000000001</v>
      </c>
      <c r="K260">
        <v>141.1</v>
      </c>
      <c r="L260">
        <v>113.2</v>
      </c>
      <c r="M260">
        <v>153.19999999999999</v>
      </c>
      <c r="N260">
        <v>136.69999999999999</v>
      </c>
      <c r="O260">
        <v>159.6</v>
      </c>
      <c r="P260">
        <v>148.9</v>
      </c>
      <c r="Q260">
        <v>171.2</v>
      </c>
      <c r="R260">
        <v>151.19999999999999</v>
      </c>
      <c r="S260">
        <v>141.9</v>
      </c>
      <c r="T260">
        <v>149.80000000000001</v>
      </c>
      <c r="U260">
        <v>154.5</v>
      </c>
      <c r="V260">
        <v>148.9</v>
      </c>
      <c r="W260">
        <v>146.4</v>
      </c>
      <c r="X260">
        <v>152.30000000000001</v>
      </c>
      <c r="Y260">
        <v>129.9</v>
      </c>
      <c r="Z260">
        <v>143.69999999999999</v>
      </c>
      <c r="AA260">
        <v>156.1</v>
      </c>
      <c r="AB260">
        <v>145.19999999999999</v>
      </c>
      <c r="AC260">
        <v>143.80000000000001</v>
      </c>
      <c r="AD260">
        <v>148.6</v>
      </c>
    </row>
    <row r="261" spans="1:30" x14ac:dyDescent="0.25">
      <c r="A261" t="s">
        <v>60</v>
      </c>
      <c r="B261">
        <v>2020</v>
      </c>
      <c r="C261" t="s">
        <v>154</v>
      </c>
      <c r="D261" s="9">
        <v>147.19999999999999</v>
      </c>
      <c r="E261" t="s">
        <v>79</v>
      </c>
      <c r="F261">
        <v>146.9</v>
      </c>
      <c r="G261">
        <v>155.6</v>
      </c>
      <c r="H261">
        <v>137.1</v>
      </c>
      <c r="I261">
        <v>147.30000000000001</v>
      </c>
      <c r="J261">
        <v>162.69999999999999</v>
      </c>
      <c r="K261">
        <v>150.19999999999999</v>
      </c>
      <c r="L261">
        <v>119.8</v>
      </c>
      <c r="M261">
        <v>158.69999999999999</v>
      </c>
      <c r="N261">
        <v>139.19999999999999</v>
      </c>
      <c r="O261" t="s">
        <v>79</v>
      </c>
      <c r="P261">
        <v>150.1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>
        <v>148.4</v>
      </c>
      <c r="W261" t="s">
        <v>79</v>
      </c>
      <c r="X261">
        <v>154.30000000000001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>
        <v>2020</v>
      </c>
      <c r="C262" t="s">
        <v>154</v>
      </c>
      <c r="D262" s="9">
        <v>151.80000000000001</v>
      </c>
      <c r="E262" t="s">
        <v>79</v>
      </c>
      <c r="F262">
        <v>151.9</v>
      </c>
      <c r="G262">
        <v>155.5</v>
      </c>
      <c r="H262">
        <v>131.6</v>
      </c>
      <c r="I262">
        <v>152.9</v>
      </c>
      <c r="J262">
        <v>180</v>
      </c>
      <c r="K262">
        <v>150.80000000000001</v>
      </c>
      <c r="L262">
        <v>121.2</v>
      </c>
      <c r="M262">
        <v>154</v>
      </c>
      <c r="N262">
        <v>133.5</v>
      </c>
      <c r="O262" t="s">
        <v>79</v>
      </c>
      <c r="P262">
        <v>153.5</v>
      </c>
      <c r="Q262" t="s">
        <v>79</v>
      </c>
      <c r="R262" t="s">
        <v>79</v>
      </c>
      <c r="S262" t="s">
        <v>79</v>
      </c>
      <c r="T262" t="s">
        <v>79</v>
      </c>
      <c r="U262">
        <v>155.6</v>
      </c>
      <c r="V262">
        <v>137.1</v>
      </c>
      <c r="W262" t="s">
        <v>79</v>
      </c>
      <c r="X262">
        <v>144.80000000000001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>
        <v>2020</v>
      </c>
      <c r="C263" t="s">
        <v>154</v>
      </c>
      <c r="D263" s="9">
        <v>148.69999999999999</v>
      </c>
      <c r="E263" t="s">
        <v>79</v>
      </c>
      <c r="F263">
        <v>148.80000000000001</v>
      </c>
      <c r="G263">
        <v>155.6</v>
      </c>
      <c r="H263">
        <v>135.1</v>
      </c>
      <c r="I263">
        <v>149.9</v>
      </c>
      <c r="J263">
        <v>168.6</v>
      </c>
      <c r="K263">
        <v>150.4</v>
      </c>
      <c r="L263">
        <v>120.3</v>
      </c>
      <c r="M263">
        <v>157.1</v>
      </c>
      <c r="N263">
        <v>136.80000000000001</v>
      </c>
      <c r="O263" t="s">
        <v>79</v>
      </c>
      <c r="P263">
        <v>151.4</v>
      </c>
      <c r="Q263" t="s">
        <v>79</v>
      </c>
      <c r="R263" t="s">
        <v>79</v>
      </c>
      <c r="S263" t="s">
        <v>79</v>
      </c>
      <c r="T263" t="s">
        <v>79</v>
      </c>
      <c r="U263">
        <v>155.6</v>
      </c>
      <c r="V263">
        <v>144.1</v>
      </c>
      <c r="W263" t="s">
        <v>79</v>
      </c>
      <c r="X263">
        <v>150.69999999999999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>
        <v>2020</v>
      </c>
      <c r="C264" t="s">
        <v>167</v>
      </c>
      <c r="D264" s="9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>
        <v>2020</v>
      </c>
      <c r="C265" t="s">
        <v>167</v>
      </c>
      <c r="D265" s="9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>
        <v>2020</v>
      </c>
      <c r="C266" t="s">
        <v>167</v>
      </c>
      <c r="D266" s="9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>
        <v>2020</v>
      </c>
      <c r="C267" t="s">
        <v>177</v>
      </c>
      <c r="D267" s="9">
        <v>148.19999999999999</v>
      </c>
      <c r="E267">
        <v>190.3</v>
      </c>
      <c r="F267">
        <v>149.4</v>
      </c>
      <c r="G267">
        <v>153.30000000000001</v>
      </c>
      <c r="H267">
        <v>138.19999999999999</v>
      </c>
      <c r="I267">
        <v>143.19999999999999</v>
      </c>
      <c r="J267">
        <v>148.9</v>
      </c>
      <c r="K267">
        <v>150.30000000000001</v>
      </c>
      <c r="L267">
        <v>113.2</v>
      </c>
      <c r="M267">
        <v>159.80000000000001</v>
      </c>
      <c r="N267">
        <v>142.1</v>
      </c>
      <c r="O267">
        <v>161.80000000000001</v>
      </c>
      <c r="P267">
        <v>152.30000000000001</v>
      </c>
      <c r="Q267">
        <v>182.4</v>
      </c>
      <c r="R267">
        <v>154.69999999999999</v>
      </c>
      <c r="S267">
        <v>150</v>
      </c>
      <c r="T267">
        <v>154.1</v>
      </c>
      <c r="U267" t="s">
        <v>79</v>
      </c>
      <c r="V267">
        <v>144.9</v>
      </c>
      <c r="W267">
        <v>151.69999999999999</v>
      </c>
      <c r="X267">
        <v>158.19999999999999</v>
      </c>
      <c r="Y267">
        <v>141.4</v>
      </c>
      <c r="Z267">
        <v>153.19999999999999</v>
      </c>
      <c r="AA267">
        <v>161.80000000000001</v>
      </c>
      <c r="AB267">
        <v>151.19999999999999</v>
      </c>
      <c r="AC267">
        <v>151.69999999999999</v>
      </c>
      <c r="AD267">
        <v>152.69999999999999</v>
      </c>
    </row>
    <row r="268" spans="1:30" x14ac:dyDescent="0.25">
      <c r="A268" t="s">
        <v>85</v>
      </c>
      <c r="B268">
        <v>2020</v>
      </c>
      <c r="C268" t="s">
        <v>177</v>
      </c>
      <c r="D268" s="9">
        <v>152.69999999999999</v>
      </c>
      <c r="E268">
        <v>197</v>
      </c>
      <c r="F268">
        <v>154.6</v>
      </c>
      <c r="G268">
        <v>153.4</v>
      </c>
      <c r="H268">
        <v>132.9</v>
      </c>
      <c r="I268">
        <v>151.80000000000001</v>
      </c>
      <c r="J268">
        <v>171.2</v>
      </c>
      <c r="K268">
        <v>152</v>
      </c>
      <c r="L268">
        <v>116.3</v>
      </c>
      <c r="M268">
        <v>158.80000000000001</v>
      </c>
      <c r="N268">
        <v>135.6</v>
      </c>
      <c r="O268">
        <v>161.69999999999999</v>
      </c>
      <c r="P268">
        <v>157</v>
      </c>
      <c r="Q268">
        <v>186.7</v>
      </c>
      <c r="R268">
        <v>149.1</v>
      </c>
      <c r="S268">
        <v>136.6</v>
      </c>
      <c r="T268">
        <v>147.19999999999999</v>
      </c>
      <c r="U268">
        <v>154.69999999999999</v>
      </c>
      <c r="V268">
        <v>137.1</v>
      </c>
      <c r="W268">
        <v>140.4</v>
      </c>
      <c r="X268">
        <v>148.1</v>
      </c>
      <c r="Y268">
        <v>129.30000000000001</v>
      </c>
      <c r="Z268">
        <v>144.5</v>
      </c>
      <c r="AA268">
        <v>152.5</v>
      </c>
      <c r="AB268">
        <v>152.19999999999999</v>
      </c>
      <c r="AC268">
        <v>142</v>
      </c>
      <c r="AD268">
        <v>150.80000000000001</v>
      </c>
    </row>
    <row r="269" spans="1:30" x14ac:dyDescent="0.25">
      <c r="A269" t="s">
        <v>104</v>
      </c>
      <c r="B269">
        <v>2020</v>
      </c>
      <c r="C269" t="s">
        <v>177</v>
      </c>
      <c r="D269" s="9">
        <v>149.6</v>
      </c>
      <c r="E269">
        <v>192.7</v>
      </c>
      <c r="F269">
        <v>151.4</v>
      </c>
      <c r="G269">
        <v>153.30000000000001</v>
      </c>
      <c r="H269">
        <v>136.30000000000001</v>
      </c>
      <c r="I269">
        <v>147.19999999999999</v>
      </c>
      <c r="J269">
        <v>156.5</v>
      </c>
      <c r="K269">
        <v>150.9</v>
      </c>
      <c r="L269">
        <v>114.2</v>
      </c>
      <c r="M269">
        <v>159.5</v>
      </c>
      <c r="N269">
        <v>139.4</v>
      </c>
      <c r="O269">
        <v>161.80000000000001</v>
      </c>
      <c r="P269">
        <v>154</v>
      </c>
      <c r="Q269">
        <v>183.5</v>
      </c>
      <c r="R269">
        <v>152.5</v>
      </c>
      <c r="S269">
        <v>144.4</v>
      </c>
      <c r="T269">
        <v>151.4</v>
      </c>
      <c r="U269">
        <v>154.69999999999999</v>
      </c>
      <c r="V269">
        <v>141.9</v>
      </c>
      <c r="W269">
        <v>146.4</v>
      </c>
      <c r="X269">
        <v>154.4</v>
      </c>
      <c r="Y269">
        <v>135</v>
      </c>
      <c r="Z269">
        <v>148.30000000000001</v>
      </c>
      <c r="AA269">
        <v>156.4</v>
      </c>
      <c r="AB269">
        <v>151.6</v>
      </c>
      <c r="AC269">
        <v>147</v>
      </c>
      <c r="AD269">
        <v>151.80000000000001</v>
      </c>
    </row>
    <row r="270" spans="1:30" x14ac:dyDescent="0.25">
      <c r="A270" t="s">
        <v>60</v>
      </c>
      <c r="B270">
        <v>2020</v>
      </c>
      <c r="C270" t="s">
        <v>194</v>
      </c>
      <c r="D270" s="9">
        <v>148.19999999999999</v>
      </c>
      <c r="E270">
        <v>190.3</v>
      </c>
      <c r="F270">
        <v>149.4</v>
      </c>
      <c r="G270">
        <v>153.30000000000001</v>
      </c>
      <c r="H270">
        <v>138.19999999999999</v>
      </c>
      <c r="I270">
        <v>143.19999999999999</v>
      </c>
      <c r="J270">
        <v>148.9</v>
      </c>
      <c r="K270">
        <v>150.30000000000001</v>
      </c>
      <c r="L270">
        <v>113.2</v>
      </c>
      <c r="M270">
        <v>159.80000000000001</v>
      </c>
      <c r="N270">
        <v>142.1</v>
      </c>
      <c r="O270">
        <v>161.80000000000001</v>
      </c>
      <c r="P270">
        <v>152.30000000000001</v>
      </c>
      <c r="Q270">
        <v>182.4</v>
      </c>
      <c r="R270">
        <v>154.69999999999999</v>
      </c>
      <c r="S270">
        <v>150</v>
      </c>
      <c r="T270">
        <v>154.1</v>
      </c>
      <c r="U270" t="s">
        <v>79</v>
      </c>
      <c r="V270">
        <v>144.9</v>
      </c>
      <c r="W270">
        <v>151.69999999999999</v>
      </c>
      <c r="X270">
        <v>158.19999999999999</v>
      </c>
      <c r="Y270">
        <v>141.4</v>
      </c>
      <c r="Z270">
        <v>153.19999999999999</v>
      </c>
      <c r="AA270">
        <v>161.80000000000001</v>
      </c>
      <c r="AB270">
        <v>151.19999999999999</v>
      </c>
      <c r="AC270">
        <v>151.69999999999999</v>
      </c>
      <c r="AD270">
        <v>152.69999999999999</v>
      </c>
    </row>
    <row r="271" spans="1:30" x14ac:dyDescent="0.25">
      <c r="A271" t="s">
        <v>85</v>
      </c>
      <c r="B271">
        <v>2020</v>
      </c>
      <c r="C271" t="s">
        <v>194</v>
      </c>
      <c r="D271" s="9">
        <v>152.69999999999999</v>
      </c>
      <c r="E271">
        <v>197</v>
      </c>
      <c r="F271">
        <v>154.6</v>
      </c>
      <c r="G271">
        <v>153.4</v>
      </c>
      <c r="H271">
        <v>132.9</v>
      </c>
      <c r="I271">
        <v>151.80000000000001</v>
      </c>
      <c r="J271">
        <v>171.2</v>
      </c>
      <c r="K271">
        <v>152</v>
      </c>
      <c r="L271">
        <v>116.3</v>
      </c>
      <c r="M271">
        <v>158.80000000000001</v>
      </c>
      <c r="N271">
        <v>135.6</v>
      </c>
      <c r="O271">
        <v>161.69999999999999</v>
      </c>
      <c r="P271">
        <v>157</v>
      </c>
      <c r="Q271">
        <v>186.7</v>
      </c>
      <c r="R271">
        <v>149.1</v>
      </c>
      <c r="S271">
        <v>136.6</v>
      </c>
      <c r="T271">
        <v>147.19999999999999</v>
      </c>
      <c r="U271">
        <v>154.69999999999999</v>
      </c>
      <c r="V271">
        <v>137.1</v>
      </c>
      <c r="W271">
        <v>140.4</v>
      </c>
      <c r="X271">
        <v>148.1</v>
      </c>
      <c r="Y271">
        <v>129.30000000000001</v>
      </c>
      <c r="Z271">
        <v>144.5</v>
      </c>
      <c r="AA271">
        <v>152.5</v>
      </c>
      <c r="AB271">
        <v>152.19999999999999</v>
      </c>
      <c r="AC271">
        <v>142</v>
      </c>
      <c r="AD271">
        <v>150.80000000000001</v>
      </c>
    </row>
    <row r="272" spans="1:30" x14ac:dyDescent="0.25">
      <c r="A272" t="s">
        <v>104</v>
      </c>
      <c r="B272">
        <v>2020</v>
      </c>
      <c r="C272" t="s">
        <v>194</v>
      </c>
      <c r="D272" s="9">
        <v>149.6</v>
      </c>
      <c r="E272">
        <v>192.7</v>
      </c>
      <c r="F272">
        <v>151.4</v>
      </c>
      <c r="G272">
        <v>153.30000000000001</v>
      </c>
      <c r="H272">
        <v>136.30000000000001</v>
      </c>
      <c r="I272">
        <v>147.19999999999999</v>
      </c>
      <c r="J272">
        <v>156.5</v>
      </c>
      <c r="K272">
        <v>150.9</v>
      </c>
      <c r="L272">
        <v>114.2</v>
      </c>
      <c r="M272">
        <v>159.5</v>
      </c>
      <c r="N272">
        <v>139.4</v>
      </c>
      <c r="O272">
        <v>161.80000000000001</v>
      </c>
      <c r="P272">
        <v>154</v>
      </c>
      <c r="Q272">
        <v>183.5</v>
      </c>
      <c r="R272">
        <v>152.5</v>
      </c>
      <c r="S272">
        <v>144.4</v>
      </c>
      <c r="T272">
        <v>151.4</v>
      </c>
      <c r="U272">
        <v>154.69999999999999</v>
      </c>
      <c r="V272">
        <v>141.9</v>
      </c>
      <c r="W272">
        <v>146.4</v>
      </c>
      <c r="X272">
        <v>154.4</v>
      </c>
      <c r="Y272">
        <v>135</v>
      </c>
      <c r="Z272">
        <v>148.30000000000001</v>
      </c>
      <c r="AA272">
        <v>156.4</v>
      </c>
      <c r="AB272">
        <v>151.6</v>
      </c>
      <c r="AC272">
        <v>147</v>
      </c>
      <c r="AD272">
        <v>151.80000000000001</v>
      </c>
    </row>
    <row r="273" spans="1:30" x14ac:dyDescent="0.25">
      <c r="A273" t="s">
        <v>60</v>
      </c>
      <c r="B273">
        <v>2020</v>
      </c>
      <c r="C273" t="s">
        <v>213</v>
      </c>
      <c r="D273" s="9">
        <v>147.6</v>
      </c>
      <c r="E273">
        <v>187.2</v>
      </c>
      <c r="F273">
        <v>148.4</v>
      </c>
      <c r="G273">
        <v>153.30000000000001</v>
      </c>
      <c r="H273">
        <v>139.80000000000001</v>
      </c>
      <c r="I273">
        <v>146.9</v>
      </c>
      <c r="J273">
        <v>171</v>
      </c>
      <c r="K273">
        <v>149.9</v>
      </c>
      <c r="L273">
        <v>114.2</v>
      </c>
      <c r="M273">
        <v>160</v>
      </c>
      <c r="N273">
        <v>143.5</v>
      </c>
      <c r="O273">
        <v>161.5</v>
      </c>
      <c r="P273">
        <v>155.30000000000001</v>
      </c>
      <c r="Q273">
        <v>180.9</v>
      </c>
      <c r="R273">
        <v>155.1</v>
      </c>
      <c r="S273">
        <v>149.30000000000001</v>
      </c>
      <c r="T273">
        <v>154.30000000000001</v>
      </c>
      <c r="U273" t="s">
        <v>79</v>
      </c>
      <c r="V273">
        <v>145.80000000000001</v>
      </c>
      <c r="W273">
        <v>151.9</v>
      </c>
      <c r="X273">
        <v>158.80000000000001</v>
      </c>
      <c r="Y273">
        <v>143.6</v>
      </c>
      <c r="Z273">
        <v>152.19999999999999</v>
      </c>
      <c r="AA273">
        <v>162.69999999999999</v>
      </c>
      <c r="AB273">
        <v>153.6</v>
      </c>
      <c r="AC273">
        <v>153</v>
      </c>
      <c r="AD273">
        <v>154.69999999999999</v>
      </c>
    </row>
    <row r="274" spans="1:30" x14ac:dyDescent="0.25">
      <c r="A274" t="s">
        <v>85</v>
      </c>
      <c r="B274">
        <v>2020</v>
      </c>
      <c r="C274" t="s">
        <v>213</v>
      </c>
      <c r="D274" s="9">
        <v>151.6</v>
      </c>
      <c r="E274">
        <v>197.8</v>
      </c>
      <c r="F274">
        <v>154.5</v>
      </c>
      <c r="G274">
        <v>153.4</v>
      </c>
      <c r="H274">
        <v>133.4</v>
      </c>
      <c r="I274">
        <v>154.5</v>
      </c>
      <c r="J274">
        <v>191.9</v>
      </c>
      <c r="K274">
        <v>151.30000000000001</v>
      </c>
      <c r="L274">
        <v>116.8</v>
      </c>
      <c r="M274">
        <v>160</v>
      </c>
      <c r="N274">
        <v>136.5</v>
      </c>
      <c r="O274">
        <v>163.30000000000001</v>
      </c>
      <c r="P274">
        <v>159.9</v>
      </c>
      <c r="Q274">
        <v>187.2</v>
      </c>
      <c r="R274">
        <v>150</v>
      </c>
      <c r="S274">
        <v>135.19999999999999</v>
      </c>
      <c r="T274">
        <v>147.80000000000001</v>
      </c>
      <c r="U274">
        <v>155.5</v>
      </c>
      <c r="V274">
        <v>138.30000000000001</v>
      </c>
      <c r="W274">
        <v>144.5</v>
      </c>
      <c r="X274">
        <v>148.69999999999999</v>
      </c>
      <c r="Y274">
        <v>133.9</v>
      </c>
      <c r="Z274">
        <v>141.19999999999999</v>
      </c>
      <c r="AA274">
        <v>155.5</v>
      </c>
      <c r="AB274">
        <v>155.19999999999999</v>
      </c>
      <c r="AC274">
        <v>144.80000000000001</v>
      </c>
      <c r="AD274">
        <v>152.9</v>
      </c>
    </row>
    <row r="275" spans="1:30" x14ac:dyDescent="0.25">
      <c r="A275" t="s">
        <v>104</v>
      </c>
      <c r="B275">
        <v>2020</v>
      </c>
      <c r="C275" t="s">
        <v>213</v>
      </c>
      <c r="D275" s="9">
        <v>148.9</v>
      </c>
      <c r="E275">
        <v>190.9</v>
      </c>
      <c r="F275">
        <v>150.80000000000001</v>
      </c>
      <c r="G275">
        <v>153.30000000000001</v>
      </c>
      <c r="H275">
        <v>137.4</v>
      </c>
      <c r="I275">
        <v>150.4</v>
      </c>
      <c r="J275">
        <v>178.1</v>
      </c>
      <c r="K275">
        <v>150.4</v>
      </c>
      <c r="L275">
        <v>115.1</v>
      </c>
      <c r="M275">
        <v>160</v>
      </c>
      <c r="N275">
        <v>140.6</v>
      </c>
      <c r="O275">
        <v>162.30000000000001</v>
      </c>
      <c r="P275">
        <v>157</v>
      </c>
      <c r="Q275">
        <v>182.6</v>
      </c>
      <c r="R275">
        <v>153.1</v>
      </c>
      <c r="S275">
        <v>143.4</v>
      </c>
      <c r="T275">
        <v>151.69999999999999</v>
      </c>
      <c r="U275">
        <v>155.5</v>
      </c>
      <c r="V275">
        <v>143</v>
      </c>
      <c r="W275">
        <v>148.4</v>
      </c>
      <c r="X275">
        <v>155</v>
      </c>
      <c r="Y275">
        <v>138.5</v>
      </c>
      <c r="Z275">
        <v>146</v>
      </c>
      <c r="AA275">
        <v>158.5</v>
      </c>
      <c r="AB275">
        <v>154.30000000000001</v>
      </c>
      <c r="AC275">
        <v>149</v>
      </c>
      <c r="AD275">
        <v>153.9</v>
      </c>
    </row>
    <row r="276" spans="1:30" x14ac:dyDescent="0.25">
      <c r="A276" t="s">
        <v>60</v>
      </c>
      <c r="B276">
        <v>2020</v>
      </c>
      <c r="C276" t="s">
        <v>228</v>
      </c>
      <c r="D276" s="9">
        <v>146.9</v>
      </c>
      <c r="E276">
        <v>183.9</v>
      </c>
      <c r="F276">
        <v>149.5</v>
      </c>
      <c r="G276">
        <v>153.4</v>
      </c>
      <c r="H276">
        <v>140.4</v>
      </c>
      <c r="I276">
        <v>147</v>
      </c>
      <c r="J276">
        <v>178.8</v>
      </c>
      <c r="K276">
        <v>149.30000000000001</v>
      </c>
      <c r="L276">
        <v>115.1</v>
      </c>
      <c r="M276">
        <v>160</v>
      </c>
      <c r="N276">
        <v>145.4</v>
      </c>
      <c r="O276">
        <v>161.6</v>
      </c>
      <c r="P276">
        <v>156.1</v>
      </c>
      <c r="Q276">
        <v>182.9</v>
      </c>
      <c r="R276">
        <v>155.4</v>
      </c>
      <c r="S276">
        <v>149.9</v>
      </c>
      <c r="T276">
        <v>154.6</v>
      </c>
      <c r="U276" t="s">
        <v>79</v>
      </c>
      <c r="V276">
        <v>146.4</v>
      </c>
      <c r="W276">
        <v>151.6</v>
      </c>
      <c r="X276">
        <v>159.1</v>
      </c>
      <c r="Y276">
        <v>144.6</v>
      </c>
      <c r="Z276">
        <v>152.80000000000001</v>
      </c>
      <c r="AA276">
        <v>161.1</v>
      </c>
      <c r="AB276">
        <v>157.4</v>
      </c>
      <c r="AC276">
        <v>153.69999999999999</v>
      </c>
      <c r="AD276">
        <v>155.4</v>
      </c>
    </row>
    <row r="277" spans="1:30" x14ac:dyDescent="0.25">
      <c r="A277" t="s">
        <v>85</v>
      </c>
      <c r="B277">
        <v>2020</v>
      </c>
      <c r="C277" t="s">
        <v>228</v>
      </c>
      <c r="D277" s="9">
        <v>151.5</v>
      </c>
      <c r="E277">
        <v>193.1</v>
      </c>
      <c r="F277">
        <v>157.30000000000001</v>
      </c>
      <c r="G277">
        <v>153.9</v>
      </c>
      <c r="H277">
        <v>134.4</v>
      </c>
      <c r="I277">
        <v>155.4</v>
      </c>
      <c r="J277">
        <v>202</v>
      </c>
      <c r="K277">
        <v>150.80000000000001</v>
      </c>
      <c r="L277">
        <v>118.9</v>
      </c>
      <c r="M277">
        <v>160.9</v>
      </c>
      <c r="N277">
        <v>137.69999999999999</v>
      </c>
      <c r="O277">
        <v>164.4</v>
      </c>
      <c r="P277">
        <v>161.30000000000001</v>
      </c>
      <c r="Q277">
        <v>188.7</v>
      </c>
      <c r="R277">
        <v>150.19999999999999</v>
      </c>
      <c r="S277">
        <v>136.30000000000001</v>
      </c>
      <c r="T277">
        <v>148.1</v>
      </c>
      <c r="U277">
        <v>156.30000000000001</v>
      </c>
      <c r="V277">
        <v>137.19999999999999</v>
      </c>
      <c r="W277">
        <v>145.4</v>
      </c>
      <c r="X277">
        <v>150</v>
      </c>
      <c r="Y277">
        <v>135.1</v>
      </c>
      <c r="Z277">
        <v>141.80000000000001</v>
      </c>
      <c r="AA277">
        <v>154.9</v>
      </c>
      <c r="AB277">
        <v>159.80000000000001</v>
      </c>
      <c r="AC277">
        <v>146</v>
      </c>
      <c r="AD277">
        <v>154</v>
      </c>
    </row>
    <row r="278" spans="1:30" x14ac:dyDescent="0.25">
      <c r="A278" t="s">
        <v>104</v>
      </c>
      <c r="B278">
        <v>2020</v>
      </c>
      <c r="C278" t="s">
        <v>228</v>
      </c>
      <c r="D278" s="9">
        <v>148.4</v>
      </c>
      <c r="E278">
        <v>187.1</v>
      </c>
      <c r="F278">
        <v>152.5</v>
      </c>
      <c r="G278">
        <v>153.6</v>
      </c>
      <c r="H278">
        <v>138.19999999999999</v>
      </c>
      <c r="I278">
        <v>150.9</v>
      </c>
      <c r="J278">
        <v>186.7</v>
      </c>
      <c r="K278">
        <v>149.80000000000001</v>
      </c>
      <c r="L278">
        <v>116.4</v>
      </c>
      <c r="M278">
        <v>160.30000000000001</v>
      </c>
      <c r="N278">
        <v>142.19999999999999</v>
      </c>
      <c r="O278">
        <v>162.9</v>
      </c>
      <c r="P278">
        <v>158</v>
      </c>
      <c r="Q278">
        <v>184.4</v>
      </c>
      <c r="R278">
        <v>153.4</v>
      </c>
      <c r="S278">
        <v>144.30000000000001</v>
      </c>
      <c r="T278">
        <v>152</v>
      </c>
      <c r="U278">
        <v>156.30000000000001</v>
      </c>
      <c r="V278">
        <v>142.9</v>
      </c>
      <c r="W278">
        <v>148.69999999999999</v>
      </c>
      <c r="X278">
        <v>155.6</v>
      </c>
      <c r="Y278">
        <v>139.6</v>
      </c>
      <c r="Z278">
        <v>146.6</v>
      </c>
      <c r="AA278">
        <v>157.5</v>
      </c>
      <c r="AB278">
        <v>158.4</v>
      </c>
      <c r="AC278">
        <v>150</v>
      </c>
      <c r="AD278">
        <v>154.69999999999999</v>
      </c>
    </row>
    <row r="279" spans="1:30" x14ac:dyDescent="0.25">
      <c r="A279" t="s">
        <v>60</v>
      </c>
      <c r="B279">
        <v>2020</v>
      </c>
      <c r="C279" t="s">
        <v>238</v>
      </c>
      <c r="D279" s="9">
        <v>146</v>
      </c>
      <c r="E279">
        <v>186.3</v>
      </c>
      <c r="F279">
        <v>159.19999999999999</v>
      </c>
      <c r="G279">
        <v>153.6</v>
      </c>
      <c r="H279">
        <v>142.6</v>
      </c>
      <c r="I279">
        <v>147.19999999999999</v>
      </c>
      <c r="J279">
        <v>200.6</v>
      </c>
      <c r="K279">
        <v>150.30000000000001</v>
      </c>
      <c r="L279">
        <v>115.3</v>
      </c>
      <c r="M279">
        <v>160.9</v>
      </c>
      <c r="N279">
        <v>147.4</v>
      </c>
      <c r="O279">
        <v>161.9</v>
      </c>
      <c r="P279">
        <v>159.6</v>
      </c>
      <c r="Q279">
        <v>182.7</v>
      </c>
      <c r="R279">
        <v>155.69999999999999</v>
      </c>
      <c r="S279">
        <v>150.6</v>
      </c>
      <c r="T279">
        <v>155</v>
      </c>
      <c r="U279" t="s">
        <v>79</v>
      </c>
      <c r="V279">
        <v>146.80000000000001</v>
      </c>
      <c r="W279">
        <v>152</v>
      </c>
      <c r="X279">
        <v>159.5</v>
      </c>
      <c r="Y279">
        <v>146.4</v>
      </c>
      <c r="Z279">
        <v>152.4</v>
      </c>
      <c r="AA279">
        <v>162.5</v>
      </c>
      <c r="AB279">
        <v>156.19999999999999</v>
      </c>
      <c r="AC279">
        <v>154.30000000000001</v>
      </c>
      <c r="AD279">
        <v>157.5</v>
      </c>
    </row>
    <row r="280" spans="1:30" x14ac:dyDescent="0.25">
      <c r="A280" t="s">
        <v>85</v>
      </c>
      <c r="B280">
        <v>2020</v>
      </c>
      <c r="C280" t="s">
        <v>238</v>
      </c>
      <c r="D280" s="9">
        <v>150.6</v>
      </c>
      <c r="E280">
        <v>193.7</v>
      </c>
      <c r="F280">
        <v>164.8</v>
      </c>
      <c r="G280">
        <v>153.69999999999999</v>
      </c>
      <c r="H280">
        <v>135.69999999999999</v>
      </c>
      <c r="I280">
        <v>155.69999999999999</v>
      </c>
      <c r="J280">
        <v>226</v>
      </c>
      <c r="K280">
        <v>152.19999999999999</v>
      </c>
      <c r="L280">
        <v>118.1</v>
      </c>
      <c r="M280">
        <v>161.30000000000001</v>
      </c>
      <c r="N280">
        <v>139.19999999999999</v>
      </c>
      <c r="O280">
        <v>164.8</v>
      </c>
      <c r="P280">
        <v>164.4</v>
      </c>
      <c r="Q280">
        <v>188.7</v>
      </c>
      <c r="R280">
        <v>150.5</v>
      </c>
      <c r="S280">
        <v>136.1</v>
      </c>
      <c r="T280">
        <v>148.30000000000001</v>
      </c>
      <c r="U280">
        <v>156.5</v>
      </c>
      <c r="V280">
        <v>137.1</v>
      </c>
      <c r="W280">
        <v>145.1</v>
      </c>
      <c r="X280">
        <v>151</v>
      </c>
      <c r="Y280">
        <v>135.4</v>
      </c>
      <c r="Z280">
        <v>142</v>
      </c>
      <c r="AA280">
        <v>155.69999999999999</v>
      </c>
      <c r="AB280">
        <v>158.1</v>
      </c>
      <c r="AC280">
        <v>146.19999999999999</v>
      </c>
      <c r="AD280">
        <v>155.19999999999999</v>
      </c>
    </row>
    <row r="281" spans="1:30" x14ac:dyDescent="0.25">
      <c r="A281" t="s">
        <v>104</v>
      </c>
      <c r="B281">
        <v>2020</v>
      </c>
      <c r="C281" t="s">
        <v>238</v>
      </c>
      <c r="D281" s="9">
        <v>147.5</v>
      </c>
      <c r="E281">
        <v>188.9</v>
      </c>
      <c r="F281">
        <v>161.4</v>
      </c>
      <c r="G281">
        <v>153.6</v>
      </c>
      <c r="H281">
        <v>140.1</v>
      </c>
      <c r="I281">
        <v>151.19999999999999</v>
      </c>
      <c r="J281">
        <v>209.2</v>
      </c>
      <c r="K281">
        <v>150.9</v>
      </c>
      <c r="L281">
        <v>116.2</v>
      </c>
      <c r="M281">
        <v>161</v>
      </c>
      <c r="N281">
        <v>144</v>
      </c>
      <c r="O281">
        <v>163.19999999999999</v>
      </c>
      <c r="P281">
        <v>161.4</v>
      </c>
      <c r="Q281">
        <v>184.3</v>
      </c>
      <c r="R281">
        <v>153.69999999999999</v>
      </c>
      <c r="S281">
        <v>144.6</v>
      </c>
      <c r="T281">
        <v>152.30000000000001</v>
      </c>
      <c r="U281">
        <v>156.5</v>
      </c>
      <c r="V281">
        <v>143.1</v>
      </c>
      <c r="W281">
        <v>148.69999999999999</v>
      </c>
      <c r="X281">
        <v>156.30000000000001</v>
      </c>
      <c r="Y281">
        <v>140.6</v>
      </c>
      <c r="Z281">
        <v>146.5</v>
      </c>
      <c r="AA281">
        <v>158.5</v>
      </c>
      <c r="AB281">
        <v>157</v>
      </c>
      <c r="AC281">
        <v>150.4</v>
      </c>
      <c r="AD281">
        <v>156.4</v>
      </c>
    </row>
    <row r="282" spans="1:30" x14ac:dyDescent="0.25">
      <c r="A282" t="s">
        <v>60</v>
      </c>
      <c r="B282">
        <v>2020</v>
      </c>
      <c r="C282" t="s">
        <v>264</v>
      </c>
      <c r="D282" s="9">
        <v>145.4</v>
      </c>
      <c r="E282">
        <v>188.6</v>
      </c>
      <c r="F282">
        <v>171.6</v>
      </c>
      <c r="G282">
        <v>153.80000000000001</v>
      </c>
      <c r="H282">
        <v>145.4</v>
      </c>
      <c r="I282">
        <v>146.5</v>
      </c>
      <c r="J282">
        <v>222.2</v>
      </c>
      <c r="K282">
        <v>155.9</v>
      </c>
      <c r="L282">
        <v>114.9</v>
      </c>
      <c r="M282">
        <v>162</v>
      </c>
      <c r="N282">
        <v>150</v>
      </c>
      <c r="O282">
        <v>162.69999999999999</v>
      </c>
      <c r="P282">
        <v>163.4</v>
      </c>
      <c r="Q282">
        <v>183.4</v>
      </c>
      <c r="R282">
        <v>156.30000000000001</v>
      </c>
      <c r="S282">
        <v>151</v>
      </c>
      <c r="T282">
        <v>155.5</v>
      </c>
      <c r="U282" t="s">
        <v>79</v>
      </c>
      <c r="V282">
        <v>147.5</v>
      </c>
      <c r="W282">
        <v>152.80000000000001</v>
      </c>
      <c r="X282">
        <v>160.4</v>
      </c>
      <c r="Y282">
        <v>146.1</v>
      </c>
      <c r="Z282">
        <v>153.6</v>
      </c>
      <c r="AA282">
        <v>161.6</v>
      </c>
      <c r="AB282">
        <v>156.19999999999999</v>
      </c>
      <c r="AC282">
        <v>154.5</v>
      </c>
      <c r="AD282">
        <v>159.80000000000001</v>
      </c>
    </row>
    <row r="283" spans="1:30" x14ac:dyDescent="0.25">
      <c r="A283" t="s">
        <v>85</v>
      </c>
      <c r="B283">
        <v>2020</v>
      </c>
      <c r="C283" t="s">
        <v>264</v>
      </c>
      <c r="D283" s="9">
        <v>149.69999999999999</v>
      </c>
      <c r="E283">
        <v>195.5</v>
      </c>
      <c r="F283">
        <v>176.9</v>
      </c>
      <c r="G283">
        <v>153.9</v>
      </c>
      <c r="H283">
        <v>138</v>
      </c>
      <c r="I283">
        <v>150.5</v>
      </c>
      <c r="J283">
        <v>245.3</v>
      </c>
      <c r="K283">
        <v>158.69999999999999</v>
      </c>
      <c r="L283">
        <v>117.2</v>
      </c>
      <c r="M283">
        <v>161.4</v>
      </c>
      <c r="N283">
        <v>141.5</v>
      </c>
      <c r="O283">
        <v>165.1</v>
      </c>
      <c r="P283">
        <v>167</v>
      </c>
      <c r="Q283">
        <v>188.8</v>
      </c>
      <c r="R283">
        <v>151.1</v>
      </c>
      <c r="S283">
        <v>136.4</v>
      </c>
      <c r="T283">
        <v>148.80000000000001</v>
      </c>
      <c r="U283">
        <v>158</v>
      </c>
      <c r="V283">
        <v>137.30000000000001</v>
      </c>
      <c r="W283">
        <v>145.1</v>
      </c>
      <c r="X283">
        <v>152</v>
      </c>
      <c r="Y283">
        <v>135.19999999999999</v>
      </c>
      <c r="Z283">
        <v>144.4</v>
      </c>
      <c r="AA283">
        <v>156.4</v>
      </c>
      <c r="AB283">
        <v>157.9</v>
      </c>
      <c r="AC283">
        <v>146.6</v>
      </c>
      <c r="AD283">
        <v>156.69999999999999</v>
      </c>
    </row>
    <row r="284" spans="1:30" x14ac:dyDescent="0.25">
      <c r="A284" t="s">
        <v>104</v>
      </c>
      <c r="B284">
        <v>2020</v>
      </c>
      <c r="C284" t="s">
        <v>264</v>
      </c>
      <c r="D284" s="9">
        <v>146.80000000000001</v>
      </c>
      <c r="E284">
        <v>191</v>
      </c>
      <c r="F284">
        <v>173.6</v>
      </c>
      <c r="G284">
        <v>153.80000000000001</v>
      </c>
      <c r="H284">
        <v>142.69999999999999</v>
      </c>
      <c r="I284">
        <v>148.4</v>
      </c>
      <c r="J284">
        <v>230</v>
      </c>
      <c r="K284">
        <v>156.80000000000001</v>
      </c>
      <c r="L284">
        <v>115.7</v>
      </c>
      <c r="M284">
        <v>161.80000000000001</v>
      </c>
      <c r="N284">
        <v>146.5</v>
      </c>
      <c r="O284">
        <v>163.80000000000001</v>
      </c>
      <c r="P284">
        <v>164.7</v>
      </c>
      <c r="Q284">
        <v>184.8</v>
      </c>
      <c r="R284">
        <v>154.30000000000001</v>
      </c>
      <c r="S284">
        <v>144.9</v>
      </c>
      <c r="T284">
        <v>152.80000000000001</v>
      </c>
      <c r="U284">
        <v>158</v>
      </c>
      <c r="V284">
        <v>143.6</v>
      </c>
      <c r="W284">
        <v>149.19999999999999</v>
      </c>
      <c r="X284">
        <v>157.19999999999999</v>
      </c>
      <c r="Y284">
        <v>140.4</v>
      </c>
      <c r="Z284">
        <v>148.4</v>
      </c>
      <c r="AA284">
        <v>158.6</v>
      </c>
      <c r="AB284">
        <v>156.9</v>
      </c>
      <c r="AC284">
        <v>150.69999999999999</v>
      </c>
      <c r="AD284">
        <v>158.4</v>
      </c>
    </row>
    <row r="285" spans="1:30" x14ac:dyDescent="0.25">
      <c r="A285" t="s">
        <v>60</v>
      </c>
      <c r="B285">
        <v>2020</v>
      </c>
      <c r="C285" t="s">
        <v>273</v>
      </c>
      <c r="D285" s="9">
        <v>144.6</v>
      </c>
      <c r="E285">
        <v>188.5</v>
      </c>
      <c r="F285">
        <v>173.4</v>
      </c>
      <c r="G285">
        <v>154</v>
      </c>
      <c r="H285">
        <v>150</v>
      </c>
      <c r="I285">
        <v>145.9</v>
      </c>
      <c r="J285">
        <v>225.2</v>
      </c>
      <c r="K285">
        <v>159.5</v>
      </c>
      <c r="L285">
        <v>114.4</v>
      </c>
      <c r="M285">
        <v>163.5</v>
      </c>
      <c r="N285">
        <v>153.4</v>
      </c>
      <c r="O285">
        <v>163.6</v>
      </c>
      <c r="P285">
        <v>164.5</v>
      </c>
      <c r="Q285">
        <v>183.6</v>
      </c>
      <c r="R285">
        <v>157</v>
      </c>
      <c r="S285">
        <v>151.6</v>
      </c>
      <c r="T285">
        <v>156.30000000000001</v>
      </c>
      <c r="U285" t="s">
        <v>79</v>
      </c>
      <c r="V285">
        <v>148.69999999999999</v>
      </c>
      <c r="W285">
        <v>153.4</v>
      </c>
      <c r="X285">
        <v>161.6</v>
      </c>
      <c r="Y285">
        <v>146.4</v>
      </c>
      <c r="Z285">
        <v>153.9</v>
      </c>
      <c r="AA285">
        <v>162.9</v>
      </c>
      <c r="AB285">
        <v>156.6</v>
      </c>
      <c r="AC285">
        <v>155.19999999999999</v>
      </c>
      <c r="AD285">
        <v>160.69999999999999</v>
      </c>
    </row>
    <row r="286" spans="1:30" x14ac:dyDescent="0.25">
      <c r="A286" t="s">
        <v>85</v>
      </c>
      <c r="B286">
        <v>2020</v>
      </c>
      <c r="C286" t="s">
        <v>273</v>
      </c>
      <c r="D286" s="9">
        <v>149</v>
      </c>
      <c r="E286">
        <v>195.7</v>
      </c>
      <c r="F286">
        <v>178.3</v>
      </c>
      <c r="G286">
        <v>154.19999999999999</v>
      </c>
      <c r="H286">
        <v>140.69999999999999</v>
      </c>
      <c r="I286">
        <v>149.69999999999999</v>
      </c>
      <c r="J286">
        <v>240.9</v>
      </c>
      <c r="K286">
        <v>161.5</v>
      </c>
      <c r="L286">
        <v>117.1</v>
      </c>
      <c r="M286">
        <v>161.9</v>
      </c>
      <c r="N286">
        <v>143.30000000000001</v>
      </c>
      <c r="O286">
        <v>166.1</v>
      </c>
      <c r="P286">
        <v>167</v>
      </c>
      <c r="Q286">
        <v>190.2</v>
      </c>
      <c r="R286">
        <v>151.9</v>
      </c>
      <c r="S286">
        <v>136.69999999999999</v>
      </c>
      <c r="T286">
        <v>149.6</v>
      </c>
      <c r="U286">
        <v>158.4</v>
      </c>
      <c r="V286">
        <v>137.9</v>
      </c>
      <c r="W286">
        <v>145.5</v>
      </c>
      <c r="X286">
        <v>152.9</v>
      </c>
      <c r="Y286">
        <v>135.5</v>
      </c>
      <c r="Z286">
        <v>144.30000000000001</v>
      </c>
      <c r="AA286">
        <v>156.9</v>
      </c>
      <c r="AB286">
        <v>157.9</v>
      </c>
      <c r="AC286">
        <v>146.9</v>
      </c>
      <c r="AD286">
        <v>156.9</v>
      </c>
    </row>
    <row r="287" spans="1:30" x14ac:dyDescent="0.25">
      <c r="A287" t="s">
        <v>104</v>
      </c>
      <c r="B287">
        <v>2020</v>
      </c>
      <c r="C287" t="s">
        <v>273</v>
      </c>
      <c r="D287" s="9">
        <v>146</v>
      </c>
      <c r="E287">
        <v>191</v>
      </c>
      <c r="F287">
        <v>175.3</v>
      </c>
      <c r="G287">
        <v>154.1</v>
      </c>
      <c r="H287">
        <v>146.6</v>
      </c>
      <c r="I287">
        <v>147.69999999999999</v>
      </c>
      <c r="J287">
        <v>230.5</v>
      </c>
      <c r="K287">
        <v>160.19999999999999</v>
      </c>
      <c r="L287">
        <v>115.3</v>
      </c>
      <c r="M287">
        <v>163</v>
      </c>
      <c r="N287">
        <v>149.19999999999999</v>
      </c>
      <c r="O287">
        <v>164.8</v>
      </c>
      <c r="P287">
        <v>165.4</v>
      </c>
      <c r="Q287">
        <v>185.4</v>
      </c>
      <c r="R287">
        <v>155</v>
      </c>
      <c r="S287">
        <v>145.4</v>
      </c>
      <c r="T287">
        <v>153.6</v>
      </c>
      <c r="U287">
        <v>158.4</v>
      </c>
      <c r="V287">
        <v>144.6</v>
      </c>
      <c r="W287">
        <v>149.69999999999999</v>
      </c>
      <c r="X287">
        <v>158.30000000000001</v>
      </c>
      <c r="Y287">
        <v>140.69999999999999</v>
      </c>
      <c r="Z287">
        <v>148.5</v>
      </c>
      <c r="AA287">
        <v>159.4</v>
      </c>
      <c r="AB287">
        <v>157.1</v>
      </c>
      <c r="AC287">
        <v>151.19999999999999</v>
      </c>
      <c r="AD287">
        <v>158.9</v>
      </c>
    </row>
    <row r="288" spans="1:30" x14ac:dyDescent="0.25">
      <c r="A288" t="s">
        <v>60</v>
      </c>
      <c r="B288">
        <v>2021</v>
      </c>
      <c r="C288" t="s">
        <v>62</v>
      </c>
      <c r="D288" s="9">
        <v>143.4</v>
      </c>
      <c r="E288">
        <v>187.5</v>
      </c>
      <c r="F288">
        <v>173.4</v>
      </c>
      <c r="G288">
        <v>154</v>
      </c>
      <c r="H288">
        <v>154.80000000000001</v>
      </c>
      <c r="I288">
        <v>147</v>
      </c>
      <c r="J288">
        <v>187.8</v>
      </c>
      <c r="K288">
        <v>159.5</v>
      </c>
      <c r="L288">
        <v>113.8</v>
      </c>
      <c r="M288">
        <v>164.5</v>
      </c>
      <c r="N288">
        <v>156.1</v>
      </c>
      <c r="O288">
        <v>164.3</v>
      </c>
      <c r="P288">
        <v>159.6</v>
      </c>
      <c r="Q288">
        <v>184.6</v>
      </c>
      <c r="R288">
        <v>157.5</v>
      </c>
      <c r="S288">
        <v>152.4</v>
      </c>
      <c r="T288">
        <v>156.80000000000001</v>
      </c>
      <c r="U288" t="s">
        <v>79</v>
      </c>
      <c r="V288">
        <v>150.9</v>
      </c>
      <c r="W288">
        <v>153.9</v>
      </c>
      <c r="X288">
        <v>162.5</v>
      </c>
      <c r="Y288">
        <v>147.5</v>
      </c>
      <c r="Z288">
        <v>155.1</v>
      </c>
      <c r="AA288">
        <v>163.5</v>
      </c>
      <c r="AB288">
        <v>156.19999999999999</v>
      </c>
      <c r="AC288">
        <v>155.9</v>
      </c>
      <c r="AD288">
        <v>158.5</v>
      </c>
    </row>
    <row r="289" spans="1:30" x14ac:dyDescent="0.25">
      <c r="A289" t="s">
        <v>85</v>
      </c>
      <c r="B289">
        <v>2021</v>
      </c>
      <c r="C289" t="s">
        <v>62</v>
      </c>
      <c r="D289" s="9">
        <v>148</v>
      </c>
      <c r="E289">
        <v>194.8</v>
      </c>
      <c r="F289">
        <v>178.4</v>
      </c>
      <c r="G289">
        <v>154.4</v>
      </c>
      <c r="H289">
        <v>144.1</v>
      </c>
      <c r="I289">
        <v>152.6</v>
      </c>
      <c r="J289">
        <v>206.8</v>
      </c>
      <c r="K289">
        <v>162.1</v>
      </c>
      <c r="L289">
        <v>116.3</v>
      </c>
      <c r="M289">
        <v>163</v>
      </c>
      <c r="N289">
        <v>145.9</v>
      </c>
      <c r="O289">
        <v>167.2</v>
      </c>
      <c r="P289">
        <v>163.4</v>
      </c>
      <c r="Q289">
        <v>191.8</v>
      </c>
      <c r="R289">
        <v>152.5</v>
      </c>
      <c r="S289">
        <v>137.30000000000001</v>
      </c>
      <c r="T289">
        <v>150.19999999999999</v>
      </c>
      <c r="U289">
        <v>157.69999999999999</v>
      </c>
      <c r="V289">
        <v>142.9</v>
      </c>
      <c r="W289">
        <v>145.69999999999999</v>
      </c>
      <c r="X289">
        <v>154.1</v>
      </c>
      <c r="Y289">
        <v>136.9</v>
      </c>
      <c r="Z289">
        <v>145.4</v>
      </c>
      <c r="AA289">
        <v>156.1</v>
      </c>
      <c r="AB289">
        <v>157.69999999999999</v>
      </c>
      <c r="AC289">
        <v>147.6</v>
      </c>
      <c r="AD289">
        <v>156</v>
      </c>
    </row>
    <row r="290" spans="1:30" x14ac:dyDescent="0.25">
      <c r="A290" t="s">
        <v>104</v>
      </c>
      <c r="B290">
        <v>2021</v>
      </c>
      <c r="C290" t="s">
        <v>62</v>
      </c>
      <c r="D290" s="9">
        <v>144.9</v>
      </c>
      <c r="E290">
        <v>190.1</v>
      </c>
      <c r="F290">
        <v>175.3</v>
      </c>
      <c r="G290">
        <v>154.1</v>
      </c>
      <c r="H290">
        <v>150.9</v>
      </c>
      <c r="I290">
        <v>149.6</v>
      </c>
      <c r="J290">
        <v>194.2</v>
      </c>
      <c r="K290">
        <v>160.4</v>
      </c>
      <c r="L290">
        <v>114.6</v>
      </c>
      <c r="M290">
        <v>164</v>
      </c>
      <c r="N290">
        <v>151.80000000000001</v>
      </c>
      <c r="O290">
        <v>165.6</v>
      </c>
      <c r="P290">
        <v>161</v>
      </c>
      <c r="Q290">
        <v>186.5</v>
      </c>
      <c r="R290">
        <v>155.5</v>
      </c>
      <c r="S290">
        <v>146.1</v>
      </c>
      <c r="T290">
        <v>154.19999999999999</v>
      </c>
      <c r="U290">
        <v>157.69999999999999</v>
      </c>
      <c r="V290">
        <v>147.9</v>
      </c>
      <c r="W290">
        <v>150</v>
      </c>
      <c r="X290">
        <v>159.30000000000001</v>
      </c>
      <c r="Y290">
        <v>141.9</v>
      </c>
      <c r="Z290">
        <v>149.6</v>
      </c>
      <c r="AA290">
        <v>159.19999999999999</v>
      </c>
      <c r="AB290">
        <v>156.80000000000001</v>
      </c>
      <c r="AC290">
        <v>151.9</v>
      </c>
      <c r="AD290">
        <v>157.30000000000001</v>
      </c>
    </row>
    <row r="291" spans="1:30" x14ac:dyDescent="0.25">
      <c r="A291" t="s">
        <v>60</v>
      </c>
      <c r="B291">
        <v>2021</v>
      </c>
      <c r="C291" t="s">
        <v>116</v>
      </c>
      <c r="D291" s="9">
        <v>142.80000000000001</v>
      </c>
      <c r="E291">
        <v>184</v>
      </c>
      <c r="F291">
        <v>168</v>
      </c>
      <c r="G291">
        <v>154.4</v>
      </c>
      <c r="H291">
        <v>163</v>
      </c>
      <c r="I291">
        <v>147.80000000000001</v>
      </c>
      <c r="J291">
        <v>149.69999999999999</v>
      </c>
      <c r="K291">
        <v>158.30000000000001</v>
      </c>
      <c r="L291">
        <v>111.8</v>
      </c>
      <c r="M291">
        <v>165</v>
      </c>
      <c r="N291">
        <v>160</v>
      </c>
      <c r="O291">
        <v>165.8</v>
      </c>
      <c r="P291">
        <v>154.69999999999999</v>
      </c>
      <c r="Q291">
        <v>186.5</v>
      </c>
      <c r="R291">
        <v>159.1</v>
      </c>
      <c r="S291">
        <v>153.9</v>
      </c>
      <c r="T291">
        <v>158.4</v>
      </c>
      <c r="U291" t="s">
        <v>79</v>
      </c>
      <c r="V291">
        <v>154.4</v>
      </c>
      <c r="W291">
        <v>154.80000000000001</v>
      </c>
      <c r="X291">
        <v>164.3</v>
      </c>
      <c r="Y291">
        <v>150.19999999999999</v>
      </c>
      <c r="Z291">
        <v>157</v>
      </c>
      <c r="AA291">
        <v>163.6</v>
      </c>
      <c r="AB291">
        <v>155.19999999999999</v>
      </c>
      <c r="AC291">
        <v>157.19999999999999</v>
      </c>
      <c r="AD291">
        <v>156.69999999999999</v>
      </c>
    </row>
    <row r="292" spans="1:30" x14ac:dyDescent="0.25">
      <c r="A292" t="s">
        <v>85</v>
      </c>
      <c r="B292">
        <v>2021</v>
      </c>
      <c r="C292" t="s">
        <v>116</v>
      </c>
      <c r="D292" s="9">
        <v>147.6</v>
      </c>
      <c r="E292">
        <v>191.2</v>
      </c>
      <c r="F292">
        <v>169.9</v>
      </c>
      <c r="G292">
        <v>155.1</v>
      </c>
      <c r="H292">
        <v>151.4</v>
      </c>
      <c r="I292">
        <v>154</v>
      </c>
      <c r="J292">
        <v>180.2</v>
      </c>
      <c r="K292">
        <v>159.80000000000001</v>
      </c>
      <c r="L292">
        <v>114.9</v>
      </c>
      <c r="M292">
        <v>162.5</v>
      </c>
      <c r="N292">
        <v>149.19999999999999</v>
      </c>
      <c r="O292">
        <v>169.4</v>
      </c>
      <c r="P292">
        <v>160.80000000000001</v>
      </c>
      <c r="Q292">
        <v>193.3</v>
      </c>
      <c r="R292">
        <v>154.19999999999999</v>
      </c>
      <c r="S292">
        <v>138.19999999999999</v>
      </c>
      <c r="T292">
        <v>151.80000000000001</v>
      </c>
      <c r="U292">
        <v>159.80000000000001</v>
      </c>
      <c r="V292">
        <v>149.1</v>
      </c>
      <c r="W292">
        <v>146.5</v>
      </c>
      <c r="X292">
        <v>156.30000000000001</v>
      </c>
      <c r="Y292">
        <v>140.5</v>
      </c>
      <c r="Z292">
        <v>147.30000000000001</v>
      </c>
      <c r="AA292">
        <v>156.6</v>
      </c>
      <c r="AB292">
        <v>156.69999999999999</v>
      </c>
      <c r="AC292">
        <v>149.30000000000001</v>
      </c>
      <c r="AD292">
        <v>156.5</v>
      </c>
    </row>
    <row r="293" spans="1:30" x14ac:dyDescent="0.25">
      <c r="A293" t="s">
        <v>104</v>
      </c>
      <c r="B293">
        <v>2021</v>
      </c>
      <c r="C293" t="s">
        <v>116</v>
      </c>
      <c r="D293" s="9">
        <v>144.30000000000001</v>
      </c>
      <c r="E293">
        <v>186.5</v>
      </c>
      <c r="F293">
        <v>168.7</v>
      </c>
      <c r="G293">
        <v>154.69999999999999</v>
      </c>
      <c r="H293">
        <v>158.69999999999999</v>
      </c>
      <c r="I293">
        <v>150.69999999999999</v>
      </c>
      <c r="J293">
        <v>160</v>
      </c>
      <c r="K293">
        <v>158.80000000000001</v>
      </c>
      <c r="L293">
        <v>112.8</v>
      </c>
      <c r="M293">
        <v>164.2</v>
      </c>
      <c r="N293">
        <v>155.5</v>
      </c>
      <c r="O293">
        <v>167.5</v>
      </c>
      <c r="P293">
        <v>156.9</v>
      </c>
      <c r="Q293">
        <v>188.3</v>
      </c>
      <c r="R293">
        <v>157.19999999999999</v>
      </c>
      <c r="S293">
        <v>147.4</v>
      </c>
      <c r="T293">
        <v>155.80000000000001</v>
      </c>
      <c r="U293">
        <v>159.80000000000001</v>
      </c>
      <c r="V293">
        <v>152.4</v>
      </c>
      <c r="W293">
        <v>150.9</v>
      </c>
      <c r="X293">
        <v>161.30000000000001</v>
      </c>
      <c r="Y293">
        <v>145.1</v>
      </c>
      <c r="Z293">
        <v>151.5</v>
      </c>
      <c r="AA293">
        <v>159.5</v>
      </c>
      <c r="AB293">
        <v>155.80000000000001</v>
      </c>
      <c r="AC293">
        <v>153.4</v>
      </c>
      <c r="AD293">
        <v>156.6</v>
      </c>
    </row>
    <row r="294" spans="1:30" x14ac:dyDescent="0.25">
      <c r="A294" t="s">
        <v>60</v>
      </c>
      <c r="B294">
        <v>2021</v>
      </c>
      <c r="C294" t="s">
        <v>138</v>
      </c>
      <c r="D294" s="9">
        <v>142.5</v>
      </c>
      <c r="E294">
        <v>189.4</v>
      </c>
      <c r="F294">
        <v>163.19999999999999</v>
      </c>
      <c r="G294">
        <v>154.5</v>
      </c>
      <c r="H294">
        <v>168.2</v>
      </c>
      <c r="I294">
        <v>150.5</v>
      </c>
      <c r="J294">
        <v>141</v>
      </c>
      <c r="K294">
        <v>159.19999999999999</v>
      </c>
      <c r="L294">
        <v>111.7</v>
      </c>
      <c r="M294">
        <v>164</v>
      </c>
      <c r="N294">
        <v>160.6</v>
      </c>
      <c r="O294">
        <v>166.4</v>
      </c>
      <c r="P294">
        <v>154.5</v>
      </c>
      <c r="Q294">
        <v>186.1</v>
      </c>
      <c r="R294">
        <v>159.6</v>
      </c>
      <c r="S294">
        <v>154.4</v>
      </c>
      <c r="T294">
        <v>158.9</v>
      </c>
      <c r="U294" t="s">
        <v>931</v>
      </c>
      <c r="V294">
        <v>156</v>
      </c>
      <c r="W294">
        <v>154.80000000000001</v>
      </c>
      <c r="X294">
        <v>164.6</v>
      </c>
      <c r="Y294">
        <v>151.30000000000001</v>
      </c>
      <c r="Z294">
        <v>157.80000000000001</v>
      </c>
      <c r="AA294">
        <v>163.80000000000001</v>
      </c>
      <c r="AB294">
        <v>153.1</v>
      </c>
      <c r="AC294">
        <v>157.30000000000001</v>
      </c>
      <c r="AD294">
        <v>156.69999999999999</v>
      </c>
    </row>
    <row r="295" spans="1:30" x14ac:dyDescent="0.25">
      <c r="A295" t="s">
        <v>85</v>
      </c>
      <c r="B295">
        <v>2021</v>
      </c>
      <c r="C295" t="s">
        <v>138</v>
      </c>
      <c r="D295" s="9">
        <v>147.5</v>
      </c>
      <c r="E295">
        <v>197.5</v>
      </c>
      <c r="F295">
        <v>164.7</v>
      </c>
      <c r="G295">
        <v>155.6</v>
      </c>
      <c r="H295">
        <v>156.4</v>
      </c>
      <c r="I295">
        <v>157.30000000000001</v>
      </c>
      <c r="J295">
        <v>166.1</v>
      </c>
      <c r="K295">
        <v>161.1</v>
      </c>
      <c r="L295">
        <v>114.3</v>
      </c>
      <c r="M295">
        <v>162.6</v>
      </c>
      <c r="N295">
        <v>150.69999999999999</v>
      </c>
      <c r="O295">
        <v>170.3</v>
      </c>
      <c r="P295">
        <v>160.4</v>
      </c>
      <c r="Q295">
        <v>193.5</v>
      </c>
      <c r="R295">
        <v>155.1</v>
      </c>
      <c r="S295">
        <v>138.69999999999999</v>
      </c>
      <c r="T295">
        <v>152.6</v>
      </c>
      <c r="U295">
        <v>159.9</v>
      </c>
      <c r="V295">
        <v>154.80000000000001</v>
      </c>
      <c r="W295">
        <v>147.19999999999999</v>
      </c>
      <c r="X295">
        <v>156.9</v>
      </c>
      <c r="Y295">
        <v>141.69999999999999</v>
      </c>
      <c r="Z295">
        <v>148.6</v>
      </c>
      <c r="AA295">
        <v>157.6</v>
      </c>
      <c r="AB295">
        <v>154.9</v>
      </c>
      <c r="AC295">
        <v>150</v>
      </c>
      <c r="AD295">
        <v>156.9</v>
      </c>
    </row>
    <row r="296" spans="1:30" x14ac:dyDescent="0.25">
      <c r="A296" t="s">
        <v>104</v>
      </c>
      <c r="B296">
        <v>2021</v>
      </c>
      <c r="C296" t="s">
        <v>138</v>
      </c>
      <c r="D296" s="9">
        <v>144.1</v>
      </c>
      <c r="E296">
        <v>192.2</v>
      </c>
      <c r="F296">
        <v>163.80000000000001</v>
      </c>
      <c r="G296">
        <v>154.9</v>
      </c>
      <c r="H296">
        <v>163.9</v>
      </c>
      <c r="I296">
        <v>153.69999999999999</v>
      </c>
      <c r="J296">
        <v>149.5</v>
      </c>
      <c r="K296">
        <v>159.80000000000001</v>
      </c>
      <c r="L296">
        <v>112.6</v>
      </c>
      <c r="M296">
        <v>163.5</v>
      </c>
      <c r="N296">
        <v>156.5</v>
      </c>
      <c r="O296">
        <v>168.2</v>
      </c>
      <c r="P296">
        <v>156.69999999999999</v>
      </c>
      <c r="Q296">
        <v>188.1</v>
      </c>
      <c r="R296">
        <v>157.80000000000001</v>
      </c>
      <c r="S296">
        <v>147.9</v>
      </c>
      <c r="T296">
        <v>156.4</v>
      </c>
      <c r="U296">
        <v>159.9</v>
      </c>
      <c r="V296">
        <v>155.5</v>
      </c>
      <c r="W296">
        <v>151.19999999999999</v>
      </c>
      <c r="X296">
        <v>161.69999999999999</v>
      </c>
      <c r="Y296">
        <v>146.19999999999999</v>
      </c>
      <c r="Z296">
        <v>152.6</v>
      </c>
      <c r="AA296">
        <v>160.19999999999999</v>
      </c>
      <c r="AB296">
        <v>153.80000000000001</v>
      </c>
      <c r="AC296">
        <v>153.80000000000001</v>
      </c>
      <c r="AD296">
        <v>156.80000000000001</v>
      </c>
    </row>
    <row r="297" spans="1:30" x14ac:dyDescent="0.25">
      <c r="A297" t="s">
        <v>60</v>
      </c>
      <c r="B297">
        <v>2021</v>
      </c>
      <c r="C297" t="s">
        <v>154</v>
      </c>
      <c r="D297" s="9">
        <v>142.69999999999999</v>
      </c>
      <c r="E297">
        <v>195.5</v>
      </c>
      <c r="F297">
        <v>163.4</v>
      </c>
      <c r="G297">
        <v>155</v>
      </c>
      <c r="H297">
        <v>175.2</v>
      </c>
      <c r="I297">
        <v>160.6</v>
      </c>
      <c r="J297">
        <v>135.1</v>
      </c>
      <c r="K297">
        <v>161.1</v>
      </c>
      <c r="L297">
        <v>112.2</v>
      </c>
      <c r="M297">
        <v>164.4</v>
      </c>
      <c r="N297">
        <v>161.9</v>
      </c>
      <c r="O297">
        <v>166.8</v>
      </c>
      <c r="P297">
        <v>155.6</v>
      </c>
      <c r="Q297">
        <v>186.8</v>
      </c>
      <c r="R297">
        <v>160.69999999999999</v>
      </c>
      <c r="S297">
        <v>155.1</v>
      </c>
      <c r="T297">
        <v>159.9</v>
      </c>
      <c r="U297" t="s">
        <v>931</v>
      </c>
      <c r="V297">
        <v>156</v>
      </c>
      <c r="W297">
        <v>155.5</v>
      </c>
      <c r="X297">
        <v>165.3</v>
      </c>
      <c r="Y297">
        <v>151.69999999999999</v>
      </c>
      <c r="Z297">
        <v>158.6</v>
      </c>
      <c r="AA297">
        <v>164.1</v>
      </c>
      <c r="AB297">
        <v>154.6</v>
      </c>
      <c r="AC297">
        <v>158</v>
      </c>
      <c r="AD297">
        <v>157.6</v>
      </c>
    </row>
    <row r="298" spans="1:30" x14ac:dyDescent="0.25">
      <c r="A298" t="s">
        <v>85</v>
      </c>
      <c r="B298">
        <v>2021</v>
      </c>
      <c r="C298" t="s">
        <v>154</v>
      </c>
      <c r="D298" s="9">
        <v>147.6</v>
      </c>
      <c r="E298">
        <v>202.5</v>
      </c>
      <c r="F298">
        <v>166.4</v>
      </c>
      <c r="G298">
        <v>156</v>
      </c>
      <c r="H298">
        <v>161.4</v>
      </c>
      <c r="I298">
        <v>168.8</v>
      </c>
      <c r="J298">
        <v>161.6</v>
      </c>
      <c r="K298">
        <v>162.80000000000001</v>
      </c>
      <c r="L298">
        <v>114.8</v>
      </c>
      <c r="M298">
        <v>162.80000000000001</v>
      </c>
      <c r="N298">
        <v>151.5</v>
      </c>
      <c r="O298">
        <v>171.4</v>
      </c>
      <c r="P298">
        <v>162</v>
      </c>
      <c r="Q298">
        <v>194.4</v>
      </c>
      <c r="R298">
        <v>155.9</v>
      </c>
      <c r="S298">
        <v>139.30000000000001</v>
      </c>
      <c r="T298">
        <v>153.4</v>
      </c>
      <c r="U298">
        <v>161.4</v>
      </c>
      <c r="V298">
        <v>154.9</v>
      </c>
      <c r="W298">
        <v>147.6</v>
      </c>
      <c r="X298">
        <v>157.5</v>
      </c>
      <c r="Y298">
        <v>142.1</v>
      </c>
      <c r="Z298">
        <v>149.1</v>
      </c>
      <c r="AA298">
        <v>157.6</v>
      </c>
      <c r="AB298">
        <v>156.6</v>
      </c>
      <c r="AC298">
        <v>150.5</v>
      </c>
      <c r="AD298">
        <v>158</v>
      </c>
    </row>
    <row r="299" spans="1:30" x14ac:dyDescent="0.25">
      <c r="A299" t="s">
        <v>104</v>
      </c>
      <c r="B299">
        <v>2021</v>
      </c>
      <c r="C299" t="s">
        <v>154</v>
      </c>
      <c r="D299" s="9">
        <v>144.30000000000001</v>
      </c>
      <c r="E299">
        <v>198</v>
      </c>
      <c r="F299">
        <v>164.6</v>
      </c>
      <c r="G299">
        <v>155.4</v>
      </c>
      <c r="H299">
        <v>170.1</v>
      </c>
      <c r="I299">
        <v>164.4</v>
      </c>
      <c r="J299">
        <v>144.1</v>
      </c>
      <c r="K299">
        <v>161.69999999999999</v>
      </c>
      <c r="L299">
        <v>113.1</v>
      </c>
      <c r="M299">
        <v>163.9</v>
      </c>
      <c r="N299">
        <v>157.6</v>
      </c>
      <c r="O299">
        <v>168.9</v>
      </c>
      <c r="P299">
        <v>158</v>
      </c>
      <c r="Q299">
        <v>188.8</v>
      </c>
      <c r="R299">
        <v>158.80000000000001</v>
      </c>
      <c r="S299">
        <v>148.5</v>
      </c>
      <c r="T299">
        <v>157.30000000000001</v>
      </c>
      <c r="U299">
        <v>161.4</v>
      </c>
      <c r="V299">
        <v>155.6</v>
      </c>
      <c r="W299">
        <v>151.80000000000001</v>
      </c>
      <c r="X299">
        <v>162.30000000000001</v>
      </c>
      <c r="Y299">
        <v>146.6</v>
      </c>
      <c r="Z299">
        <v>153.19999999999999</v>
      </c>
      <c r="AA299">
        <v>160.30000000000001</v>
      </c>
      <c r="AB299">
        <v>155.4</v>
      </c>
      <c r="AC299">
        <v>154.4</v>
      </c>
      <c r="AD299">
        <v>157.80000000000001</v>
      </c>
    </row>
    <row r="300" spans="1:30" x14ac:dyDescent="0.25">
      <c r="A300" t="s">
        <v>60</v>
      </c>
      <c r="B300">
        <v>2021</v>
      </c>
      <c r="C300" t="s">
        <v>167</v>
      </c>
      <c r="D300" s="9">
        <v>145.1</v>
      </c>
      <c r="E300">
        <v>198.5</v>
      </c>
      <c r="F300">
        <v>168.6</v>
      </c>
      <c r="G300">
        <v>155.80000000000001</v>
      </c>
      <c r="H300">
        <v>184.4</v>
      </c>
      <c r="I300">
        <v>162.30000000000001</v>
      </c>
      <c r="J300">
        <v>138.4</v>
      </c>
      <c r="K300">
        <v>165.1</v>
      </c>
      <c r="L300">
        <v>114.3</v>
      </c>
      <c r="M300">
        <v>169.7</v>
      </c>
      <c r="N300">
        <v>164.6</v>
      </c>
      <c r="O300">
        <v>169.8</v>
      </c>
      <c r="P300">
        <v>158.69999999999999</v>
      </c>
      <c r="Q300">
        <v>189.6</v>
      </c>
      <c r="R300">
        <v>165.3</v>
      </c>
      <c r="S300">
        <v>160.6</v>
      </c>
      <c r="T300">
        <v>164.5</v>
      </c>
      <c r="U300" t="s">
        <v>79</v>
      </c>
      <c r="V300">
        <v>161.69999999999999</v>
      </c>
      <c r="W300">
        <v>158.80000000000001</v>
      </c>
      <c r="X300">
        <v>169.1</v>
      </c>
      <c r="Y300">
        <v>153.19999999999999</v>
      </c>
      <c r="Z300">
        <v>160</v>
      </c>
      <c r="AA300">
        <v>167.6</v>
      </c>
      <c r="AB300">
        <v>159.30000000000001</v>
      </c>
      <c r="AC300">
        <v>161.1</v>
      </c>
      <c r="AD300">
        <v>161.1</v>
      </c>
    </row>
    <row r="301" spans="1:30" x14ac:dyDescent="0.25">
      <c r="A301" t="s">
        <v>85</v>
      </c>
      <c r="B301">
        <v>2021</v>
      </c>
      <c r="C301" t="s">
        <v>167</v>
      </c>
      <c r="D301" s="9">
        <v>148.80000000000001</v>
      </c>
      <c r="E301">
        <v>204.3</v>
      </c>
      <c r="F301">
        <v>173</v>
      </c>
      <c r="G301">
        <v>156.5</v>
      </c>
      <c r="H301">
        <v>168.8</v>
      </c>
      <c r="I301">
        <v>172.5</v>
      </c>
      <c r="J301">
        <v>166.5</v>
      </c>
      <c r="K301">
        <v>165.9</v>
      </c>
      <c r="L301">
        <v>115.9</v>
      </c>
      <c r="M301">
        <v>165.2</v>
      </c>
      <c r="N301">
        <v>152</v>
      </c>
      <c r="O301">
        <v>171.1</v>
      </c>
      <c r="P301">
        <v>164.2</v>
      </c>
      <c r="Q301">
        <v>198.2</v>
      </c>
      <c r="R301">
        <v>156.5</v>
      </c>
      <c r="S301">
        <v>140.19999999999999</v>
      </c>
      <c r="T301">
        <v>154.1</v>
      </c>
      <c r="U301">
        <v>161.6</v>
      </c>
      <c r="V301">
        <v>155.5</v>
      </c>
      <c r="W301">
        <v>150.1</v>
      </c>
      <c r="X301">
        <v>160.4</v>
      </c>
      <c r="Y301">
        <v>145</v>
      </c>
      <c r="Z301">
        <v>152.6</v>
      </c>
      <c r="AA301">
        <v>156.6</v>
      </c>
      <c r="AB301">
        <v>157.5</v>
      </c>
      <c r="AC301">
        <v>152.30000000000001</v>
      </c>
      <c r="AD301">
        <v>159.5</v>
      </c>
    </row>
    <row r="302" spans="1:30" x14ac:dyDescent="0.25">
      <c r="A302" t="s">
        <v>104</v>
      </c>
      <c r="B302">
        <v>2021</v>
      </c>
      <c r="C302" t="s">
        <v>167</v>
      </c>
      <c r="D302" s="9">
        <v>146.30000000000001</v>
      </c>
      <c r="E302">
        <v>200.5</v>
      </c>
      <c r="F302">
        <v>170.3</v>
      </c>
      <c r="G302">
        <v>156.1</v>
      </c>
      <c r="H302">
        <v>178.7</v>
      </c>
      <c r="I302">
        <v>167.1</v>
      </c>
      <c r="J302">
        <v>147.9</v>
      </c>
      <c r="K302">
        <v>165.4</v>
      </c>
      <c r="L302">
        <v>114.8</v>
      </c>
      <c r="M302">
        <v>168.2</v>
      </c>
      <c r="N302">
        <v>159.30000000000001</v>
      </c>
      <c r="O302">
        <v>170.4</v>
      </c>
      <c r="P302">
        <v>160.69999999999999</v>
      </c>
      <c r="Q302">
        <v>191.9</v>
      </c>
      <c r="R302">
        <v>161.80000000000001</v>
      </c>
      <c r="S302">
        <v>152.1</v>
      </c>
      <c r="T302">
        <v>160.4</v>
      </c>
      <c r="U302">
        <v>161.6</v>
      </c>
      <c r="V302">
        <v>159.4</v>
      </c>
      <c r="W302">
        <v>154.69999999999999</v>
      </c>
      <c r="X302">
        <v>165.8</v>
      </c>
      <c r="Y302">
        <v>148.9</v>
      </c>
      <c r="Z302">
        <v>155.80000000000001</v>
      </c>
      <c r="AA302">
        <v>161.19999999999999</v>
      </c>
      <c r="AB302">
        <v>158.6</v>
      </c>
      <c r="AC302">
        <v>156.80000000000001</v>
      </c>
      <c r="AD302">
        <v>160.4</v>
      </c>
    </row>
    <row r="303" spans="1:30" x14ac:dyDescent="0.25">
      <c r="A303" t="s">
        <v>60</v>
      </c>
      <c r="B303">
        <v>2021</v>
      </c>
      <c r="C303" t="s">
        <v>177</v>
      </c>
      <c r="D303" s="9">
        <v>145.6</v>
      </c>
      <c r="E303">
        <v>200.1</v>
      </c>
      <c r="F303">
        <v>179.3</v>
      </c>
      <c r="G303">
        <v>156.1</v>
      </c>
      <c r="H303">
        <v>190.4</v>
      </c>
      <c r="I303">
        <v>158.6</v>
      </c>
      <c r="J303">
        <v>144.69999999999999</v>
      </c>
      <c r="K303">
        <v>165.5</v>
      </c>
      <c r="L303">
        <v>114.6</v>
      </c>
      <c r="M303">
        <v>170</v>
      </c>
      <c r="N303">
        <v>165.5</v>
      </c>
      <c r="O303">
        <v>171.7</v>
      </c>
      <c r="P303">
        <v>160.5</v>
      </c>
      <c r="Q303">
        <v>189.1</v>
      </c>
      <c r="R303">
        <v>165.3</v>
      </c>
      <c r="S303">
        <v>159.9</v>
      </c>
      <c r="T303">
        <v>164.6</v>
      </c>
      <c r="U303" t="s">
        <v>79</v>
      </c>
      <c r="V303">
        <v>162.1</v>
      </c>
      <c r="W303">
        <v>159.19999999999999</v>
      </c>
      <c r="X303">
        <v>169.7</v>
      </c>
      <c r="Y303">
        <v>154.19999999999999</v>
      </c>
      <c r="Z303">
        <v>160.4</v>
      </c>
      <c r="AA303">
        <v>166.8</v>
      </c>
      <c r="AB303">
        <v>159.4</v>
      </c>
      <c r="AC303">
        <v>161.5</v>
      </c>
      <c r="AD303">
        <v>162.1</v>
      </c>
    </row>
    <row r="304" spans="1:30" x14ac:dyDescent="0.25">
      <c r="A304" t="s">
        <v>85</v>
      </c>
      <c r="B304">
        <v>2021</v>
      </c>
      <c r="C304" t="s">
        <v>177</v>
      </c>
      <c r="D304" s="9">
        <v>149.19999999999999</v>
      </c>
      <c r="E304">
        <v>205.5</v>
      </c>
      <c r="F304">
        <v>182.8</v>
      </c>
      <c r="G304">
        <v>156.5</v>
      </c>
      <c r="H304">
        <v>172.2</v>
      </c>
      <c r="I304">
        <v>171.5</v>
      </c>
      <c r="J304">
        <v>176.2</v>
      </c>
      <c r="K304">
        <v>166.9</v>
      </c>
      <c r="L304">
        <v>116.1</v>
      </c>
      <c r="M304">
        <v>165.5</v>
      </c>
      <c r="N304">
        <v>152.30000000000001</v>
      </c>
      <c r="O304">
        <v>173.3</v>
      </c>
      <c r="P304">
        <v>166.2</v>
      </c>
      <c r="Q304">
        <v>195.6</v>
      </c>
      <c r="R304">
        <v>157.30000000000001</v>
      </c>
      <c r="S304">
        <v>140.5</v>
      </c>
      <c r="T304">
        <v>154.80000000000001</v>
      </c>
      <c r="U304">
        <v>160.5</v>
      </c>
      <c r="V304">
        <v>156.1</v>
      </c>
      <c r="W304">
        <v>149.80000000000001</v>
      </c>
      <c r="X304">
        <v>160.80000000000001</v>
      </c>
      <c r="Y304">
        <v>147.5</v>
      </c>
      <c r="Z304">
        <v>150.69999999999999</v>
      </c>
      <c r="AA304">
        <v>158.1</v>
      </c>
      <c r="AB304">
        <v>158</v>
      </c>
      <c r="AC304">
        <v>153.4</v>
      </c>
      <c r="AD304">
        <v>160.4</v>
      </c>
    </row>
    <row r="305" spans="1:30" x14ac:dyDescent="0.25">
      <c r="A305" t="s">
        <v>104</v>
      </c>
      <c r="B305">
        <v>2021</v>
      </c>
      <c r="C305" t="s">
        <v>177</v>
      </c>
      <c r="D305" s="9">
        <v>146.69999999999999</v>
      </c>
      <c r="E305">
        <v>202</v>
      </c>
      <c r="F305">
        <v>180.7</v>
      </c>
      <c r="G305">
        <v>156.19999999999999</v>
      </c>
      <c r="H305">
        <v>183.7</v>
      </c>
      <c r="I305">
        <v>164.6</v>
      </c>
      <c r="J305">
        <v>155.4</v>
      </c>
      <c r="K305">
        <v>166</v>
      </c>
      <c r="L305">
        <v>115.1</v>
      </c>
      <c r="M305">
        <v>168.5</v>
      </c>
      <c r="N305">
        <v>160</v>
      </c>
      <c r="O305">
        <v>172.4</v>
      </c>
      <c r="P305">
        <v>162.6</v>
      </c>
      <c r="Q305">
        <v>190.8</v>
      </c>
      <c r="R305">
        <v>162.19999999999999</v>
      </c>
      <c r="S305">
        <v>151.80000000000001</v>
      </c>
      <c r="T305">
        <v>160.69999999999999</v>
      </c>
      <c r="U305">
        <v>160.5</v>
      </c>
      <c r="V305">
        <v>159.80000000000001</v>
      </c>
      <c r="W305">
        <v>154.80000000000001</v>
      </c>
      <c r="X305">
        <v>166.3</v>
      </c>
      <c r="Y305">
        <v>150.69999999999999</v>
      </c>
      <c r="Z305">
        <v>154.9</v>
      </c>
      <c r="AA305">
        <v>161.69999999999999</v>
      </c>
      <c r="AB305">
        <v>158.80000000000001</v>
      </c>
      <c r="AC305">
        <v>157.6</v>
      </c>
      <c r="AD305">
        <v>161.30000000000001</v>
      </c>
    </row>
    <row r="306" spans="1:30" x14ac:dyDescent="0.25">
      <c r="A306" t="s">
        <v>60</v>
      </c>
      <c r="B306">
        <v>2021</v>
      </c>
      <c r="C306" t="s">
        <v>194</v>
      </c>
      <c r="D306" s="9">
        <v>145.1</v>
      </c>
      <c r="E306">
        <v>204.5</v>
      </c>
      <c r="F306">
        <v>180.4</v>
      </c>
      <c r="G306">
        <v>157.1</v>
      </c>
      <c r="H306">
        <v>188.7</v>
      </c>
      <c r="I306">
        <v>157.69999999999999</v>
      </c>
      <c r="J306">
        <v>152.80000000000001</v>
      </c>
      <c r="K306">
        <v>163.6</v>
      </c>
      <c r="L306">
        <v>113.9</v>
      </c>
      <c r="M306">
        <v>169.7</v>
      </c>
      <c r="N306">
        <v>166.2</v>
      </c>
      <c r="O306">
        <v>171</v>
      </c>
      <c r="P306">
        <v>161.69999999999999</v>
      </c>
      <c r="Q306">
        <v>189.7</v>
      </c>
      <c r="R306">
        <v>166</v>
      </c>
      <c r="S306">
        <v>161.1</v>
      </c>
      <c r="T306">
        <v>165.3</v>
      </c>
      <c r="U306" t="s">
        <v>79</v>
      </c>
      <c r="V306">
        <v>162.5</v>
      </c>
      <c r="W306">
        <v>160.30000000000001</v>
      </c>
      <c r="X306">
        <v>170.4</v>
      </c>
      <c r="Y306">
        <v>157.1</v>
      </c>
      <c r="Z306">
        <v>160.69999999999999</v>
      </c>
      <c r="AA306">
        <v>167.2</v>
      </c>
      <c r="AB306">
        <v>160.4</v>
      </c>
      <c r="AC306">
        <v>162.80000000000001</v>
      </c>
      <c r="AD306">
        <v>163.19999999999999</v>
      </c>
    </row>
    <row r="307" spans="1:30" x14ac:dyDescent="0.25">
      <c r="A307" t="s">
        <v>85</v>
      </c>
      <c r="B307">
        <v>2021</v>
      </c>
      <c r="C307" t="s">
        <v>194</v>
      </c>
      <c r="D307" s="9">
        <v>149.1</v>
      </c>
      <c r="E307">
        <v>210.9</v>
      </c>
      <c r="F307">
        <v>185</v>
      </c>
      <c r="G307">
        <v>158.19999999999999</v>
      </c>
      <c r="H307">
        <v>170.6</v>
      </c>
      <c r="I307">
        <v>170.9</v>
      </c>
      <c r="J307">
        <v>186.4</v>
      </c>
      <c r="K307">
        <v>164.7</v>
      </c>
      <c r="L307">
        <v>115.7</v>
      </c>
      <c r="M307">
        <v>165.5</v>
      </c>
      <c r="N307">
        <v>153.4</v>
      </c>
      <c r="O307">
        <v>173.5</v>
      </c>
      <c r="P307">
        <v>167.9</v>
      </c>
      <c r="Q307">
        <v>195.5</v>
      </c>
      <c r="R307">
        <v>157.9</v>
      </c>
      <c r="S307">
        <v>141.9</v>
      </c>
      <c r="T307">
        <v>155.5</v>
      </c>
      <c r="U307">
        <v>161.5</v>
      </c>
      <c r="V307">
        <v>157.69999999999999</v>
      </c>
      <c r="W307">
        <v>150.69999999999999</v>
      </c>
      <c r="X307">
        <v>161.5</v>
      </c>
      <c r="Y307">
        <v>149.5</v>
      </c>
      <c r="Z307">
        <v>151.19999999999999</v>
      </c>
      <c r="AA307">
        <v>160.30000000000001</v>
      </c>
      <c r="AB307">
        <v>159.6</v>
      </c>
      <c r="AC307">
        <v>155</v>
      </c>
      <c r="AD307">
        <v>161.80000000000001</v>
      </c>
    </row>
    <row r="308" spans="1:30" x14ac:dyDescent="0.25">
      <c r="A308" t="s">
        <v>104</v>
      </c>
      <c r="B308">
        <v>2021</v>
      </c>
      <c r="C308" t="s">
        <v>194</v>
      </c>
      <c r="D308" s="9">
        <v>146.4</v>
      </c>
      <c r="E308">
        <v>206.8</v>
      </c>
      <c r="F308">
        <v>182.2</v>
      </c>
      <c r="G308">
        <v>157.5</v>
      </c>
      <c r="H308">
        <v>182.1</v>
      </c>
      <c r="I308">
        <v>163.9</v>
      </c>
      <c r="J308">
        <v>164.2</v>
      </c>
      <c r="K308">
        <v>164</v>
      </c>
      <c r="L308">
        <v>114.5</v>
      </c>
      <c r="M308">
        <v>168.3</v>
      </c>
      <c r="N308">
        <v>160.9</v>
      </c>
      <c r="O308">
        <v>172.2</v>
      </c>
      <c r="P308">
        <v>164</v>
      </c>
      <c r="Q308">
        <v>191.2</v>
      </c>
      <c r="R308">
        <v>162.80000000000001</v>
      </c>
      <c r="S308">
        <v>153.1</v>
      </c>
      <c r="T308">
        <v>161.4</v>
      </c>
      <c r="U308">
        <v>161.5</v>
      </c>
      <c r="V308">
        <v>160.69999999999999</v>
      </c>
      <c r="W308">
        <v>155.80000000000001</v>
      </c>
      <c r="X308">
        <v>167</v>
      </c>
      <c r="Y308">
        <v>153.1</v>
      </c>
      <c r="Z308">
        <v>155.30000000000001</v>
      </c>
      <c r="AA308">
        <v>163.19999999999999</v>
      </c>
      <c r="AB308">
        <v>160.1</v>
      </c>
      <c r="AC308">
        <v>159</v>
      </c>
      <c r="AD308">
        <v>162.5</v>
      </c>
    </row>
    <row r="309" spans="1:30" x14ac:dyDescent="0.25">
      <c r="A309" t="s">
        <v>60</v>
      </c>
      <c r="B309">
        <v>2021</v>
      </c>
      <c r="C309" t="s">
        <v>213</v>
      </c>
      <c r="D309" s="9">
        <v>144.9</v>
      </c>
      <c r="E309">
        <v>202.3</v>
      </c>
      <c r="F309">
        <v>176.5</v>
      </c>
      <c r="G309">
        <v>157.5</v>
      </c>
      <c r="H309">
        <v>190.9</v>
      </c>
      <c r="I309">
        <v>155.69999999999999</v>
      </c>
      <c r="J309">
        <v>153.9</v>
      </c>
      <c r="K309">
        <v>162.80000000000001</v>
      </c>
      <c r="L309">
        <v>115.2</v>
      </c>
      <c r="M309">
        <v>169.8</v>
      </c>
      <c r="N309">
        <v>167.6</v>
      </c>
      <c r="O309">
        <v>171.9</v>
      </c>
      <c r="P309">
        <v>161.80000000000001</v>
      </c>
      <c r="Q309">
        <v>190.2</v>
      </c>
      <c r="R309">
        <v>167</v>
      </c>
      <c r="S309">
        <v>162.6</v>
      </c>
      <c r="T309">
        <v>166.3</v>
      </c>
      <c r="U309" t="s">
        <v>79</v>
      </c>
      <c r="V309">
        <v>163.1</v>
      </c>
      <c r="W309">
        <v>160.9</v>
      </c>
      <c r="X309">
        <v>171.1</v>
      </c>
      <c r="Y309">
        <v>157.69999999999999</v>
      </c>
      <c r="Z309">
        <v>161.1</v>
      </c>
      <c r="AA309">
        <v>167.5</v>
      </c>
      <c r="AB309">
        <v>160.30000000000001</v>
      </c>
      <c r="AC309">
        <v>163.30000000000001</v>
      </c>
      <c r="AD309">
        <v>163.6</v>
      </c>
    </row>
    <row r="310" spans="1:30" x14ac:dyDescent="0.25">
      <c r="A310" t="s">
        <v>85</v>
      </c>
      <c r="B310">
        <v>2021</v>
      </c>
      <c r="C310" t="s">
        <v>213</v>
      </c>
      <c r="D310" s="9">
        <v>149.30000000000001</v>
      </c>
      <c r="E310">
        <v>207.4</v>
      </c>
      <c r="F310">
        <v>174.1</v>
      </c>
      <c r="G310">
        <v>159.19999999999999</v>
      </c>
      <c r="H310">
        <v>175</v>
      </c>
      <c r="I310">
        <v>161.30000000000001</v>
      </c>
      <c r="J310">
        <v>183.3</v>
      </c>
      <c r="K310">
        <v>164.5</v>
      </c>
      <c r="L310">
        <v>120.4</v>
      </c>
      <c r="M310">
        <v>166.2</v>
      </c>
      <c r="N310">
        <v>154.80000000000001</v>
      </c>
      <c r="O310">
        <v>175.1</v>
      </c>
      <c r="P310">
        <v>167.3</v>
      </c>
      <c r="Q310">
        <v>196.5</v>
      </c>
      <c r="R310">
        <v>159.80000000000001</v>
      </c>
      <c r="S310">
        <v>143.6</v>
      </c>
      <c r="T310">
        <v>157.30000000000001</v>
      </c>
      <c r="U310">
        <v>162.1</v>
      </c>
      <c r="V310">
        <v>160.69999999999999</v>
      </c>
      <c r="W310">
        <v>153.19999999999999</v>
      </c>
      <c r="X310">
        <v>162.80000000000001</v>
      </c>
      <c r="Y310">
        <v>150.4</v>
      </c>
      <c r="Z310">
        <v>153.69999999999999</v>
      </c>
      <c r="AA310">
        <v>160.4</v>
      </c>
      <c r="AB310">
        <v>159.6</v>
      </c>
      <c r="AC310">
        <v>156</v>
      </c>
      <c r="AD310">
        <v>162.30000000000001</v>
      </c>
    </row>
    <row r="311" spans="1:30" x14ac:dyDescent="0.25">
      <c r="A311" t="s">
        <v>104</v>
      </c>
      <c r="B311">
        <v>2021</v>
      </c>
      <c r="C311" t="s">
        <v>213</v>
      </c>
      <c r="D311" s="9">
        <v>146.6</v>
      </c>
      <c r="E311">
        <v>204</v>
      </c>
      <c r="F311">
        <v>172.8</v>
      </c>
      <c r="G311">
        <v>158.4</v>
      </c>
      <c r="H311">
        <v>188</v>
      </c>
      <c r="I311">
        <v>156.80000000000001</v>
      </c>
      <c r="J311">
        <v>162.19999999999999</v>
      </c>
      <c r="K311">
        <v>164.1</v>
      </c>
      <c r="L311">
        <v>119.7</v>
      </c>
      <c r="M311">
        <v>168.8</v>
      </c>
      <c r="N311">
        <v>162.69999999999999</v>
      </c>
      <c r="O311">
        <v>173.9</v>
      </c>
      <c r="P311">
        <v>164</v>
      </c>
      <c r="Q311">
        <v>192.1</v>
      </c>
      <c r="R311">
        <v>164.5</v>
      </c>
      <c r="S311">
        <v>155.30000000000001</v>
      </c>
      <c r="T311">
        <v>163.19999999999999</v>
      </c>
      <c r="U311">
        <v>162.1</v>
      </c>
      <c r="V311">
        <v>162.6</v>
      </c>
      <c r="W311">
        <v>157.5</v>
      </c>
      <c r="X311">
        <v>168.4</v>
      </c>
      <c r="Y311">
        <v>154</v>
      </c>
      <c r="Z311">
        <v>157.6</v>
      </c>
      <c r="AA311">
        <v>163.80000000000001</v>
      </c>
      <c r="AB311">
        <v>160</v>
      </c>
      <c r="AC311">
        <v>160</v>
      </c>
      <c r="AD311">
        <v>163.19999999999999</v>
      </c>
    </row>
    <row r="312" spans="1:30" x14ac:dyDescent="0.25">
      <c r="A312" t="s">
        <v>60</v>
      </c>
      <c r="B312">
        <v>2021</v>
      </c>
      <c r="C312" t="s">
        <v>228</v>
      </c>
      <c r="D312" s="9">
        <v>145.4</v>
      </c>
      <c r="E312">
        <v>202.1</v>
      </c>
      <c r="F312">
        <v>172</v>
      </c>
      <c r="G312">
        <v>158</v>
      </c>
      <c r="H312">
        <v>195.5</v>
      </c>
      <c r="I312">
        <v>152.69999999999999</v>
      </c>
      <c r="J312">
        <v>151.4</v>
      </c>
      <c r="K312">
        <v>163.9</v>
      </c>
      <c r="L312">
        <v>119.3</v>
      </c>
      <c r="M312">
        <v>170.1</v>
      </c>
      <c r="N312">
        <v>168.3</v>
      </c>
      <c r="O312">
        <v>172.8</v>
      </c>
      <c r="P312">
        <v>162.1</v>
      </c>
      <c r="Q312">
        <v>190.5</v>
      </c>
      <c r="R312">
        <v>167.7</v>
      </c>
      <c r="S312">
        <v>163.6</v>
      </c>
      <c r="T312">
        <v>167.1</v>
      </c>
      <c r="U312" t="s">
        <v>79</v>
      </c>
      <c r="V312">
        <v>163.69999999999999</v>
      </c>
      <c r="W312">
        <v>161.30000000000001</v>
      </c>
      <c r="X312">
        <v>171.9</v>
      </c>
      <c r="Y312">
        <v>157.80000000000001</v>
      </c>
      <c r="Z312">
        <v>162.69999999999999</v>
      </c>
      <c r="AA312">
        <v>168.5</v>
      </c>
      <c r="AB312">
        <v>160.19999999999999</v>
      </c>
      <c r="AC312">
        <v>163.80000000000001</v>
      </c>
      <c r="AD312">
        <v>164</v>
      </c>
    </row>
    <row r="313" spans="1:30" x14ac:dyDescent="0.25">
      <c r="A313" t="s">
        <v>85</v>
      </c>
      <c r="B313">
        <v>2021</v>
      </c>
      <c r="C313" t="s">
        <v>228</v>
      </c>
      <c r="D313" s="9">
        <v>149.30000000000001</v>
      </c>
      <c r="E313">
        <v>207.4</v>
      </c>
      <c r="F313">
        <v>174.1</v>
      </c>
      <c r="G313">
        <v>159.1</v>
      </c>
      <c r="H313">
        <v>175</v>
      </c>
      <c r="I313">
        <v>161.19999999999999</v>
      </c>
      <c r="J313">
        <v>183.5</v>
      </c>
      <c r="K313">
        <v>164.5</v>
      </c>
      <c r="L313">
        <v>120.4</v>
      </c>
      <c r="M313">
        <v>166.2</v>
      </c>
      <c r="N313">
        <v>154.80000000000001</v>
      </c>
      <c r="O313">
        <v>175.1</v>
      </c>
      <c r="P313">
        <v>167.3</v>
      </c>
      <c r="Q313">
        <v>196.5</v>
      </c>
      <c r="R313">
        <v>159.80000000000001</v>
      </c>
      <c r="S313">
        <v>143.6</v>
      </c>
      <c r="T313">
        <v>157.4</v>
      </c>
      <c r="U313">
        <v>162.1</v>
      </c>
      <c r="V313">
        <v>160.80000000000001</v>
      </c>
      <c r="W313">
        <v>153.30000000000001</v>
      </c>
      <c r="X313">
        <v>162.80000000000001</v>
      </c>
      <c r="Y313">
        <v>150.5</v>
      </c>
      <c r="Z313">
        <v>153.9</v>
      </c>
      <c r="AA313">
        <v>160.30000000000001</v>
      </c>
      <c r="AB313">
        <v>159.6</v>
      </c>
      <c r="AC313">
        <v>156</v>
      </c>
      <c r="AD313">
        <v>162.30000000000001</v>
      </c>
    </row>
    <row r="314" spans="1:30" x14ac:dyDescent="0.25">
      <c r="A314" t="s">
        <v>104</v>
      </c>
      <c r="B314">
        <v>2021</v>
      </c>
      <c r="C314" t="s">
        <v>228</v>
      </c>
      <c r="D314" s="9">
        <v>146.6</v>
      </c>
      <c r="E314">
        <v>204</v>
      </c>
      <c r="F314">
        <v>172.8</v>
      </c>
      <c r="G314">
        <v>158.4</v>
      </c>
      <c r="H314">
        <v>188</v>
      </c>
      <c r="I314">
        <v>156.69999999999999</v>
      </c>
      <c r="J314">
        <v>162.30000000000001</v>
      </c>
      <c r="K314">
        <v>164.1</v>
      </c>
      <c r="L314">
        <v>119.7</v>
      </c>
      <c r="M314">
        <v>168.8</v>
      </c>
      <c r="N314">
        <v>162.69999999999999</v>
      </c>
      <c r="O314">
        <v>173.9</v>
      </c>
      <c r="P314">
        <v>164</v>
      </c>
      <c r="Q314">
        <v>192.1</v>
      </c>
      <c r="R314">
        <v>164.6</v>
      </c>
      <c r="S314">
        <v>155.30000000000001</v>
      </c>
      <c r="T314">
        <v>163.30000000000001</v>
      </c>
      <c r="U314">
        <v>162.1</v>
      </c>
      <c r="V314">
        <v>162.6</v>
      </c>
      <c r="W314">
        <v>157.5</v>
      </c>
      <c r="X314">
        <v>168.4</v>
      </c>
      <c r="Y314">
        <v>154</v>
      </c>
      <c r="Z314">
        <v>157.69999999999999</v>
      </c>
      <c r="AA314">
        <v>163.69999999999999</v>
      </c>
      <c r="AB314">
        <v>160</v>
      </c>
      <c r="AC314">
        <v>160</v>
      </c>
      <c r="AD314">
        <v>163.19999999999999</v>
      </c>
    </row>
    <row r="315" spans="1:30" x14ac:dyDescent="0.25">
      <c r="A315" t="s">
        <v>60</v>
      </c>
      <c r="B315">
        <v>2021</v>
      </c>
      <c r="C315" t="s">
        <v>238</v>
      </c>
      <c r="D315" s="9">
        <v>146.1</v>
      </c>
      <c r="E315">
        <v>202.5</v>
      </c>
      <c r="F315">
        <v>170.1</v>
      </c>
      <c r="G315">
        <v>158.4</v>
      </c>
      <c r="H315">
        <v>198.8</v>
      </c>
      <c r="I315">
        <v>152.6</v>
      </c>
      <c r="J315">
        <v>170.4</v>
      </c>
      <c r="K315">
        <v>165.2</v>
      </c>
      <c r="L315">
        <v>121.6</v>
      </c>
      <c r="M315">
        <v>170.6</v>
      </c>
      <c r="N315">
        <v>168.8</v>
      </c>
      <c r="O315">
        <v>173.6</v>
      </c>
      <c r="P315">
        <v>165.5</v>
      </c>
      <c r="Q315">
        <v>191.2</v>
      </c>
      <c r="R315">
        <v>168.9</v>
      </c>
      <c r="S315">
        <v>164.8</v>
      </c>
      <c r="T315">
        <v>168.3</v>
      </c>
      <c r="U315" t="s">
        <v>79</v>
      </c>
      <c r="V315">
        <v>165.5</v>
      </c>
      <c r="W315">
        <v>162</v>
      </c>
      <c r="X315">
        <v>172.5</v>
      </c>
      <c r="Y315">
        <v>159.5</v>
      </c>
      <c r="Z315">
        <v>163.19999999999999</v>
      </c>
      <c r="AA315">
        <v>169</v>
      </c>
      <c r="AB315">
        <v>161.1</v>
      </c>
      <c r="AC315">
        <v>164.7</v>
      </c>
      <c r="AD315">
        <v>166.3</v>
      </c>
    </row>
    <row r="316" spans="1:30" x14ac:dyDescent="0.25">
      <c r="A316" t="s">
        <v>85</v>
      </c>
      <c r="B316">
        <v>2021</v>
      </c>
      <c r="C316" t="s">
        <v>238</v>
      </c>
      <c r="D316" s="9">
        <v>150.1</v>
      </c>
      <c r="E316">
        <v>208.4</v>
      </c>
      <c r="F316">
        <v>173</v>
      </c>
      <c r="G316">
        <v>159.19999999999999</v>
      </c>
      <c r="H316">
        <v>176.6</v>
      </c>
      <c r="I316">
        <v>159.30000000000001</v>
      </c>
      <c r="J316">
        <v>214.4</v>
      </c>
      <c r="K316">
        <v>165.3</v>
      </c>
      <c r="L316">
        <v>122.5</v>
      </c>
      <c r="M316">
        <v>166.8</v>
      </c>
      <c r="N316">
        <v>155.4</v>
      </c>
      <c r="O316">
        <v>175.9</v>
      </c>
      <c r="P316">
        <v>171.5</v>
      </c>
      <c r="Q316">
        <v>197</v>
      </c>
      <c r="R316">
        <v>160.80000000000001</v>
      </c>
      <c r="S316">
        <v>144.4</v>
      </c>
      <c r="T316">
        <v>158.30000000000001</v>
      </c>
      <c r="U316">
        <v>163.6</v>
      </c>
      <c r="V316">
        <v>162.19999999999999</v>
      </c>
      <c r="W316">
        <v>154.30000000000001</v>
      </c>
      <c r="X316">
        <v>163.5</v>
      </c>
      <c r="Y316">
        <v>152.19999999999999</v>
      </c>
      <c r="Z316">
        <v>155.1</v>
      </c>
      <c r="AA316">
        <v>160.30000000000001</v>
      </c>
      <c r="AB316">
        <v>160.30000000000001</v>
      </c>
      <c r="AC316">
        <v>157</v>
      </c>
      <c r="AD316">
        <v>164.6</v>
      </c>
    </row>
    <row r="317" spans="1:30" x14ac:dyDescent="0.25">
      <c r="A317" t="s">
        <v>104</v>
      </c>
      <c r="B317">
        <v>2021</v>
      </c>
      <c r="C317" t="s">
        <v>238</v>
      </c>
      <c r="D317" s="9">
        <v>147.4</v>
      </c>
      <c r="E317">
        <v>204.6</v>
      </c>
      <c r="F317">
        <v>171.2</v>
      </c>
      <c r="G317">
        <v>158.69999999999999</v>
      </c>
      <c r="H317">
        <v>190.6</v>
      </c>
      <c r="I317">
        <v>155.69999999999999</v>
      </c>
      <c r="J317">
        <v>185.3</v>
      </c>
      <c r="K317">
        <v>165.2</v>
      </c>
      <c r="L317">
        <v>121.9</v>
      </c>
      <c r="M317">
        <v>169.3</v>
      </c>
      <c r="N317">
        <v>163.19999999999999</v>
      </c>
      <c r="O317">
        <v>174.7</v>
      </c>
      <c r="P317">
        <v>167.7</v>
      </c>
      <c r="Q317">
        <v>192.7</v>
      </c>
      <c r="R317">
        <v>165.7</v>
      </c>
      <c r="S317">
        <v>156.30000000000001</v>
      </c>
      <c r="T317">
        <v>164.3</v>
      </c>
      <c r="U317">
        <v>163.6</v>
      </c>
      <c r="V317">
        <v>164.2</v>
      </c>
      <c r="W317">
        <v>158.4</v>
      </c>
      <c r="X317">
        <v>169.1</v>
      </c>
      <c r="Y317">
        <v>155.69999999999999</v>
      </c>
      <c r="Z317">
        <v>158.6</v>
      </c>
      <c r="AA317">
        <v>163.9</v>
      </c>
      <c r="AB317">
        <v>160.80000000000001</v>
      </c>
      <c r="AC317">
        <v>161</v>
      </c>
      <c r="AD317">
        <v>165.5</v>
      </c>
    </row>
    <row r="318" spans="1:30" x14ac:dyDescent="0.25">
      <c r="A318" t="s">
        <v>60</v>
      </c>
      <c r="B318">
        <v>2021</v>
      </c>
      <c r="C318" t="s">
        <v>264</v>
      </c>
      <c r="D318" s="9">
        <v>146.9</v>
      </c>
      <c r="E318">
        <v>199.8</v>
      </c>
      <c r="F318">
        <v>171.5</v>
      </c>
      <c r="G318">
        <v>159.1</v>
      </c>
      <c r="H318">
        <v>198.4</v>
      </c>
      <c r="I318">
        <v>153.19999999999999</v>
      </c>
      <c r="J318">
        <v>183.9</v>
      </c>
      <c r="K318">
        <v>165.4</v>
      </c>
      <c r="L318">
        <v>122.1</v>
      </c>
      <c r="M318">
        <v>170.8</v>
      </c>
      <c r="N318">
        <v>169.1</v>
      </c>
      <c r="O318">
        <v>174.3</v>
      </c>
      <c r="P318">
        <v>167.5</v>
      </c>
      <c r="Q318">
        <v>191.4</v>
      </c>
      <c r="R318">
        <v>170.4</v>
      </c>
      <c r="S318">
        <v>166</v>
      </c>
      <c r="T318">
        <v>169.8</v>
      </c>
      <c r="U318" t="s">
        <v>79</v>
      </c>
      <c r="V318">
        <v>165.3</v>
      </c>
      <c r="W318">
        <v>162.9</v>
      </c>
      <c r="X318">
        <v>173.4</v>
      </c>
      <c r="Y318">
        <v>158.9</v>
      </c>
      <c r="Z318">
        <v>163.80000000000001</v>
      </c>
      <c r="AA318">
        <v>169.3</v>
      </c>
      <c r="AB318">
        <v>162.4</v>
      </c>
      <c r="AC318">
        <v>165.2</v>
      </c>
      <c r="AD318">
        <v>167.6</v>
      </c>
    </row>
    <row r="319" spans="1:30" x14ac:dyDescent="0.25">
      <c r="A319" t="s">
        <v>85</v>
      </c>
      <c r="B319">
        <v>2021</v>
      </c>
      <c r="C319" t="s">
        <v>264</v>
      </c>
      <c r="D319" s="9">
        <v>151</v>
      </c>
      <c r="E319">
        <v>204.9</v>
      </c>
      <c r="F319">
        <v>175.4</v>
      </c>
      <c r="G319">
        <v>159.6</v>
      </c>
      <c r="H319">
        <v>175.8</v>
      </c>
      <c r="I319">
        <v>160.30000000000001</v>
      </c>
      <c r="J319">
        <v>229.1</v>
      </c>
      <c r="K319">
        <v>165.1</v>
      </c>
      <c r="L319">
        <v>123.1</v>
      </c>
      <c r="M319">
        <v>167.2</v>
      </c>
      <c r="N319">
        <v>156.1</v>
      </c>
      <c r="O319">
        <v>176.8</v>
      </c>
      <c r="P319">
        <v>173.5</v>
      </c>
      <c r="Q319">
        <v>197</v>
      </c>
      <c r="R319">
        <v>162.30000000000001</v>
      </c>
      <c r="S319">
        <v>145.30000000000001</v>
      </c>
      <c r="T319">
        <v>159.69999999999999</v>
      </c>
      <c r="U319">
        <v>164.2</v>
      </c>
      <c r="V319">
        <v>161.6</v>
      </c>
      <c r="W319">
        <v>155.19999999999999</v>
      </c>
      <c r="X319">
        <v>164.2</v>
      </c>
      <c r="Y319">
        <v>151.19999999999999</v>
      </c>
      <c r="Z319">
        <v>156.69999999999999</v>
      </c>
      <c r="AA319">
        <v>160.80000000000001</v>
      </c>
      <c r="AB319">
        <v>161.80000000000001</v>
      </c>
      <c r="AC319">
        <v>157.30000000000001</v>
      </c>
      <c r="AD319">
        <v>165.6</v>
      </c>
    </row>
    <row r="320" spans="1:30" x14ac:dyDescent="0.25">
      <c r="A320" t="s">
        <v>104</v>
      </c>
      <c r="B320">
        <v>2021</v>
      </c>
      <c r="C320" t="s">
        <v>264</v>
      </c>
      <c r="D320" s="9">
        <v>148.19999999999999</v>
      </c>
      <c r="E320">
        <v>201.6</v>
      </c>
      <c r="F320">
        <v>173</v>
      </c>
      <c r="G320">
        <v>159.30000000000001</v>
      </c>
      <c r="H320">
        <v>190.1</v>
      </c>
      <c r="I320">
        <v>156.5</v>
      </c>
      <c r="J320">
        <v>199.2</v>
      </c>
      <c r="K320">
        <v>165.3</v>
      </c>
      <c r="L320">
        <v>122.4</v>
      </c>
      <c r="M320">
        <v>169.6</v>
      </c>
      <c r="N320">
        <v>163.69999999999999</v>
      </c>
      <c r="O320">
        <v>175.5</v>
      </c>
      <c r="P320">
        <v>169.7</v>
      </c>
      <c r="Q320">
        <v>192.9</v>
      </c>
      <c r="R320">
        <v>167.2</v>
      </c>
      <c r="S320">
        <v>157.4</v>
      </c>
      <c r="T320">
        <v>165.8</v>
      </c>
      <c r="U320">
        <v>164.2</v>
      </c>
      <c r="V320">
        <v>163.9</v>
      </c>
      <c r="W320">
        <v>159.30000000000001</v>
      </c>
      <c r="X320">
        <v>169.9</v>
      </c>
      <c r="Y320">
        <v>154.80000000000001</v>
      </c>
      <c r="Z320">
        <v>159.80000000000001</v>
      </c>
      <c r="AA320">
        <v>164.3</v>
      </c>
      <c r="AB320">
        <v>162.19999999999999</v>
      </c>
      <c r="AC320">
        <v>161.4</v>
      </c>
      <c r="AD320">
        <v>166.7</v>
      </c>
    </row>
    <row r="321" spans="1:30" x14ac:dyDescent="0.25">
      <c r="A321" t="s">
        <v>60</v>
      </c>
      <c r="B321">
        <v>2021</v>
      </c>
      <c r="C321" t="s">
        <v>273</v>
      </c>
      <c r="D321" s="9">
        <v>147.4</v>
      </c>
      <c r="E321">
        <v>197</v>
      </c>
      <c r="F321">
        <v>176.5</v>
      </c>
      <c r="G321">
        <v>159.80000000000001</v>
      </c>
      <c r="H321">
        <v>195.8</v>
      </c>
      <c r="I321">
        <v>152</v>
      </c>
      <c r="J321">
        <v>172.3</v>
      </c>
      <c r="K321">
        <v>164.5</v>
      </c>
      <c r="L321">
        <v>120.6</v>
      </c>
      <c r="M321">
        <v>171.7</v>
      </c>
      <c r="N321">
        <v>169.7</v>
      </c>
      <c r="O321">
        <v>175.1</v>
      </c>
      <c r="P321">
        <v>165.8</v>
      </c>
      <c r="Q321">
        <v>190.8</v>
      </c>
      <c r="R321">
        <v>171.8</v>
      </c>
      <c r="S321">
        <v>167.3</v>
      </c>
      <c r="T321">
        <v>171.2</v>
      </c>
      <c r="U321" t="s">
        <v>79</v>
      </c>
      <c r="V321">
        <v>165.6</v>
      </c>
      <c r="W321">
        <v>163.9</v>
      </c>
      <c r="X321">
        <v>174</v>
      </c>
      <c r="Y321">
        <v>160.1</v>
      </c>
      <c r="Z321">
        <v>164.5</v>
      </c>
      <c r="AA321">
        <v>169.7</v>
      </c>
      <c r="AB321">
        <v>162.80000000000001</v>
      </c>
      <c r="AC321">
        <v>166</v>
      </c>
      <c r="AD321">
        <v>167</v>
      </c>
    </row>
    <row r="322" spans="1:30" x14ac:dyDescent="0.25">
      <c r="A322" t="s">
        <v>85</v>
      </c>
      <c r="B322">
        <v>2021</v>
      </c>
      <c r="C322" t="s">
        <v>273</v>
      </c>
      <c r="D322" s="9">
        <v>151.6</v>
      </c>
      <c r="E322">
        <v>202.2</v>
      </c>
      <c r="F322">
        <v>180</v>
      </c>
      <c r="G322">
        <v>160</v>
      </c>
      <c r="H322">
        <v>173.5</v>
      </c>
      <c r="I322">
        <v>158.30000000000001</v>
      </c>
      <c r="J322">
        <v>219.5</v>
      </c>
      <c r="K322">
        <v>164.2</v>
      </c>
      <c r="L322">
        <v>121.9</v>
      </c>
      <c r="M322">
        <v>168.2</v>
      </c>
      <c r="N322">
        <v>156.5</v>
      </c>
      <c r="O322">
        <v>178.2</v>
      </c>
      <c r="P322">
        <v>172.2</v>
      </c>
      <c r="Q322">
        <v>196.8</v>
      </c>
      <c r="R322">
        <v>163.30000000000001</v>
      </c>
      <c r="S322">
        <v>146.69999999999999</v>
      </c>
      <c r="T322">
        <v>160.69999999999999</v>
      </c>
      <c r="U322">
        <v>163.4</v>
      </c>
      <c r="V322">
        <v>161.69999999999999</v>
      </c>
      <c r="W322">
        <v>156</v>
      </c>
      <c r="X322">
        <v>165.1</v>
      </c>
      <c r="Y322">
        <v>151.80000000000001</v>
      </c>
      <c r="Z322">
        <v>157.6</v>
      </c>
      <c r="AA322">
        <v>160.6</v>
      </c>
      <c r="AB322">
        <v>162.4</v>
      </c>
      <c r="AC322">
        <v>157.80000000000001</v>
      </c>
      <c r="AD322">
        <v>165.2</v>
      </c>
    </row>
    <row r="323" spans="1:30" x14ac:dyDescent="0.25">
      <c r="A323" t="s">
        <v>104</v>
      </c>
      <c r="B323">
        <v>2021</v>
      </c>
      <c r="C323" t="s">
        <v>273</v>
      </c>
      <c r="D323" s="9">
        <v>148.69999999999999</v>
      </c>
      <c r="E323">
        <v>198.8</v>
      </c>
      <c r="F323">
        <v>177.9</v>
      </c>
      <c r="G323">
        <v>159.9</v>
      </c>
      <c r="H323">
        <v>187.6</v>
      </c>
      <c r="I323">
        <v>154.9</v>
      </c>
      <c r="J323">
        <v>188.3</v>
      </c>
      <c r="K323">
        <v>164.4</v>
      </c>
      <c r="L323">
        <v>121</v>
      </c>
      <c r="M323">
        <v>170.5</v>
      </c>
      <c r="N323">
        <v>164.2</v>
      </c>
      <c r="O323">
        <v>176.5</v>
      </c>
      <c r="P323">
        <v>168.2</v>
      </c>
      <c r="Q323">
        <v>192.4</v>
      </c>
      <c r="R323">
        <v>168.5</v>
      </c>
      <c r="S323">
        <v>158.69999999999999</v>
      </c>
      <c r="T323">
        <v>167</v>
      </c>
      <c r="U323">
        <v>163.4</v>
      </c>
      <c r="V323">
        <v>164.1</v>
      </c>
      <c r="W323">
        <v>160.19999999999999</v>
      </c>
      <c r="X323">
        <v>170.6</v>
      </c>
      <c r="Y323">
        <v>155.69999999999999</v>
      </c>
      <c r="Z323">
        <v>160.6</v>
      </c>
      <c r="AA323">
        <v>164.4</v>
      </c>
      <c r="AB323">
        <v>162.6</v>
      </c>
      <c r="AC323">
        <v>162</v>
      </c>
      <c r="AD323">
        <v>166.2</v>
      </c>
    </row>
    <row r="324" spans="1:30" x14ac:dyDescent="0.25">
      <c r="A324" t="s">
        <v>60</v>
      </c>
      <c r="B324">
        <v>2022</v>
      </c>
      <c r="C324" t="s">
        <v>62</v>
      </c>
      <c r="D324" s="9">
        <v>148.30000000000001</v>
      </c>
      <c r="E324">
        <v>196.9</v>
      </c>
      <c r="F324">
        <v>178</v>
      </c>
      <c r="G324">
        <v>160.5</v>
      </c>
      <c r="H324">
        <v>192.6</v>
      </c>
      <c r="I324">
        <v>151.19999999999999</v>
      </c>
      <c r="J324">
        <v>159.19999999999999</v>
      </c>
      <c r="K324">
        <v>164</v>
      </c>
      <c r="L324">
        <v>119.3</v>
      </c>
      <c r="M324">
        <v>173.3</v>
      </c>
      <c r="N324">
        <v>169.8</v>
      </c>
      <c r="O324">
        <v>175.8</v>
      </c>
      <c r="P324">
        <v>164.1</v>
      </c>
      <c r="Q324">
        <v>190.7</v>
      </c>
      <c r="R324">
        <v>173.2</v>
      </c>
      <c r="S324">
        <v>169.3</v>
      </c>
      <c r="T324">
        <v>172.7</v>
      </c>
      <c r="U324" t="s">
        <v>79</v>
      </c>
      <c r="V324">
        <v>165.8</v>
      </c>
      <c r="W324">
        <v>164.9</v>
      </c>
      <c r="X324">
        <v>174.7</v>
      </c>
      <c r="Y324">
        <v>160.80000000000001</v>
      </c>
      <c r="Z324">
        <v>164.9</v>
      </c>
      <c r="AA324">
        <v>169.9</v>
      </c>
      <c r="AB324">
        <v>163.19999999999999</v>
      </c>
      <c r="AC324">
        <v>166.6</v>
      </c>
      <c r="AD324">
        <v>166.4</v>
      </c>
    </row>
    <row r="325" spans="1:30" x14ac:dyDescent="0.25">
      <c r="A325" t="s">
        <v>85</v>
      </c>
      <c r="B325">
        <v>2022</v>
      </c>
      <c r="C325" t="s">
        <v>62</v>
      </c>
      <c r="D325" s="9">
        <v>152.19999999999999</v>
      </c>
      <c r="E325">
        <v>202.1</v>
      </c>
      <c r="F325">
        <v>180.1</v>
      </c>
      <c r="G325">
        <v>160.4</v>
      </c>
      <c r="H325">
        <v>171</v>
      </c>
      <c r="I325">
        <v>156.5</v>
      </c>
      <c r="J325">
        <v>203.6</v>
      </c>
      <c r="K325">
        <v>163.80000000000001</v>
      </c>
      <c r="L325">
        <v>121.3</v>
      </c>
      <c r="M325">
        <v>169.8</v>
      </c>
      <c r="N325">
        <v>156.6</v>
      </c>
      <c r="O325">
        <v>179</v>
      </c>
      <c r="P325">
        <v>170.3</v>
      </c>
      <c r="Q325">
        <v>196.4</v>
      </c>
      <c r="R325">
        <v>164.7</v>
      </c>
      <c r="S325">
        <v>148.5</v>
      </c>
      <c r="T325">
        <v>162.19999999999999</v>
      </c>
      <c r="U325">
        <v>164.5</v>
      </c>
      <c r="V325">
        <v>161.6</v>
      </c>
      <c r="W325">
        <v>156.80000000000001</v>
      </c>
      <c r="X325">
        <v>166.1</v>
      </c>
      <c r="Y325">
        <v>152.69999999999999</v>
      </c>
      <c r="Z325">
        <v>158.4</v>
      </c>
      <c r="AA325">
        <v>161</v>
      </c>
      <c r="AB325">
        <v>162.80000000000001</v>
      </c>
      <c r="AC325">
        <v>158.6</v>
      </c>
      <c r="AD325">
        <v>165</v>
      </c>
    </row>
    <row r="326" spans="1:30" x14ac:dyDescent="0.25">
      <c r="A326" t="s">
        <v>104</v>
      </c>
      <c r="B326">
        <v>2022</v>
      </c>
      <c r="C326" t="s">
        <v>62</v>
      </c>
      <c r="D326" s="9">
        <v>149.5</v>
      </c>
      <c r="E326">
        <v>198.7</v>
      </c>
      <c r="F326">
        <v>178.8</v>
      </c>
      <c r="G326">
        <v>160.5</v>
      </c>
      <c r="H326">
        <v>184.7</v>
      </c>
      <c r="I326">
        <v>153.69999999999999</v>
      </c>
      <c r="J326">
        <v>174.3</v>
      </c>
      <c r="K326">
        <v>163.9</v>
      </c>
      <c r="L326">
        <v>120</v>
      </c>
      <c r="M326">
        <v>172.1</v>
      </c>
      <c r="N326">
        <v>164.3</v>
      </c>
      <c r="O326">
        <v>177.3</v>
      </c>
      <c r="P326">
        <v>166.4</v>
      </c>
      <c r="Q326">
        <v>192.2</v>
      </c>
      <c r="R326">
        <v>169.9</v>
      </c>
      <c r="S326">
        <v>160.69999999999999</v>
      </c>
      <c r="T326">
        <v>168.5</v>
      </c>
      <c r="U326">
        <v>164.5</v>
      </c>
      <c r="V326">
        <v>164.2</v>
      </c>
      <c r="W326">
        <v>161.1</v>
      </c>
      <c r="X326">
        <v>171.4</v>
      </c>
      <c r="Y326">
        <v>156.5</v>
      </c>
      <c r="Z326">
        <v>161.19999999999999</v>
      </c>
      <c r="AA326">
        <v>164.7</v>
      </c>
      <c r="AB326">
        <v>163</v>
      </c>
      <c r="AC326">
        <v>162.69999999999999</v>
      </c>
      <c r="AD326">
        <v>165.7</v>
      </c>
    </row>
    <row r="327" spans="1:30" x14ac:dyDescent="0.25">
      <c r="A327" t="s">
        <v>60</v>
      </c>
      <c r="B327">
        <v>2022</v>
      </c>
      <c r="C327" t="s">
        <v>116</v>
      </c>
      <c r="D327" s="9">
        <v>148.80000000000001</v>
      </c>
      <c r="E327">
        <v>198.1</v>
      </c>
      <c r="F327">
        <v>175.5</v>
      </c>
      <c r="G327">
        <v>160.69999999999999</v>
      </c>
      <c r="H327">
        <v>192.6</v>
      </c>
      <c r="I327">
        <v>151.4</v>
      </c>
      <c r="J327">
        <v>155.19999999999999</v>
      </c>
      <c r="K327">
        <v>163.9</v>
      </c>
      <c r="L327">
        <v>118.1</v>
      </c>
      <c r="M327">
        <v>175.4</v>
      </c>
      <c r="N327">
        <v>170.5</v>
      </c>
      <c r="O327">
        <v>176.3</v>
      </c>
      <c r="P327">
        <v>163.9</v>
      </c>
      <c r="Q327">
        <v>191.5</v>
      </c>
      <c r="R327">
        <v>174.1</v>
      </c>
      <c r="S327">
        <v>171</v>
      </c>
      <c r="T327">
        <v>173.7</v>
      </c>
      <c r="U327" t="s">
        <v>79</v>
      </c>
      <c r="V327">
        <v>167.4</v>
      </c>
      <c r="W327">
        <v>165.7</v>
      </c>
      <c r="X327">
        <v>175.3</v>
      </c>
      <c r="Y327">
        <v>161.19999999999999</v>
      </c>
      <c r="Z327">
        <v>165.5</v>
      </c>
      <c r="AA327">
        <v>170.3</v>
      </c>
      <c r="AB327">
        <v>164.5</v>
      </c>
      <c r="AC327">
        <v>167.3</v>
      </c>
      <c r="AD327">
        <v>166.7</v>
      </c>
    </row>
    <row r="328" spans="1:30" x14ac:dyDescent="0.25">
      <c r="A328" t="s">
        <v>85</v>
      </c>
      <c r="B328">
        <v>2022</v>
      </c>
      <c r="C328" t="s">
        <v>116</v>
      </c>
      <c r="D328" s="9">
        <v>152.5</v>
      </c>
      <c r="E328">
        <v>205.2</v>
      </c>
      <c r="F328">
        <v>176.4</v>
      </c>
      <c r="G328">
        <v>160.6</v>
      </c>
      <c r="H328">
        <v>171.5</v>
      </c>
      <c r="I328">
        <v>156.4</v>
      </c>
      <c r="J328">
        <v>198</v>
      </c>
      <c r="K328">
        <v>163.19999999999999</v>
      </c>
      <c r="L328">
        <v>120.6</v>
      </c>
      <c r="M328">
        <v>172.2</v>
      </c>
      <c r="N328">
        <v>156.69999999999999</v>
      </c>
      <c r="O328">
        <v>180</v>
      </c>
      <c r="P328">
        <v>170.2</v>
      </c>
      <c r="Q328">
        <v>196.5</v>
      </c>
      <c r="R328">
        <v>165.7</v>
      </c>
      <c r="S328">
        <v>150.4</v>
      </c>
      <c r="T328">
        <v>163.4</v>
      </c>
      <c r="U328">
        <v>165.5</v>
      </c>
      <c r="V328">
        <v>163</v>
      </c>
      <c r="W328">
        <v>157.4</v>
      </c>
      <c r="X328">
        <v>167.2</v>
      </c>
      <c r="Y328">
        <v>153.1</v>
      </c>
      <c r="Z328">
        <v>159.5</v>
      </c>
      <c r="AA328">
        <v>162</v>
      </c>
      <c r="AB328">
        <v>164.2</v>
      </c>
      <c r="AC328">
        <v>159.4</v>
      </c>
      <c r="AD328">
        <v>165.5</v>
      </c>
    </row>
    <row r="329" spans="1:30" x14ac:dyDescent="0.25">
      <c r="A329" t="s">
        <v>104</v>
      </c>
      <c r="B329">
        <v>2022</v>
      </c>
      <c r="C329" t="s">
        <v>116</v>
      </c>
      <c r="D329" s="9">
        <v>150</v>
      </c>
      <c r="E329">
        <v>200.6</v>
      </c>
      <c r="F329">
        <v>175.8</v>
      </c>
      <c r="G329">
        <v>160.69999999999999</v>
      </c>
      <c r="H329">
        <v>184.9</v>
      </c>
      <c r="I329">
        <v>153.69999999999999</v>
      </c>
      <c r="J329">
        <v>169.7</v>
      </c>
      <c r="K329">
        <v>163.69999999999999</v>
      </c>
      <c r="L329">
        <v>118.9</v>
      </c>
      <c r="M329">
        <v>174.3</v>
      </c>
      <c r="N329">
        <v>164.7</v>
      </c>
      <c r="O329">
        <v>178</v>
      </c>
      <c r="P329">
        <v>166.2</v>
      </c>
      <c r="Q329">
        <v>192.8</v>
      </c>
      <c r="R329">
        <v>170.8</v>
      </c>
      <c r="S329">
        <v>162.4</v>
      </c>
      <c r="T329">
        <v>169.6</v>
      </c>
      <c r="U329">
        <v>165.5</v>
      </c>
      <c r="V329">
        <v>165.7</v>
      </c>
      <c r="W329">
        <v>161.80000000000001</v>
      </c>
      <c r="X329">
        <v>172.2</v>
      </c>
      <c r="Y329">
        <v>156.9</v>
      </c>
      <c r="Z329">
        <v>162.1</v>
      </c>
      <c r="AA329">
        <v>165.4</v>
      </c>
      <c r="AB329">
        <v>164.4</v>
      </c>
      <c r="AC329">
        <v>163.5</v>
      </c>
      <c r="AD329">
        <v>166.1</v>
      </c>
    </row>
    <row r="330" spans="1:30" x14ac:dyDescent="0.25">
      <c r="A330" t="s">
        <v>60</v>
      </c>
      <c r="B330">
        <v>2022</v>
      </c>
      <c r="C330" t="s">
        <v>138</v>
      </c>
      <c r="D330" s="9">
        <v>150.19999999999999</v>
      </c>
      <c r="E330">
        <v>208</v>
      </c>
      <c r="F330">
        <v>167.9</v>
      </c>
      <c r="G330">
        <v>162</v>
      </c>
      <c r="H330">
        <v>203.1</v>
      </c>
      <c r="I330">
        <v>155.9</v>
      </c>
      <c r="J330">
        <v>155.80000000000001</v>
      </c>
      <c r="K330">
        <v>164.2</v>
      </c>
      <c r="L330">
        <v>118.1</v>
      </c>
      <c r="M330">
        <v>178.7</v>
      </c>
      <c r="N330">
        <v>171.2</v>
      </c>
      <c r="O330">
        <v>177.4</v>
      </c>
      <c r="P330">
        <v>166.6</v>
      </c>
      <c r="Q330">
        <v>192.3</v>
      </c>
      <c r="R330">
        <v>175.4</v>
      </c>
      <c r="S330">
        <v>173.2</v>
      </c>
      <c r="T330">
        <v>175.1</v>
      </c>
      <c r="U330" t="s">
        <v>79</v>
      </c>
      <c r="V330">
        <v>168.9</v>
      </c>
      <c r="W330">
        <v>166.5</v>
      </c>
      <c r="X330">
        <v>176</v>
      </c>
      <c r="Y330">
        <v>162</v>
      </c>
      <c r="Z330">
        <v>166.6</v>
      </c>
      <c r="AA330">
        <v>170.6</v>
      </c>
      <c r="AB330">
        <v>167.4</v>
      </c>
      <c r="AC330">
        <v>168.3</v>
      </c>
      <c r="AD330">
        <v>168.7</v>
      </c>
    </row>
    <row r="331" spans="1:30" x14ac:dyDescent="0.25">
      <c r="A331" t="s">
        <v>85</v>
      </c>
      <c r="B331">
        <v>2022</v>
      </c>
      <c r="C331" t="s">
        <v>138</v>
      </c>
      <c r="D331" s="9">
        <v>153.69999999999999</v>
      </c>
      <c r="E331">
        <v>215.8</v>
      </c>
      <c r="F331">
        <v>167.7</v>
      </c>
      <c r="G331">
        <v>162.6</v>
      </c>
      <c r="H331">
        <v>180</v>
      </c>
      <c r="I331">
        <v>159.6</v>
      </c>
      <c r="J331">
        <v>188.4</v>
      </c>
      <c r="K331">
        <v>163.4</v>
      </c>
      <c r="L331">
        <v>120.3</v>
      </c>
      <c r="M331">
        <v>174.7</v>
      </c>
      <c r="N331">
        <v>157.1</v>
      </c>
      <c r="O331">
        <v>181.5</v>
      </c>
      <c r="P331">
        <v>171.5</v>
      </c>
      <c r="Q331">
        <v>197.5</v>
      </c>
      <c r="R331">
        <v>167.1</v>
      </c>
      <c r="S331">
        <v>152.6</v>
      </c>
      <c r="T331">
        <v>164.9</v>
      </c>
      <c r="U331">
        <v>165.3</v>
      </c>
      <c r="V331">
        <v>164.5</v>
      </c>
      <c r="W331">
        <v>158.6</v>
      </c>
      <c r="X331">
        <v>168.2</v>
      </c>
      <c r="Y331">
        <v>154.19999999999999</v>
      </c>
      <c r="Z331">
        <v>160.80000000000001</v>
      </c>
      <c r="AA331">
        <v>162.69999999999999</v>
      </c>
      <c r="AB331">
        <v>166.8</v>
      </c>
      <c r="AC331">
        <v>160.6</v>
      </c>
      <c r="AD331">
        <v>166.5</v>
      </c>
    </row>
    <row r="332" spans="1:30" x14ac:dyDescent="0.25">
      <c r="A332" t="s">
        <v>104</v>
      </c>
      <c r="B332">
        <v>2022</v>
      </c>
      <c r="C332" t="s">
        <v>138</v>
      </c>
      <c r="D332" s="9">
        <v>151.30000000000001</v>
      </c>
      <c r="E332">
        <v>210.7</v>
      </c>
      <c r="F332">
        <v>167.8</v>
      </c>
      <c r="G332">
        <v>162.19999999999999</v>
      </c>
      <c r="H332">
        <v>194.6</v>
      </c>
      <c r="I332">
        <v>157.6</v>
      </c>
      <c r="J332">
        <v>166.9</v>
      </c>
      <c r="K332">
        <v>163.9</v>
      </c>
      <c r="L332">
        <v>118.8</v>
      </c>
      <c r="M332">
        <v>177.4</v>
      </c>
      <c r="N332">
        <v>165.3</v>
      </c>
      <c r="O332">
        <v>179.3</v>
      </c>
      <c r="P332">
        <v>168.4</v>
      </c>
      <c r="Q332">
        <v>193.7</v>
      </c>
      <c r="R332">
        <v>172.1</v>
      </c>
      <c r="S332">
        <v>164.6</v>
      </c>
      <c r="T332">
        <v>171.1</v>
      </c>
      <c r="U332">
        <v>165.3</v>
      </c>
      <c r="V332">
        <v>167.2</v>
      </c>
      <c r="W332">
        <v>162.80000000000001</v>
      </c>
      <c r="X332">
        <v>173</v>
      </c>
      <c r="Y332">
        <v>157.9</v>
      </c>
      <c r="Z332">
        <v>163.30000000000001</v>
      </c>
      <c r="AA332">
        <v>166</v>
      </c>
      <c r="AB332">
        <v>167.2</v>
      </c>
      <c r="AC332">
        <v>164.6</v>
      </c>
      <c r="AD332">
        <v>167.7</v>
      </c>
    </row>
    <row r="333" spans="1:30" x14ac:dyDescent="0.25">
      <c r="A333" t="s">
        <v>60</v>
      </c>
      <c r="B333">
        <v>2022</v>
      </c>
      <c r="C333" t="s">
        <v>154</v>
      </c>
      <c r="D333" s="9">
        <v>151.80000000000001</v>
      </c>
      <c r="E333">
        <v>209.7</v>
      </c>
      <c r="F333">
        <v>164.5</v>
      </c>
      <c r="G333">
        <v>163.80000000000001</v>
      </c>
      <c r="H333">
        <v>207.4</v>
      </c>
      <c r="I333">
        <v>169.7</v>
      </c>
      <c r="J333">
        <v>153.6</v>
      </c>
      <c r="K333">
        <v>165.1</v>
      </c>
      <c r="L333">
        <v>118.2</v>
      </c>
      <c r="M333">
        <v>182.9</v>
      </c>
      <c r="N333">
        <v>172.4</v>
      </c>
      <c r="O333">
        <v>178.9</v>
      </c>
      <c r="P333">
        <v>168.6</v>
      </c>
      <c r="Q333">
        <v>192.8</v>
      </c>
      <c r="R333">
        <v>177.5</v>
      </c>
      <c r="S333">
        <v>175.1</v>
      </c>
      <c r="T333">
        <v>177.1</v>
      </c>
      <c r="U333" t="s">
        <v>79</v>
      </c>
      <c r="V333">
        <v>173.3</v>
      </c>
      <c r="W333">
        <v>167.7</v>
      </c>
      <c r="X333">
        <v>177</v>
      </c>
      <c r="Y333">
        <v>166.2</v>
      </c>
      <c r="Z333">
        <v>167.2</v>
      </c>
      <c r="AA333">
        <v>170.9</v>
      </c>
      <c r="AB333">
        <v>169</v>
      </c>
      <c r="AC333">
        <v>170.2</v>
      </c>
      <c r="AD333">
        <v>170.8</v>
      </c>
    </row>
    <row r="334" spans="1:30" x14ac:dyDescent="0.25">
      <c r="A334" t="s">
        <v>85</v>
      </c>
      <c r="B334">
        <v>2022</v>
      </c>
      <c r="C334" t="s">
        <v>154</v>
      </c>
      <c r="D334" s="9">
        <v>155.4</v>
      </c>
      <c r="E334">
        <v>215.8</v>
      </c>
      <c r="F334">
        <v>164.6</v>
      </c>
      <c r="G334">
        <v>164.2</v>
      </c>
      <c r="H334">
        <v>186</v>
      </c>
      <c r="I334">
        <v>175.9</v>
      </c>
      <c r="J334">
        <v>190.7</v>
      </c>
      <c r="K334">
        <v>164</v>
      </c>
      <c r="L334">
        <v>120.5</v>
      </c>
      <c r="M334">
        <v>178</v>
      </c>
      <c r="N334">
        <v>157.5</v>
      </c>
      <c r="O334">
        <v>183.3</v>
      </c>
      <c r="P334">
        <v>174.5</v>
      </c>
      <c r="Q334">
        <v>197.1</v>
      </c>
      <c r="R334">
        <v>168.4</v>
      </c>
      <c r="S334">
        <v>154.5</v>
      </c>
      <c r="T334">
        <v>166.3</v>
      </c>
      <c r="U334">
        <v>167</v>
      </c>
      <c r="V334">
        <v>170.5</v>
      </c>
      <c r="W334">
        <v>159.80000000000001</v>
      </c>
      <c r="X334">
        <v>169</v>
      </c>
      <c r="Y334">
        <v>159.30000000000001</v>
      </c>
      <c r="Z334">
        <v>162.19999999999999</v>
      </c>
      <c r="AA334">
        <v>164</v>
      </c>
      <c r="AB334">
        <v>168.4</v>
      </c>
      <c r="AC334">
        <v>163.1</v>
      </c>
      <c r="AD334">
        <v>169.2</v>
      </c>
    </row>
    <row r="335" spans="1:30" x14ac:dyDescent="0.25">
      <c r="A335" t="s">
        <v>104</v>
      </c>
      <c r="B335">
        <v>2022</v>
      </c>
      <c r="C335" t="s">
        <v>154</v>
      </c>
      <c r="D335" s="9">
        <v>152.9</v>
      </c>
      <c r="E335">
        <v>211.8</v>
      </c>
      <c r="F335">
        <v>164.5</v>
      </c>
      <c r="G335">
        <v>163.9</v>
      </c>
      <c r="H335">
        <v>199.5</v>
      </c>
      <c r="I335">
        <v>172.6</v>
      </c>
      <c r="J335">
        <v>166.2</v>
      </c>
      <c r="K335">
        <v>164.7</v>
      </c>
      <c r="L335">
        <v>119</v>
      </c>
      <c r="M335">
        <v>181.3</v>
      </c>
      <c r="N335">
        <v>166.2</v>
      </c>
      <c r="O335">
        <v>180.9</v>
      </c>
      <c r="P335">
        <v>170.8</v>
      </c>
      <c r="Q335">
        <v>193.9</v>
      </c>
      <c r="R335">
        <v>173.9</v>
      </c>
      <c r="S335">
        <v>166.5</v>
      </c>
      <c r="T335">
        <v>172.8</v>
      </c>
      <c r="U335">
        <v>167</v>
      </c>
      <c r="V335">
        <v>172.2</v>
      </c>
      <c r="W335">
        <v>164</v>
      </c>
      <c r="X335">
        <v>174</v>
      </c>
      <c r="Y335">
        <v>162.6</v>
      </c>
      <c r="Z335">
        <v>164.4</v>
      </c>
      <c r="AA335">
        <v>166.9</v>
      </c>
      <c r="AB335">
        <v>168.8</v>
      </c>
      <c r="AC335">
        <v>166.8</v>
      </c>
      <c r="AD335">
        <v>170.1</v>
      </c>
    </row>
    <row r="336" spans="1:30" x14ac:dyDescent="0.25">
      <c r="A336" t="s">
        <v>60</v>
      </c>
      <c r="B336">
        <v>2022</v>
      </c>
      <c r="C336" t="s">
        <v>167</v>
      </c>
      <c r="D336" s="9">
        <v>152.9</v>
      </c>
      <c r="E336">
        <v>214.7</v>
      </c>
      <c r="F336">
        <v>161.4</v>
      </c>
      <c r="G336">
        <v>164.6</v>
      </c>
      <c r="H336">
        <v>209.9</v>
      </c>
      <c r="I336">
        <v>168</v>
      </c>
      <c r="J336">
        <v>160.4</v>
      </c>
      <c r="K336">
        <v>165</v>
      </c>
      <c r="L336">
        <v>118.9</v>
      </c>
      <c r="M336">
        <v>186.6</v>
      </c>
      <c r="N336">
        <v>173.2</v>
      </c>
      <c r="O336">
        <v>180.4</v>
      </c>
      <c r="P336">
        <v>170.8</v>
      </c>
      <c r="Q336">
        <v>192.9</v>
      </c>
      <c r="R336">
        <v>179.3</v>
      </c>
      <c r="S336">
        <v>177.2</v>
      </c>
      <c r="T336">
        <v>179</v>
      </c>
      <c r="U336" t="s">
        <v>79</v>
      </c>
      <c r="V336">
        <v>175.3</v>
      </c>
      <c r="W336">
        <v>168.9</v>
      </c>
      <c r="X336">
        <v>177.7</v>
      </c>
      <c r="Y336">
        <v>167.1</v>
      </c>
      <c r="Z336">
        <v>167.6</v>
      </c>
      <c r="AA336">
        <v>171.8</v>
      </c>
      <c r="AB336">
        <v>168.5</v>
      </c>
      <c r="AC336">
        <v>170.9</v>
      </c>
      <c r="AD336">
        <v>172.5</v>
      </c>
    </row>
    <row r="337" spans="1:30" x14ac:dyDescent="0.25">
      <c r="A337" t="s">
        <v>85</v>
      </c>
      <c r="B337">
        <v>2022</v>
      </c>
      <c r="C337" t="s">
        <v>167</v>
      </c>
      <c r="D337" s="9">
        <v>156.69999999999999</v>
      </c>
      <c r="E337">
        <v>221.2</v>
      </c>
      <c r="F337">
        <v>164.1</v>
      </c>
      <c r="G337">
        <v>165.4</v>
      </c>
      <c r="H337">
        <v>189.5</v>
      </c>
      <c r="I337">
        <v>174.5</v>
      </c>
      <c r="J337">
        <v>203.2</v>
      </c>
      <c r="K337">
        <v>164.1</v>
      </c>
      <c r="L337">
        <v>121.2</v>
      </c>
      <c r="M337">
        <v>181.4</v>
      </c>
      <c r="N337">
        <v>158.5</v>
      </c>
      <c r="O337">
        <v>184.9</v>
      </c>
      <c r="P337">
        <v>177.5</v>
      </c>
      <c r="Q337">
        <v>197.5</v>
      </c>
      <c r="R337">
        <v>170</v>
      </c>
      <c r="S337">
        <v>155.9</v>
      </c>
      <c r="T337">
        <v>167.8</v>
      </c>
      <c r="U337">
        <v>167.5</v>
      </c>
      <c r="V337">
        <v>173.5</v>
      </c>
      <c r="W337">
        <v>161.1</v>
      </c>
      <c r="X337">
        <v>170.1</v>
      </c>
      <c r="Y337">
        <v>159.4</v>
      </c>
      <c r="Z337">
        <v>163.19999999999999</v>
      </c>
      <c r="AA337">
        <v>165.2</v>
      </c>
      <c r="AB337">
        <v>168.2</v>
      </c>
      <c r="AC337">
        <v>163.80000000000001</v>
      </c>
      <c r="AD337">
        <v>170.8</v>
      </c>
    </row>
    <row r="338" spans="1:30" x14ac:dyDescent="0.25">
      <c r="A338" t="s">
        <v>104</v>
      </c>
      <c r="B338">
        <v>2022</v>
      </c>
      <c r="C338" t="s">
        <v>167</v>
      </c>
      <c r="D338" s="9">
        <v>154.1</v>
      </c>
      <c r="E338">
        <v>217</v>
      </c>
      <c r="F338">
        <v>162.4</v>
      </c>
      <c r="G338">
        <v>164.9</v>
      </c>
      <c r="H338">
        <v>202.4</v>
      </c>
      <c r="I338">
        <v>171</v>
      </c>
      <c r="J338">
        <v>174.9</v>
      </c>
      <c r="K338">
        <v>164.7</v>
      </c>
      <c r="L338">
        <v>119.7</v>
      </c>
      <c r="M338">
        <v>184.9</v>
      </c>
      <c r="N338">
        <v>167.1</v>
      </c>
      <c r="O338">
        <v>182.5</v>
      </c>
      <c r="P338">
        <v>173.3</v>
      </c>
      <c r="Q338">
        <v>194.1</v>
      </c>
      <c r="R338">
        <v>175.6</v>
      </c>
      <c r="S338">
        <v>168.4</v>
      </c>
      <c r="T338">
        <v>174.6</v>
      </c>
      <c r="U338">
        <v>167.5</v>
      </c>
      <c r="V338">
        <v>174.6</v>
      </c>
      <c r="W338">
        <v>165.2</v>
      </c>
      <c r="X338">
        <v>174.8</v>
      </c>
      <c r="Y338">
        <v>163</v>
      </c>
      <c r="Z338">
        <v>165.1</v>
      </c>
      <c r="AA338">
        <v>167.9</v>
      </c>
      <c r="AB338">
        <v>168.4</v>
      </c>
      <c r="AC338">
        <v>167.5</v>
      </c>
      <c r="AD338">
        <v>171.7</v>
      </c>
    </row>
    <row r="339" spans="1:30" x14ac:dyDescent="0.25">
      <c r="A339" t="s">
        <v>60</v>
      </c>
      <c r="B339">
        <v>2022</v>
      </c>
      <c r="C339" t="s">
        <v>177</v>
      </c>
      <c r="D339" s="9">
        <v>153.80000000000001</v>
      </c>
      <c r="E339">
        <v>217.2</v>
      </c>
      <c r="F339">
        <v>169.6</v>
      </c>
      <c r="G339">
        <v>165.4</v>
      </c>
      <c r="H339">
        <v>208.1</v>
      </c>
      <c r="I339">
        <v>165.8</v>
      </c>
      <c r="J339">
        <v>167.3</v>
      </c>
      <c r="K339">
        <v>164.6</v>
      </c>
      <c r="L339">
        <v>119.1</v>
      </c>
      <c r="M339">
        <v>188.9</v>
      </c>
      <c r="N339">
        <v>174.2</v>
      </c>
      <c r="O339">
        <v>181.9</v>
      </c>
      <c r="P339">
        <v>172.4</v>
      </c>
      <c r="Q339">
        <v>192.9</v>
      </c>
      <c r="R339">
        <v>180.7</v>
      </c>
      <c r="S339">
        <v>178.7</v>
      </c>
      <c r="T339">
        <v>180.4</v>
      </c>
      <c r="U339" t="s">
        <v>79</v>
      </c>
      <c r="V339">
        <v>176.7</v>
      </c>
      <c r="W339">
        <v>170.3</v>
      </c>
      <c r="X339">
        <v>178.2</v>
      </c>
      <c r="Y339">
        <v>165.5</v>
      </c>
      <c r="Z339">
        <v>168</v>
      </c>
      <c r="AA339">
        <v>172.6</v>
      </c>
      <c r="AB339">
        <v>169.5</v>
      </c>
      <c r="AC339">
        <v>171</v>
      </c>
      <c r="AD339">
        <v>173.6</v>
      </c>
    </row>
    <row r="340" spans="1:30" x14ac:dyDescent="0.25">
      <c r="A340" t="s">
        <v>85</v>
      </c>
      <c r="B340">
        <v>2022</v>
      </c>
      <c r="C340" t="s">
        <v>177</v>
      </c>
      <c r="D340" s="9">
        <v>157.5</v>
      </c>
      <c r="E340">
        <v>223.4</v>
      </c>
      <c r="F340">
        <v>172.8</v>
      </c>
      <c r="G340">
        <v>166.4</v>
      </c>
      <c r="H340">
        <v>188.6</v>
      </c>
      <c r="I340">
        <v>174.1</v>
      </c>
      <c r="J340">
        <v>211.5</v>
      </c>
      <c r="K340">
        <v>163.6</v>
      </c>
      <c r="L340">
        <v>121.4</v>
      </c>
      <c r="M340">
        <v>183.5</v>
      </c>
      <c r="N340">
        <v>159.1</v>
      </c>
      <c r="O340">
        <v>186.3</v>
      </c>
      <c r="P340">
        <v>179.3</v>
      </c>
      <c r="Q340">
        <v>198.3</v>
      </c>
      <c r="R340">
        <v>171.6</v>
      </c>
      <c r="S340">
        <v>157.4</v>
      </c>
      <c r="T340">
        <v>169.4</v>
      </c>
      <c r="U340">
        <v>166.8</v>
      </c>
      <c r="V340">
        <v>174.9</v>
      </c>
      <c r="W340">
        <v>162.1</v>
      </c>
      <c r="X340">
        <v>170.9</v>
      </c>
      <c r="Y340">
        <v>157.19999999999999</v>
      </c>
      <c r="Z340">
        <v>164.1</v>
      </c>
      <c r="AA340">
        <v>166.5</v>
      </c>
      <c r="AB340">
        <v>169.2</v>
      </c>
      <c r="AC340">
        <v>163.80000000000001</v>
      </c>
      <c r="AD340">
        <v>171.4</v>
      </c>
    </row>
    <row r="341" spans="1:30" x14ac:dyDescent="0.25">
      <c r="A341" t="s">
        <v>104</v>
      </c>
      <c r="B341">
        <v>2022</v>
      </c>
      <c r="C341" t="s">
        <v>177</v>
      </c>
      <c r="D341" s="9">
        <v>155</v>
      </c>
      <c r="E341">
        <v>219.4</v>
      </c>
      <c r="F341">
        <v>170.8</v>
      </c>
      <c r="G341">
        <v>165.8</v>
      </c>
      <c r="H341">
        <v>200.9</v>
      </c>
      <c r="I341">
        <v>169.7</v>
      </c>
      <c r="J341">
        <v>182.3</v>
      </c>
      <c r="K341">
        <v>164.3</v>
      </c>
      <c r="L341">
        <v>119.9</v>
      </c>
      <c r="M341">
        <v>187.1</v>
      </c>
      <c r="N341">
        <v>167.9</v>
      </c>
      <c r="O341">
        <v>183.9</v>
      </c>
      <c r="P341">
        <v>174.9</v>
      </c>
      <c r="Q341">
        <v>194.3</v>
      </c>
      <c r="R341">
        <v>177.1</v>
      </c>
      <c r="S341">
        <v>169.9</v>
      </c>
      <c r="T341">
        <v>176</v>
      </c>
      <c r="U341">
        <v>166.8</v>
      </c>
      <c r="V341">
        <v>176</v>
      </c>
      <c r="W341">
        <v>166.4</v>
      </c>
      <c r="X341">
        <v>175.4</v>
      </c>
      <c r="Y341">
        <v>161.1</v>
      </c>
      <c r="Z341">
        <v>165.8</v>
      </c>
      <c r="AA341">
        <v>169</v>
      </c>
      <c r="AB341">
        <v>169.4</v>
      </c>
      <c r="AC341">
        <v>167.5</v>
      </c>
      <c r="AD341">
        <v>172.6</v>
      </c>
    </row>
    <row r="342" spans="1:30" x14ac:dyDescent="0.25">
      <c r="A342" t="s">
        <v>60</v>
      </c>
      <c r="B342">
        <v>2022</v>
      </c>
      <c r="C342" t="s">
        <v>194</v>
      </c>
      <c r="D342" s="9">
        <v>155.19999999999999</v>
      </c>
      <c r="E342">
        <v>210.8</v>
      </c>
      <c r="F342">
        <v>174.3</v>
      </c>
      <c r="G342">
        <v>166.3</v>
      </c>
      <c r="H342">
        <v>202.2</v>
      </c>
      <c r="I342">
        <v>169.6</v>
      </c>
      <c r="J342">
        <v>168.6</v>
      </c>
      <c r="K342">
        <v>164.4</v>
      </c>
      <c r="L342">
        <v>119.2</v>
      </c>
      <c r="M342">
        <v>191.8</v>
      </c>
      <c r="N342">
        <v>174.5</v>
      </c>
      <c r="O342">
        <v>183.1</v>
      </c>
      <c r="P342">
        <v>172.5</v>
      </c>
      <c r="Q342">
        <v>193.2</v>
      </c>
      <c r="R342">
        <v>182</v>
      </c>
      <c r="S342">
        <v>180.3</v>
      </c>
      <c r="T342">
        <v>181.7</v>
      </c>
      <c r="U342" t="s">
        <v>79</v>
      </c>
      <c r="V342">
        <v>179.6</v>
      </c>
      <c r="W342">
        <v>171.3</v>
      </c>
      <c r="X342">
        <v>178.8</v>
      </c>
      <c r="Y342">
        <v>166.3</v>
      </c>
      <c r="Z342">
        <v>168.6</v>
      </c>
      <c r="AA342">
        <v>174.7</v>
      </c>
      <c r="AB342">
        <v>169.7</v>
      </c>
      <c r="AC342">
        <v>171.8</v>
      </c>
      <c r="AD342">
        <v>174.3</v>
      </c>
    </row>
    <row r="343" spans="1:30" x14ac:dyDescent="0.25">
      <c r="A343" t="s">
        <v>85</v>
      </c>
      <c r="B343">
        <v>2022</v>
      </c>
      <c r="C343" t="s">
        <v>194</v>
      </c>
      <c r="D343" s="9">
        <v>159.30000000000001</v>
      </c>
      <c r="E343">
        <v>217.1</v>
      </c>
      <c r="F343">
        <v>176.6</v>
      </c>
      <c r="G343">
        <v>167.1</v>
      </c>
      <c r="H343">
        <v>184.8</v>
      </c>
      <c r="I343">
        <v>179.5</v>
      </c>
      <c r="J343">
        <v>208.5</v>
      </c>
      <c r="K343">
        <v>164</v>
      </c>
      <c r="L343">
        <v>121.5</v>
      </c>
      <c r="M343">
        <v>186.3</v>
      </c>
      <c r="N343">
        <v>159.80000000000001</v>
      </c>
      <c r="O343">
        <v>187.7</v>
      </c>
      <c r="P343">
        <v>179.4</v>
      </c>
      <c r="Q343">
        <v>198.6</v>
      </c>
      <c r="R343">
        <v>172.7</v>
      </c>
      <c r="S343">
        <v>158.69999999999999</v>
      </c>
      <c r="T343">
        <v>170.6</v>
      </c>
      <c r="U343">
        <v>167.8</v>
      </c>
      <c r="V343">
        <v>179.5</v>
      </c>
      <c r="W343">
        <v>163.1</v>
      </c>
      <c r="X343">
        <v>171.7</v>
      </c>
      <c r="Y343">
        <v>157.4</v>
      </c>
      <c r="Z343">
        <v>164.6</v>
      </c>
      <c r="AA343">
        <v>169.1</v>
      </c>
      <c r="AB343">
        <v>169.8</v>
      </c>
      <c r="AC343">
        <v>164.7</v>
      </c>
      <c r="AD343">
        <v>172.3</v>
      </c>
    </row>
    <row r="344" spans="1:30" x14ac:dyDescent="0.25">
      <c r="A344" t="s">
        <v>104</v>
      </c>
      <c r="B344">
        <v>2022</v>
      </c>
      <c r="C344" t="s">
        <v>194</v>
      </c>
      <c r="D344" s="9">
        <v>156.5</v>
      </c>
      <c r="E344">
        <v>213</v>
      </c>
      <c r="F344">
        <v>175.2</v>
      </c>
      <c r="G344">
        <v>166.6</v>
      </c>
      <c r="H344">
        <v>195.8</v>
      </c>
      <c r="I344">
        <v>174.2</v>
      </c>
      <c r="J344">
        <v>182.1</v>
      </c>
      <c r="K344">
        <v>164.3</v>
      </c>
      <c r="L344">
        <v>120</v>
      </c>
      <c r="M344">
        <v>190</v>
      </c>
      <c r="N344">
        <v>168.4</v>
      </c>
      <c r="O344">
        <v>185.2</v>
      </c>
      <c r="P344">
        <v>175</v>
      </c>
      <c r="Q344">
        <v>194.6</v>
      </c>
      <c r="R344">
        <v>178.3</v>
      </c>
      <c r="S344">
        <v>171.3</v>
      </c>
      <c r="T344">
        <v>177.3</v>
      </c>
      <c r="U344">
        <v>167.8</v>
      </c>
      <c r="V344">
        <v>179.6</v>
      </c>
      <c r="W344">
        <v>167.4</v>
      </c>
      <c r="X344">
        <v>176.1</v>
      </c>
      <c r="Y344">
        <v>161.6</v>
      </c>
      <c r="Z344">
        <v>166.3</v>
      </c>
      <c r="AA344">
        <v>171.4</v>
      </c>
      <c r="AB344">
        <v>169.7</v>
      </c>
      <c r="AC344">
        <v>168.4</v>
      </c>
      <c r="AD344">
        <v>173.4</v>
      </c>
    </row>
    <row r="345" spans="1:30" x14ac:dyDescent="0.25">
      <c r="A345" t="s">
        <v>60</v>
      </c>
      <c r="B345">
        <v>2022</v>
      </c>
      <c r="C345" t="s">
        <v>213</v>
      </c>
      <c r="D345" s="9">
        <v>159.5</v>
      </c>
      <c r="E345">
        <v>204.1</v>
      </c>
      <c r="F345">
        <v>168.3</v>
      </c>
      <c r="G345">
        <v>167.9</v>
      </c>
      <c r="H345">
        <v>198.1</v>
      </c>
      <c r="I345">
        <v>169.2</v>
      </c>
      <c r="J345">
        <v>173.1</v>
      </c>
      <c r="K345">
        <v>167.1</v>
      </c>
      <c r="L345">
        <v>120.2</v>
      </c>
      <c r="M345">
        <v>195.6</v>
      </c>
      <c r="N345">
        <v>174.8</v>
      </c>
      <c r="O345">
        <v>184</v>
      </c>
      <c r="P345">
        <v>173.9</v>
      </c>
      <c r="Q345">
        <v>193.7</v>
      </c>
      <c r="R345">
        <v>183.2</v>
      </c>
      <c r="S345">
        <v>181.7</v>
      </c>
      <c r="T345">
        <v>183</v>
      </c>
      <c r="U345" t="s">
        <v>79</v>
      </c>
      <c r="V345">
        <v>179.1</v>
      </c>
      <c r="W345">
        <v>172.3</v>
      </c>
      <c r="X345">
        <v>179.4</v>
      </c>
      <c r="Y345">
        <v>166.6</v>
      </c>
      <c r="Z345">
        <v>169.3</v>
      </c>
      <c r="AA345">
        <v>175.7</v>
      </c>
      <c r="AB345">
        <v>171.1</v>
      </c>
      <c r="AC345">
        <v>172.6</v>
      </c>
      <c r="AD345">
        <v>175.3</v>
      </c>
    </row>
    <row r="346" spans="1:30" x14ac:dyDescent="0.25">
      <c r="A346" t="s">
        <v>85</v>
      </c>
      <c r="B346">
        <v>2022</v>
      </c>
      <c r="C346" t="s">
        <v>213</v>
      </c>
      <c r="D346" s="9">
        <v>162.1</v>
      </c>
      <c r="E346">
        <v>210.9</v>
      </c>
      <c r="F346">
        <v>170.6</v>
      </c>
      <c r="G346">
        <v>168.4</v>
      </c>
      <c r="H346">
        <v>182.5</v>
      </c>
      <c r="I346">
        <v>177.1</v>
      </c>
      <c r="J346">
        <v>213.1</v>
      </c>
      <c r="K346">
        <v>167.3</v>
      </c>
      <c r="L346">
        <v>122.2</v>
      </c>
      <c r="M346">
        <v>189.7</v>
      </c>
      <c r="N346">
        <v>160.5</v>
      </c>
      <c r="O346">
        <v>188.9</v>
      </c>
      <c r="P346">
        <v>180.4</v>
      </c>
      <c r="Q346">
        <v>198.7</v>
      </c>
      <c r="R346">
        <v>173.7</v>
      </c>
      <c r="S346">
        <v>160</v>
      </c>
      <c r="T346">
        <v>171.6</v>
      </c>
      <c r="U346">
        <v>169</v>
      </c>
      <c r="V346">
        <v>178.4</v>
      </c>
      <c r="W346">
        <v>164.2</v>
      </c>
      <c r="X346">
        <v>172.6</v>
      </c>
      <c r="Y346">
        <v>157.69999999999999</v>
      </c>
      <c r="Z346">
        <v>165.1</v>
      </c>
      <c r="AA346">
        <v>169.9</v>
      </c>
      <c r="AB346">
        <v>171.4</v>
      </c>
      <c r="AC346">
        <v>165.4</v>
      </c>
      <c r="AD346">
        <v>173.1</v>
      </c>
    </row>
    <row r="347" spans="1:30" x14ac:dyDescent="0.25">
      <c r="A347" t="s">
        <v>104</v>
      </c>
      <c r="B347">
        <v>2022</v>
      </c>
      <c r="C347" t="s">
        <v>213</v>
      </c>
      <c r="D347" s="9">
        <v>160.30000000000001</v>
      </c>
      <c r="E347">
        <v>206.5</v>
      </c>
      <c r="F347">
        <v>169.2</v>
      </c>
      <c r="G347">
        <v>168.1</v>
      </c>
      <c r="H347">
        <v>192.4</v>
      </c>
      <c r="I347">
        <v>172.9</v>
      </c>
      <c r="J347">
        <v>186.7</v>
      </c>
      <c r="K347">
        <v>167.2</v>
      </c>
      <c r="L347">
        <v>120.9</v>
      </c>
      <c r="M347">
        <v>193.6</v>
      </c>
      <c r="N347">
        <v>168.8</v>
      </c>
      <c r="O347">
        <v>186.3</v>
      </c>
      <c r="P347">
        <v>176.3</v>
      </c>
      <c r="Q347">
        <v>195</v>
      </c>
      <c r="R347">
        <v>179.5</v>
      </c>
      <c r="S347">
        <v>172.7</v>
      </c>
      <c r="T347">
        <v>178.5</v>
      </c>
      <c r="U347">
        <v>169</v>
      </c>
      <c r="V347">
        <v>178.8</v>
      </c>
      <c r="W347">
        <v>168.5</v>
      </c>
      <c r="X347">
        <v>176.8</v>
      </c>
      <c r="Y347">
        <v>161.9</v>
      </c>
      <c r="Z347">
        <v>166.9</v>
      </c>
      <c r="AA347">
        <v>172.3</v>
      </c>
      <c r="AB347">
        <v>171.2</v>
      </c>
      <c r="AC347">
        <v>169.1</v>
      </c>
      <c r="AD347">
        <v>174.3</v>
      </c>
    </row>
    <row r="348" spans="1:30" x14ac:dyDescent="0.25">
      <c r="A348" t="s">
        <v>60</v>
      </c>
      <c r="B348">
        <v>2022</v>
      </c>
      <c r="C348" t="s">
        <v>228</v>
      </c>
      <c r="D348" s="9">
        <v>162.9</v>
      </c>
      <c r="E348">
        <v>206.7</v>
      </c>
      <c r="F348">
        <v>169</v>
      </c>
      <c r="G348">
        <v>169.5</v>
      </c>
      <c r="H348">
        <v>194.1</v>
      </c>
      <c r="I348">
        <v>164.1</v>
      </c>
      <c r="J348">
        <v>176.9</v>
      </c>
      <c r="K348">
        <v>169</v>
      </c>
      <c r="L348">
        <v>120.8</v>
      </c>
      <c r="M348">
        <v>199.1</v>
      </c>
      <c r="N348">
        <v>175.4</v>
      </c>
      <c r="O348">
        <v>184.8</v>
      </c>
      <c r="P348">
        <v>175.5</v>
      </c>
      <c r="Q348">
        <v>194.5</v>
      </c>
      <c r="R348">
        <v>184.7</v>
      </c>
      <c r="S348">
        <v>183.3</v>
      </c>
      <c r="T348">
        <v>184.5</v>
      </c>
      <c r="U348" t="s">
        <v>79</v>
      </c>
      <c r="V348">
        <v>179.7</v>
      </c>
      <c r="W348">
        <v>173.6</v>
      </c>
      <c r="X348">
        <v>180.2</v>
      </c>
      <c r="Y348">
        <v>166.9</v>
      </c>
      <c r="Z348">
        <v>170</v>
      </c>
      <c r="AA348">
        <v>176.2</v>
      </c>
      <c r="AB348">
        <v>170.8</v>
      </c>
      <c r="AC348">
        <v>173.1</v>
      </c>
      <c r="AD348">
        <v>176.4</v>
      </c>
    </row>
    <row r="349" spans="1:30" x14ac:dyDescent="0.25">
      <c r="A349" t="s">
        <v>85</v>
      </c>
      <c r="B349">
        <v>2022</v>
      </c>
      <c r="C349" t="s">
        <v>228</v>
      </c>
      <c r="D349" s="9">
        <v>164.9</v>
      </c>
      <c r="E349">
        <v>213.7</v>
      </c>
      <c r="F349">
        <v>170.9</v>
      </c>
      <c r="G349">
        <v>170.1</v>
      </c>
      <c r="H349">
        <v>179.3</v>
      </c>
      <c r="I349">
        <v>167.5</v>
      </c>
      <c r="J349">
        <v>220.8</v>
      </c>
      <c r="K349">
        <v>169.2</v>
      </c>
      <c r="L349">
        <v>123.1</v>
      </c>
      <c r="M349">
        <v>193.6</v>
      </c>
      <c r="N349">
        <v>161.1</v>
      </c>
      <c r="O349">
        <v>190.4</v>
      </c>
      <c r="P349">
        <v>181.8</v>
      </c>
      <c r="Q349">
        <v>199.7</v>
      </c>
      <c r="R349">
        <v>175</v>
      </c>
      <c r="S349">
        <v>161.69999999999999</v>
      </c>
      <c r="T349">
        <v>173</v>
      </c>
      <c r="U349">
        <v>169.5</v>
      </c>
      <c r="V349">
        <v>179.2</v>
      </c>
      <c r="W349">
        <v>165</v>
      </c>
      <c r="X349">
        <v>173.8</v>
      </c>
      <c r="Y349">
        <v>158.19999999999999</v>
      </c>
      <c r="Z349">
        <v>165.8</v>
      </c>
      <c r="AA349">
        <v>170.9</v>
      </c>
      <c r="AB349">
        <v>171.1</v>
      </c>
      <c r="AC349">
        <v>166.1</v>
      </c>
      <c r="AD349">
        <v>174.1</v>
      </c>
    </row>
    <row r="350" spans="1:30" x14ac:dyDescent="0.25">
      <c r="A350" t="s">
        <v>104</v>
      </c>
      <c r="B350">
        <v>2022</v>
      </c>
      <c r="C350" t="s">
        <v>228</v>
      </c>
      <c r="D350" s="9">
        <v>163.5</v>
      </c>
      <c r="E350">
        <v>209.2</v>
      </c>
      <c r="F350">
        <v>169.7</v>
      </c>
      <c r="G350">
        <v>169.7</v>
      </c>
      <c r="H350">
        <v>188.7</v>
      </c>
      <c r="I350">
        <v>165.7</v>
      </c>
      <c r="J350">
        <v>191.8</v>
      </c>
      <c r="K350">
        <v>169.1</v>
      </c>
      <c r="L350">
        <v>121.6</v>
      </c>
      <c r="M350">
        <v>197.3</v>
      </c>
      <c r="N350">
        <v>169.4</v>
      </c>
      <c r="O350">
        <v>187.4</v>
      </c>
      <c r="P350">
        <v>177.8</v>
      </c>
      <c r="Q350">
        <v>195.9</v>
      </c>
      <c r="R350">
        <v>180.9</v>
      </c>
      <c r="S350">
        <v>174.3</v>
      </c>
      <c r="T350">
        <v>179.9</v>
      </c>
      <c r="U350">
        <v>169.5</v>
      </c>
      <c r="V350">
        <v>179.5</v>
      </c>
      <c r="W350">
        <v>169.5</v>
      </c>
      <c r="X350">
        <v>177.8</v>
      </c>
      <c r="Y350">
        <v>162.30000000000001</v>
      </c>
      <c r="Z350">
        <v>167.6</v>
      </c>
      <c r="AA350">
        <v>173.1</v>
      </c>
      <c r="AB350">
        <v>170.9</v>
      </c>
      <c r="AC350">
        <v>169.7</v>
      </c>
      <c r="AD350">
        <v>175.3</v>
      </c>
    </row>
    <row r="351" spans="1:30" x14ac:dyDescent="0.25">
      <c r="A351" t="s">
        <v>60</v>
      </c>
      <c r="B351">
        <v>2022</v>
      </c>
      <c r="C351" t="s">
        <v>238</v>
      </c>
      <c r="D351" s="9">
        <v>164.7</v>
      </c>
      <c r="E351">
        <v>208.8</v>
      </c>
      <c r="F351">
        <v>170.3</v>
      </c>
      <c r="G351">
        <v>170.9</v>
      </c>
      <c r="H351">
        <v>191.6</v>
      </c>
      <c r="I351">
        <v>162.19999999999999</v>
      </c>
      <c r="J351">
        <v>184.8</v>
      </c>
      <c r="K351">
        <v>169.7</v>
      </c>
      <c r="L351">
        <v>121.1</v>
      </c>
      <c r="M351">
        <v>201.6</v>
      </c>
      <c r="N351">
        <v>175.8</v>
      </c>
      <c r="O351">
        <v>185.6</v>
      </c>
      <c r="P351">
        <v>177.4</v>
      </c>
      <c r="Q351">
        <v>194.9</v>
      </c>
      <c r="R351">
        <v>186.1</v>
      </c>
      <c r="S351">
        <v>184.4</v>
      </c>
      <c r="T351">
        <v>185.9</v>
      </c>
      <c r="U351" t="s">
        <v>79</v>
      </c>
      <c r="V351">
        <v>180.8</v>
      </c>
      <c r="W351">
        <v>174.4</v>
      </c>
      <c r="X351">
        <v>181.2</v>
      </c>
      <c r="Y351">
        <v>167.4</v>
      </c>
      <c r="Z351">
        <v>170.6</v>
      </c>
      <c r="AA351">
        <v>176.5</v>
      </c>
      <c r="AB351">
        <v>172</v>
      </c>
      <c r="AC351">
        <v>173.9</v>
      </c>
      <c r="AD351">
        <v>177.9</v>
      </c>
    </row>
    <row r="352" spans="1:30" x14ac:dyDescent="0.25">
      <c r="A352" t="s">
        <v>85</v>
      </c>
      <c r="B352">
        <v>2022</v>
      </c>
      <c r="C352" t="s">
        <v>238</v>
      </c>
      <c r="D352" s="9">
        <v>166.4</v>
      </c>
      <c r="E352">
        <v>214.9</v>
      </c>
      <c r="F352">
        <v>171.9</v>
      </c>
      <c r="G352">
        <v>171</v>
      </c>
      <c r="H352">
        <v>177.7</v>
      </c>
      <c r="I352">
        <v>165.7</v>
      </c>
      <c r="J352">
        <v>228.6</v>
      </c>
      <c r="K352">
        <v>169.9</v>
      </c>
      <c r="L352">
        <v>123.4</v>
      </c>
      <c r="M352">
        <v>196.4</v>
      </c>
      <c r="N352">
        <v>161.6</v>
      </c>
      <c r="O352">
        <v>191.5</v>
      </c>
      <c r="P352">
        <v>183.3</v>
      </c>
      <c r="Q352">
        <v>200.1</v>
      </c>
      <c r="R352">
        <v>175.5</v>
      </c>
      <c r="S352">
        <v>162.6</v>
      </c>
      <c r="T352">
        <v>173.6</v>
      </c>
      <c r="U352">
        <v>171.2</v>
      </c>
      <c r="V352">
        <v>180</v>
      </c>
      <c r="W352">
        <v>166</v>
      </c>
      <c r="X352">
        <v>174.7</v>
      </c>
      <c r="Y352">
        <v>158.80000000000001</v>
      </c>
      <c r="Z352">
        <v>166.3</v>
      </c>
      <c r="AA352">
        <v>171.2</v>
      </c>
      <c r="AB352">
        <v>172.3</v>
      </c>
      <c r="AC352">
        <v>166.8</v>
      </c>
      <c r="AD352">
        <v>175.3</v>
      </c>
    </row>
    <row r="353" spans="1:30" x14ac:dyDescent="0.25">
      <c r="A353" t="s">
        <v>104</v>
      </c>
      <c r="B353">
        <v>2022</v>
      </c>
      <c r="C353" t="s">
        <v>238</v>
      </c>
      <c r="D353" s="9">
        <v>165.2</v>
      </c>
      <c r="E353">
        <v>210.9</v>
      </c>
      <c r="F353">
        <v>170.9</v>
      </c>
      <c r="G353">
        <v>170.9</v>
      </c>
      <c r="H353">
        <v>186.5</v>
      </c>
      <c r="I353">
        <v>163.80000000000001</v>
      </c>
      <c r="J353">
        <v>199.7</v>
      </c>
      <c r="K353">
        <v>169.8</v>
      </c>
      <c r="L353">
        <v>121.9</v>
      </c>
      <c r="M353">
        <v>199.9</v>
      </c>
      <c r="N353">
        <v>169.9</v>
      </c>
      <c r="O353">
        <v>188.3</v>
      </c>
      <c r="P353">
        <v>179.6</v>
      </c>
      <c r="Q353">
        <v>196.3</v>
      </c>
      <c r="R353">
        <v>181.9</v>
      </c>
      <c r="S353">
        <v>175.3</v>
      </c>
      <c r="T353">
        <v>181</v>
      </c>
      <c r="U353">
        <v>171.2</v>
      </c>
      <c r="V353">
        <v>180.5</v>
      </c>
      <c r="W353">
        <v>170.4</v>
      </c>
      <c r="X353">
        <v>178.7</v>
      </c>
      <c r="Y353">
        <v>162.9</v>
      </c>
      <c r="Z353">
        <v>168.2</v>
      </c>
      <c r="AA353">
        <v>173.4</v>
      </c>
      <c r="AB353">
        <v>172.1</v>
      </c>
      <c r="AC353">
        <v>170.5</v>
      </c>
      <c r="AD353">
        <v>176.7</v>
      </c>
    </row>
    <row r="354" spans="1:30" x14ac:dyDescent="0.25">
      <c r="A354" t="s">
        <v>60</v>
      </c>
      <c r="B354">
        <v>2022</v>
      </c>
      <c r="C354" t="s">
        <v>264</v>
      </c>
      <c r="D354" s="9">
        <v>166.9</v>
      </c>
      <c r="E354">
        <v>207.2</v>
      </c>
      <c r="F354">
        <v>180.2</v>
      </c>
      <c r="G354">
        <v>172.3</v>
      </c>
      <c r="H354">
        <v>194</v>
      </c>
      <c r="I354">
        <v>159.1</v>
      </c>
      <c r="J354">
        <v>171.6</v>
      </c>
      <c r="K354">
        <v>170.2</v>
      </c>
      <c r="L354">
        <v>121.5</v>
      </c>
      <c r="M354">
        <v>204.8</v>
      </c>
      <c r="N354">
        <v>176.4</v>
      </c>
      <c r="O354">
        <v>186.9</v>
      </c>
      <c r="P354">
        <v>176.6</v>
      </c>
      <c r="Q354">
        <v>195.5</v>
      </c>
      <c r="R354">
        <v>187.2</v>
      </c>
      <c r="S354">
        <v>185.2</v>
      </c>
      <c r="T354">
        <v>186.9</v>
      </c>
      <c r="U354" t="s">
        <v>79</v>
      </c>
      <c r="V354">
        <v>181.9</v>
      </c>
      <c r="W354">
        <v>175.5</v>
      </c>
      <c r="X354">
        <v>182.3</v>
      </c>
      <c r="Y354">
        <v>167.5</v>
      </c>
      <c r="Z354">
        <v>170.8</v>
      </c>
      <c r="AA354">
        <v>176.9</v>
      </c>
      <c r="AB354">
        <v>173.4</v>
      </c>
      <c r="AC354">
        <v>174.6</v>
      </c>
      <c r="AD354">
        <v>177.8</v>
      </c>
    </row>
    <row r="355" spans="1:30" x14ac:dyDescent="0.25">
      <c r="A355" t="s">
        <v>85</v>
      </c>
      <c r="B355">
        <v>2022</v>
      </c>
      <c r="C355" t="s">
        <v>264</v>
      </c>
      <c r="D355" s="9">
        <v>168.4</v>
      </c>
      <c r="E355">
        <v>213.4</v>
      </c>
      <c r="F355">
        <v>183.2</v>
      </c>
      <c r="G355">
        <v>172.3</v>
      </c>
      <c r="H355">
        <v>180</v>
      </c>
      <c r="I355">
        <v>162.6</v>
      </c>
      <c r="J355">
        <v>205.5</v>
      </c>
      <c r="K355">
        <v>171</v>
      </c>
      <c r="L355">
        <v>123.4</v>
      </c>
      <c r="M355">
        <v>198.8</v>
      </c>
      <c r="N355">
        <v>162.1</v>
      </c>
      <c r="O355">
        <v>192.4</v>
      </c>
      <c r="P355">
        <v>181.3</v>
      </c>
      <c r="Q355">
        <v>200.6</v>
      </c>
      <c r="R355">
        <v>176.7</v>
      </c>
      <c r="S355">
        <v>163.5</v>
      </c>
      <c r="T355">
        <v>174.7</v>
      </c>
      <c r="U355">
        <v>171.8</v>
      </c>
      <c r="V355">
        <v>180.3</v>
      </c>
      <c r="W355">
        <v>166.9</v>
      </c>
      <c r="X355">
        <v>175.8</v>
      </c>
      <c r="Y355">
        <v>158.9</v>
      </c>
      <c r="Z355">
        <v>166.7</v>
      </c>
      <c r="AA355">
        <v>171.5</v>
      </c>
      <c r="AB355">
        <v>173.8</v>
      </c>
      <c r="AC355">
        <v>167.4</v>
      </c>
      <c r="AD355">
        <v>174.1</v>
      </c>
    </row>
    <row r="356" spans="1:30" x14ac:dyDescent="0.25">
      <c r="A356" t="s">
        <v>104</v>
      </c>
      <c r="B356">
        <v>2022</v>
      </c>
      <c r="C356" t="s">
        <v>264</v>
      </c>
      <c r="D356" s="9">
        <v>167.4</v>
      </c>
      <c r="E356" s="9">
        <v>209.4</v>
      </c>
      <c r="F356">
        <v>181.4</v>
      </c>
      <c r="G356">
        <v>172.3</v>
      </c>
      <c r="H356">
        <v>188.9</v>
      </c>
      <c r="I356">
        <v>160.69999999999999</v>
      </c>
      <c r="J356">
        <v>183.1</v>
      </c>
      <c r="K356">
        <v>170.5</v>
      </c>
      <c r="L356">
        <v>122.1</v>
      </c>
      <c r="M356">
        <v>202.8</v>
      </c>
      <c r="N356">
        <v>170.4</v>
      </c>
      <c r="O356">
        <v>189.5</v>
      </c>
      <c r="P356">
        <v>178.3</v>
      </c>
      <c r="Q356">
        <v>196.9</v>
      </c>
      <c r="R356">
        <v>183.1</v>
      </c>
      <c r="S356">
        <v>176.2</v>
      </c>
      <c r="T356">
        <v>182.1</v>
      </c>
      <c r="U356">
        <v>171.8</v>
      </c>
      <c r="V356">
        <v>181.3</v>
      </c>
      <c r="W356">
        <v>171.4</v>
      </c>
      <c r="X356">
        <v>179.8</v>
      </c>
      <c r="Y356">
        <v>163</v>
      </c>
      <c r="Z356">
        <v>168.5</v>
      </c>
      <c r="AA356">
        <v>173.7</v>
      </c>
      <c r="AB356">
        <v>173.6</v>
      </c>
      <c r="AC356">
        <v>171.1</v>
      </c>
      <c r="AD356">
        <v>176.5</v>
      </c>
    </row>
    <row r="357" spans="1:30" x14ac:dyDescent="0.25">
      <c r="A357" t="s">
        <v>60</v>
      </c>
      <c r="B357">
        <v>2022</v>
      </c>
      <c r="C357" t="s">
        <v>273</v>
      </c>
      <c r="D357" s="9">
        <v>168.8</v>
      </c>
      <c r="E357">
        <v>206.9</v>
      </c>
      <c r="F357">
        <v>189.1</v>
      </c>
      <c r="G357">
        <v>173.4</v>
      </c>
      <c r="H357">
        <v>193.9</v>
      </c>
      <c r="I357">
        <v>156.69999999999999</v>
      </c>
      <c r="J357">
        <v>150.19999999999999</v>
      </c>
      <c r="K357">
        <v>170.5</v>
      </c>
      <c r="L357">
        <v>121.2</v>
      </c>
      <c r="M357">
        <v>207.5</v>
      </c>
      <c r="N357">
        <v>176.8</v>
      </c>
      <c r="O357">
        <v>187.7</v>
      </c>
      <c r="P357">
        <v>174.4</v>
      </c>
      <c r="Q357">
        <v>195.9</v>
      </c>
      <c r="R357">
        <v>188.1</v>
      </c>
      <c r="S357">
        <v>185.9</v>
      </c>
      <c r="T357">
        <v>187.8</v>
      </c>
      <c r="U357" t="s">
        <v>79</v>
      </c>
      <c r="V357">
        <v>182.8</v>
      </c>
      <c r="W357">
        <v>176.4</v>
      </c>
      <c r="X357">
        <v>183.5</v>
      </c>
      <c r="Y357">
        <v>167.8</v>
      </c>
      <c r="Z357">
        <v>171.2</v>
      </c>
      <c r="AA357">
        <v>177.3</v>
      </c>
      <c r="AB357">
        <v>175.7</v>
      </c>
      <c r="AC357">
        <v>175.5</v>
      </c>
      <c r="AD357">
        <v>177.1</v>
      </c>
    </row>
    <row r="358" spans="1:30" x14ac:dyDescent="0.25">
      <c r="A358" t="s">
        <v>85</v>
      </c>
      <c r="B358">
        <v>2022</v>
      </c>
      <c r="C358" t="s">
        <v>273</v>
      </c>
      <c r="D358" s="9">
        <v>170.2</v>
      </c>
      <c r="E358">
        <v>212.9</v>
      </c>
      <c r="F358">
        <v>191.9</v>
      </c>
      <c r="G358">
        <v>173.9</v>
      </c>
      <c r="H358">
        <v>179.1</v>
      </c>
      <c r="I358">
        <v>159.5</v>
      </c>
      <c r="J358">
        <v>178.7</v>
      </c>
      <c r="K358">
        <v>171.3</v>
      </c>
      <c r="L358">
        <v>123.1</v>
      </c>
      <c r="M358">
        <v>200.5</v>
      </c>
      <c r="N358">
        <v>162.80000000000001</v>
      </c>
      <c r="O358">
        <v>193.3</v>
      </c>
      <c r="P358">
        <v>178.6</v>
      </c>
      <c r="Q358">
        <v>201.1</v>
      </c>
      <c r="R358">
        <v>177.7</v>
      </c>
      <c r="S358">
        <v>164.5</v>
      </c>
      <c r="T358">
        <v>175.7</v>
      </c>
      <c r="U358">
        <v>170.7</v>
      </c>
      <c r="V358">
        <v>180.6</v>
      </c>
      <c r="W358">
        <v>167.3</v>
      </c>
      <c r="X358">
        <v>177.2</v>
      </c>
      <c r="Y358">
        <v>159.4</v>
      </c>
      <c r="Z358">
        <v>167.1</v>
      </c>
      <c r="AA358">
        <v>171.8</v>
      </c>
      <c r="AB358">
        <v>176</v>
      </c>
      <c r="AC358">
        <v>168.2</v>
      </c>
      <c r="AD358">
        <v>174.1</v>
      </c>
    </row>
    <row r="359" spans="1:30" x14ac:dyDescent="0.25">
      <c r="A359" t="s">
        <v>104</v>
      </c>
      <c r="B359">
        <v>2022</v>
      </c>
      <c r="C359" t="s">
        <v>273</v>
      </c>
      <c r="D359" s="9">
        <v>169.2</v>
      </c>
      <c r="E359">
        <v>209</v>
      </c>
      <c r="F359">
        <v>190.2</v>
      </c>
      <c r="G359">
        <v>173.6</v>
      </c>
      <c r="H359">
        <v>188.5</v>
      </c>
      <c r="I359">
        <v>158</v>
      </c>
      <c r="J359">
        <v>159.9</v>
      </c>
      <c r="K359">
        <v>170.8</v>
      </c>
      <c r="L359">
        <v>121.8</v>
      </c>
      <c r="M359">
        <v>205.2</v>
      </c>
      <c r="N359">
        <v>171</v>
      </c>
      <c r="O359">
        <v>190.3</v>
      </c>
      <c r="P359">
        <v>175.9</v>
      </c>
      <c r="Q359">
        <v>197.3</v>
      </c>
      <c r="R359">
        <v>184</v>
      </c>
      <c r="S359">
        <v>177</v>
      </c>
      <c r="T359">
        <v>183</v>
      </c>
      <c r="U359">
        <v>170.7</v>
      </c>
      <c r="V359">
        <v>182</v>
      </c>
      <c r="W359">
        <v>172.1</v>
      </c>
      <c r="X359">
        <v>181.1</v>
      </c>
      <c r="Y359">
        <v>163.4</v>
      </c>
      <c r="Z359">
        <v>168.9</v>
      </c>
      <c r="AA359">
        <v>174.1</v>
      </c>
      <c r="AB359">
        <v>175.8</v>
      </c>
      <c r="AC359">
        <v>172</v>
      </c>
      <c r="AD359">
        <v>175.7</v>
      </c>
    </row>
    <row r="360" spans="1:30" hidden="1" x14ac:dyDescent="0.25">
      <c r="A360" t="s">
        <v>60</v>
      </c>
      <c r="B360">
        <v>2023</v>
      </c>
      <c r="C360" t="s">
        <v>62</v>
      </c>
      <c r="D360" s="9">
        <v>174</v>
      </c>
      <c r="E360">
        <v>208.3</v>
      </c>
      <c r="F360">
        <v>192.9</v>
      </c>
      <c r="G360">
        <v>174.3</v>
      </c>
      <c r="H360">
        <v>192.6</v>
      </c>
      <c r="I360">
        <v>156.30000000000001</v>
      </c>
      <c r="J360">
        <v>142.9</v>
      </c>
      <c r="K360">
        <v>170.7</v>
      </c>
      <c r="L360">
        <v>120.3</v>
      </c>
      <c r="M360">
        <v>210.5</v>
      </c>
      <c r="N360">
        <v>176.9</v>
      </c>
      <c r="O360">
        <v>188.5</v>
      </c>
      <c r="P360">
        <v>175</v>
      </c>
      <c r="Q360">
        <v>196.9</v>
      </c>
      <c r="R360">
        <v>189</v>
      </c>
      <c r="S360">
        <v>186.3</v>
      </c>
      <c r="T360">
        <v>188.6</v>
      </c>
      <c r="U360" t="s">
        <v>79</v>
      </c>
      <c r="V360">
        <v>183.2</v>
      </c>
      <c r="W360">
        <v>177.2</v>
      </c>
      <c r="X360">
        <v>184.7</v>
      </c>
      <c r="Y360">
        <v>168.2</v>
      </c>
      <c r="Z360">
        <v>171.8</v>
      </c>
      <c r="AA360">
        <v>177.8</v>
      </c>
      <c r="AB360">
        <v>178.4</v>
      </c>
      <c r="AC360">
        <v>176.5</v>
      </c>
      <c r="AD360">
        <v>177.8</v>
      </c>
    </row>
    <row r="361" spans="1:30" hidden="1" x14ac:dyDescent="0.25">
      <c r="A361" t="s">
        <v>85</v>
      </c>
      <c r="B361">
        <v>2023</v>
      </c>
      <c r="C361" t="s">
        <v>62</v>
      </c>
      <c r="D361" s="9">
        <v>173.3</v>
      </c>
      <c r="E361">
        <v>215.2</v>
      </c>
      <c r="F361">
        <v>197</v>
      </c>
      <c r="G361">
        <v>175.2</v>
      </c>
      <c r="H361">
        <v>178</v>
      </c>
      <c r="I361">
        <v>160.5</v>
      </c>
      <c r="J361">
        <v>175.3</v>
      </c>
      <c r="K361">
        <v>171.2</v>
      </c>
      <c r="L361">
        <v>122.7</v>
      </c>
      <c r="M361">
        <v>204.3</v>
      </c>
      <c r="N361">
        <v>163.69999999999999</v>
      </c>
      <c r="O361">
        <v>194.3</v>
      </c>
      <c r="P361">
        <v>179.5</v>
      </c>
      <c r="Q361">
        <v>201.6</v>
      </c>
      <c r="R361">
        <v>178.7</v>
      </c>
      <c r="S361">
        <v>165.3</v>
      </c>
      <c r="T361">
        <v>176.6</v>
      </c>
      <c r="U361">
        <v>172.1</v>
      </c>
      <c r="V361">
        <v>180.1</v>
      </c>
      <c r="W361">
        <v>168</v>
      </c>
      <c r="X361">
        <v>178.5</v>
      </c>
      <c r="Y361">
        <v>159.5</v>
      </c>
      <c r="Z361">
        <v>167.8</v>
      </c>
      <c r="AA361">
        <v>171.8</v>
      </c>
      <c r="AB361">
        <v>178.8</v>
      </c>
      <c r="AC361">
        <v>168.9</v>
      </c>
      <c r="AD361">
        <v>174.9</v>
      </c>
    </row>
    <row r="362" spans="1:30" hidden="1" x14ac:dyDescent="0.25">
      <c r="A362" t="s">
        <v>104</v>
      </c>
      <c r="B362">
        <v>2023</v>
      </c>
      <c r="C362" t="s">
        <v>62</v>
      </c>
      <c r="D362" s="9">
        <v>173.8</v>
      </c>
      <c r="E362">
        <v>210.7</v>
      </c>
      <c r="F362">
        <v>194.5</v>
      </c>
      <c r="G362">
        <v>174.6</v>
      </c>
      <c r="H362">
        <v>187.2</v>
      </c>
      <c r="I362">
        <v>158.30000000000001</v>
      </c>
      <c r="J362">
        <v>153.9</v>
      </c>
      <c r="K362">
        <v>170.9</v>
      </c>
      <c r="L362">
        <v>121.1</v>
      </c>
      <c r="M362">
        <v>208.4</v>
      </c>
      <c r="N362">
        <v>171.4</v>
      </c>
      <c r="O362">
        <v>191.2</v>
      </c>
      <c r="P362">
        <v>176.7</v>
      </c>
      <c r="Q362">
        <v>198.2</v>
      </c>
      <c r="R362">
        <v>184.9</v>
      </c>
      <c r="S362">
        <v>177.6</v>
      </c>
      <c r="T362">
        <v>183.8</v>
      </c>
      <c r="U362">
        <v>172.1</v>
      </c>
      <c r="V362">
        <v>182</v>
      </c>
      <c r="W362">
        <v>172.9</v>
      </c>
      <c r="X362">
        <v>182.3</v>
      </c>
      <c r="Y362">
        <v>163.6</v>
      </c>
      <c r="Z362">
        <v>169.5</v>
      </c>
      <c r="AA362">
        <v>174.3</v>
      </c>
      <c r="AB362">
        <v>178.6</v>
      </c>
      <c r="AC362">
        <v>172.8</v>
      </c>
      <c r="AD362">
        <v>176.5</v>
      </c>
    </row>
    <row r="363" spans="1:30" hidden="1" x14ac:dyDescent="0.25">
      <c r="A363" t="s">
        <v>60</v>
      </c>
      <c r="B363">
        <v>2023</v>
      </c>
      <c r="C363" t="s">
        <v>116</v>
      </c>
      <c r="D363" s="9">
        <v>174.2</v>
      </c>
      <c r="E363">
        <v>205.2</v>
      </c>
      <c r="F363">
        <v>173.9</v>
      </c>
      <c r="G363">
        <v>177</v>
      </c>
      <c r="H363">
        <v>183.4</v>
      </c>
      <c r="I363">
        <v>167.2</v>
      </c>
      <c r="J363">
        <v>140.9</v>
      </c>
      <c r="K363">
        <v>170.4</v>
      </c>
      <c r="L363">
        <v>119.1</v>
      </c>
      <c r="M363">
        <v>212.1</v>
      </c>
      <c r="N363">
        <v>177.6</v>
      </c>
      <c r="O363">
        <v>189.9</v>
      </c>
      <c r="P363">
        <v>174.8</v>
      </c>
      <c r="Q363">
        <v>198.3</v>
      </c>
      <c r="R363">
        <v>190</v>
      </c>
      <c r="S363">
        <v>187</v>
      </c>
      <c r="T363">
        <v>189.6</v>
      </c>
      <c r="U363" t="s">
        <v>79</v>
      </c>
      <c r="V363">
        <v>181.6</v>
      </c>
      <c r="W363">
        <v>178.6</v>
      </c>
      <c r="X363">
        <v>186.6</v>
      </c>
      <c r="Y363">
        <v>169</v>
      </c>
      <c r="Z363">
        <v>172.8</v>
      </c>
      <c r="AA363">
        <v>178.5</v>
      </c>
      <c r="AB363">
        <v>180.7</v>
      </c>
      <c r="AC363">
        <v>177.9</v>
      </c>
      <c r="AD363">
        <v>178</v>
      </c>
    </row>
    <row r="364" spans="1:30" hidden="1" x14ac:dyDescent="0.25">
      <c r="A364" t="s">
        <v>85</v>
      </c>
      <c r="B364">
        <v>2023</v>
      </c>
      <c r="C364" t="s">
        <v>116</v>
      </c>
      <c r="D364" s="9">
        <v>174.7</v>
      </c>
      <c r="E364">
        <v>212.2</v>
      </c>
      <c r="F364">
        <v>177.2</v>
      </c>
      <c r="G364">
        <v>177.9</v>
      </c>
      <c r="H364">
        <v>172.2</v>
      </c>
      <c r="I364">
        <v>172.1</v>
      </c>
      <c r="J364">
        <v>175.8</v>
      </c>
      <c r="K364">
        <v>172.2</v>
      </c>
      <c r="L364">
        <v>121.9</v>
      </c>
      <c r="M364">
        <v>204.8</v>
      </c>
      <c r="N364">
        <v>164.9</v>
      </c>
      <c r="O364">
        <v>196.6</v>
      </c>
      <c r="P364">
        <v>180.7</v>
      </c>
      <c r="Q364">
        <v>202.7</v>
      </c>
      <c r="R364">
        <v>180.3</v>
      </c>
      <c r="S364">
        <v>167</v>
      </c>
      <c r="T364">
        <v>178.2</v>
      </c>
      <c r="U364">
        <v>173.5</v>
      </c>
      <c r="V364">
        <v>182.8</v>
      </c>
      <c r="W364">
        <v>169.2</v>
      </c>
      <c r="X364">
        <v>180.8</v>
      </c>
      <c r="Y364">
        <v>159.80000000000001</v>
      </c>
      <c r="Z364">
        <v>168.4</v>
      </c>
      <c r="AA364">
        <v>172.5</v>
      </c>
      <c r="AB364">
        <v>181.4</v>
      </c>
      <c r="AC364">
        <v>170</v>
      </c>
      <c r="AD364">
        <v>176.3</v>
      </c>
    </row>
    <row r="365" spans="1:30" hidden="1" x14ac:dyDescent="0.25">
      <c r="A365" t="s">
        <v>104</v>
      </c>
      <c r="B365">
        <v>2023</v>
      </c>
      <c r="C365" t="s">
        <v>116</v>
      </c>
      <c r="D365" s="9">
        <v>174.4</v>
      </c>
      <c r="E365">
        <v>207.7</v>
      </c>
      <c r="F365">
        <v>175.2</v>
      </c>
      <c r="G365">
        <v>177.3</v>
      </c>
      <c r="H365">
        <v>179.3</v>
      </c>
      <c r="I365">
        <v>169.5</v>
      </c>
      <c r="J365">
        <v>152.69999999999999</v>
      </c>
      <c r="K365">
        <v>171</v>
      </c>
      <c r="L365">
        <v>120</v>
      </c>
      <c r="M365">
        <v>209.7</v>
      </c>
      <c r="N365">
        <v>172.3</v>
      </c>
      <c r="O365">
        <v>193</v>
      </c>
      <c r="P365">
        <v>177</v>
      </c>
      <c r="Q365">
        <v>199.5</v>
      </c>
      <c r="R365">
        <v>186.2</v>
      </c>
      <c r="S365">
        <v>178.7</v>
      </c>
      <c r="T365">
        <v>185.1</v>
      </c>
      <c r="U365">
        <v>173.5</v>
      </c>
      <c r="V365">
        <v>182.1</v>
      </c>
      <c r="W365">
        <v>174.2</v>
      </c>
      <c r="X365">
        <v>184.4</v>
      </c>
      <c r="Y365">
        <v>164.2</v>
      </c>
      <c r="Z365">
        <v>170.3</v>
      </c>
      <c r="AA365">
        <v>175</v>
      </c>
      <c r="AB365">
        <v>181</v>
      </c>
      <c r="AC365">
        <v>174.1</v>
      </c>
      <c r="AD365">
        <v>177.2</v>
      </c>
    </row>
    <row r="366" spans="1:30" hidden="1" x14ac:dyDescent="0.25">
      <c r="A366" t="s">
        <v>60</v>
      </c>
      <c r="B366">
        <v>2023</v>
      </c>
      <c r="C366" t="s">
        <v>138</v>
      </c>
      <c r="D366" s="9">
        <v>174.3</v>
      </c>
      <c r="E366">
        <v>205.2</v>
      </c>
      <c r="F366">
        <v>173.9</v>
      </c>
      <c r="G366">
        <v>177</v>
      </c>
      <c r="H366">
        <v>183.3</v>
      </c>
      <c r="I366">
        <v>167.2</v>
      </c>
      <c r="J366">
        <v>140.9</v>
      </c>
      <c r="K366">
        <v>170.5</v>
      </c>
      <c r="L366">
        <v>119.1</v>
      </c>
      <c r="M366">
        <v>212.1</v>
      </c>
      <c r="N366">
        <v>177.6</v>
      </c>
      <c r="O366">
        <v>189.9</v>
      </c>
      <c r="P366">
        <v>174.8</v>
      </c>
      <c r="Q366">
        <v>198.4</v>
      </c>
      <c r="R366">
        <v>190</v>
      </c>
      <c r="S366">
        <v>187</v>
      </c>
      <c r="T366">
        <v>189.6</v>
      </c>
      <c r="U366" t="s">
        <v>79</v>
      </c>
      <c r="V366">
        <v>181.4</v>
      </c>
      <c r="W366">
        <v>178.6</v>
      </c>
      <c r="X366">
        <v>186.6</v>
      </c>
      <c r="Y366">
        <v>169</v>
      </c>
      <c r="Z366">
        <v>172.8</v>
      </c>
      <c r="AA366">
        <v>178.5</v>
      </c>
      <c r="AB366">
        <v>180.7</v>
      </c>
      <c r="AC366">
        <v>177.9</v>
      </c>
      <c r="AD366">
        <v>178</v>
      </c>
    </row>
    <row r="367" spans="1:30" hidden="1" x14ac:dyDescent="0.25">
      <c r="A367" t="s">
        <v>85</v>
      </c>
      <c r="B367">
        <v>2023</v>
      </c>
      <c r="C367" t="s">
        <v>138</v>
      </c>
      <c r="D367" s="9">
        <v>174.7</v>
      </c>
      <c r="E367">
        <v>212.2</v>
      </c>
      <c r="F367">
        <v>177.2</v>
      </c>
      <c r="G367">
        <v>177.9</v>
      </c>
      <c r="H367">
        <v>172.2</v>
      </c>
      <c r="I367">
        <v>172.1</v>
      </c>
      <c r="J367">
        <v>175.9</v>
      </c>
      <c r="K367">
        <v>172.2</v>
      </c>
      <c r="L367">
        <v>121.9</v>
      </c>
      <c r="M367">
        <v>204.8</v>
      </c>
      <c r="N367">
        <v>164.9</v>
      </c>
      <c r="O367">
        <v>196.6</v>
      </c>
      <c r="P367">
        <v>180.8</v>
      </c>
      <c r="Q367">
        <v>202.7</v>
      </c>
      <c r="R367">
        <v>180.2</v>
      </c>
      <c r="S367">
        <v>167</v>
      </c>
      <c r="T367">
        <v>178.2</v>
      </c>
      <c r="U367">
        <v>173.5</v>
      </c>
      <c r="V367">
        <v>182.6</v>
      </c>
      <c r="W367">
        <v>169.2</v>
      </c>
      <c r="X367">
        <v>180.8</v>
      </c>
      <c r="Y367">
        <v>159.80000000000001</v>
      </c>
      <c r="Z367">
        <v>168.4</v>
      </c>
      <c r="AA367">
        <v>172.5</v>
      </c>
      <c r="AB367">
        <v>181.5</v>
      </c>
      <c r="AC367">
        <v>170</v>
      </c>
      <c r="AD367">
        <v>176.3</v>
      </c>
    </row>
    <row r="368" spans="1:30" hidden="1" x14ac:dyDescent="0.25">
      <c r="A368" t="s">
        <v>104</v>
      </c>
      <c r="B368">
        <v>2023</v>
      </c>
      <c r="C368" t="s">
        <v>138</v>
      </c>
      <c r="D368" s="9">
        <v>174.4</v>
      </c>
      <c r="E368">
        <v>207.7</v>
      </c>
      <c r="F368">
        <v>175.2</v>
      </c>
      <c r="G368">
        <v>177.3</v>
      </c>
      <c r="H368">
        <v>179.2</v>
      </c>
      <c r="I368">
        <v>169.5</v>
      </c>
      <c r="J368">
        <v>152.80000000000001</v>
      </c>
      <c r="K368">
        <v>171.1</v>
      </c>
      <c r="L368">
        <v>120</v>
      </c>
      <c r="M368">
        <v>209.7</v>
      </c>
      <c r="N368">
        <v>172.3</v>
      </c>
      <c r="O368">
        <v>193</v>
      </c>
      <c r="P368">
        <v>177</v>
      </c>
      <c r="Q368">
        <v>199.5</v>
      </c>
      <c r="R368">
        <v>186.1</v>
      </c>
      <c r="S368">
        <v>178.7</v>
      </c>
      <c r="T368">
        <v>185.1</v>
      </c>
      <c r="U368">
        <v>173.5</v>
      </c>
      <c r="V368">
        <v>181.9</v>
      </c>
      <c r="W368">
        <v>174.2</v>
      </c>
      <c r="X368">
        <v>184.4</v>
      </c>
      <c r="Y368">
        <v>164.2</v>
      </c>
      <c r="Z368">
        <v>170.3</v>
      </c>
      <c r="AA368">
        <v>175</v>
      </c>
      <c r="AB368">
        <v>181</v>
      </c>
      <c r="AC368">
        <v>174.1</v>
      </c>
      <c r="AD368">
        <v>177.2</v>
      </c>
    </row>
    <row r="369" spans="1:30" hidden="1" x14ac:dyDescent="0.25">
      <c r="A369" t="s">
        <v>60</v>
      </c>
      <c r="B369">
        <v>2023</v>
      </c>
      <c r="C369" t="s">
        <v>154</v>
      </c>
      <c r="D369" s="9">
        <v>173.3</v>
      </c>
      <c r="E369">
        <v>206.9</v>
      </c>
      <c r="F369">
        <v>167.9</v>
      </c>
      <c r="G369">
        <v>178.2</v>
      </c>
      <c r="H369">
        <v>178.5</v>
      </c>
      <c r="I369">
        <v>173.7</v>
      </c>
      <c r="J369">
        <v>142.80000000000001</v>
      </c>
      <c r="K369">
        <v>172.8</v>
      </c>
      <c r="L369">
        <v>120.4</v>
      </c>
      <c r="M369">
        <v>215.5</v>
      </c>
      <c r="N369">
        <v>178.2</v>
      </c>
      <c r="O369">
        <v>190.5</v>
      </c>
      <c r="P369">
        <v>175.5</v>
      </c>
      <c r="Q369">
        <v>199.5</v>
      </c>
      <c r="R369">
        <v>190.7</v>
      </c>
      <c r="S369">
        <v>187.3</v>
      </c>
      <c r="T369">
        <v>190.2</v>
      </c>
      <c r="U369" t="s">
        <v>931</v>
      </c>
      <c r="V369">
        <v>181.5</v>
      </c>
      <c r="W369">
        <v>179.1</v>
      </c>
      <c r="X369">
        <v>187.2</v>
      </c>
      <c r="Y369">
        <v>169.4</v>
      </c>
      <c r="Z369">
        <v>173.2</v>
      </c>
      <c r="AA369">
        <v>179.4</v>
      </c>
      <c r="AB369">
        <v>183.8</v>
      </c>
      <c r="AC369">
        <v>178.9</v>
      </c>
      <c r="AD369">
        <v>178.8</v>
      </c>
    </row>
    <row r="370" spans="1:30" hidden="1" x14ac:dyDescent="0.25">
      <c r="A370" t="s">
        <v>85</v>
      </c>
      <c r="B370">
        <v>2023</v>
      </c>
      <c r="C370" t="s">
        <v>154</v>
      </c>
      <c r="D370" s="9">
        <v>174.8</v>
      </c>
      <c r="E370">
        <v>213.7</v>
      </c>
      <c r="F370">
        <v>172.4</v>
      </c>
      <c r="G370">
        <v>178.8</v>
      </c>
      <c r="H370">
        <v>168.7</v>
      </c>
      <c r="I370">
        <v>179.2</v>
      </c>
      <c r="J370">
        <v>179.9</v>
      </c>
      <c r="K370">
        <v>174.7</v>
      </c>
      <c r="L370">
        <v>123.1</v>
      </c>
      <c r="M370">
        <v>207.8</v>
      </c>
      <c r="N370">
        <v>165.5</v>
      </c>
      <c r="O370">
        <v>197</v>
      </c>
      <c r="P370">
        <v>182.1</v>
      </c>
      <c r="Q370">
        <v>203.5</v>
      </c>
      <c r="R370">
        <v>181</v>
      </c>
      <c r="S370">
        <v>167.7</v>
      </c>
      <c r="T370">
        <v>178.9</v>
      </c>
      <c r="U370">
        <v>175.2</v>
      </c>
      <c r="V370">
        <v>182.1</v>
      </c>
      <c r="W370">
        <v>169.6</v>
      </c>
      <c r="X370">
        <v>181.5</v>
      </c>
      <c r="Y370">
        <v>160.1</v>
      </c>
      <c r="Z370">
        <v>168.8</v>
      </c>
      <c r="AA370">
        <v>174.2</v>
      </c>
      <c r="AB370">
        <v>184.4</v>
      </c>
      <c r="AC370">
        <v>170.9</v>
      </c>
      <c r="AD370">
        <v>177.4</v>
      </c>
    </row>
    <row r="371" spans="1:30" hidden="1" x14ac:dyDescent="0.25">
      <c r="A371" t="s">
        <v>104</v>
      </c>
      <c r="B371">
        <v>2023</v>
      </c>
      <c r="C371" t="s">
        <v>154</v>
      </c>
      <c r="D371" s="9">
        <v>173.8</v>
      </c>
      <c r="E371">
        <v>209.3</v>
      </c>
      <c r="F371">
        <v>169.6</v>
      </c>
      <c r="G371">
        <v>178.4</v>
      </c>
      <c r="H371">
        <v>174.9</v>
      </c>
      <c r="I371">
        <v>176.3</v>
      </c>
      <c r="J371">
        <v>155.4</v>
      </c>
      <c r="K371">
        <v>173.4</v>
      </c>
      <c r="L371">
        <v>121.3</v>
      </c>
      <c r="M371">
        <v>212.9</v>
      </c>
      <c r="N371">
        <v>172.9</v>
      </c>
      <c r="O371">
        <v>193.5</v>
      </c>
      <c r="P371">
        <v>177.9</v>
      </c>
      <c r="Q371">
        <v>200.6</v>
      </c>
      <c r="R371">
        <v>186.9</v>
      </c>
      <c r="S371">
        <v>179.2</v>
      </c>
      <c r="T371">
        <v>185.7</v>
      </c>
      <c r="U371">
        <v>175.2</v>
      </c>
      <c r="V371">
        <v>181.7</v>
      </c>
      <c r="W371">
        <v>174.6</v>
      </c>
      <c r="X371">
        <v>185</v>
      </c>
      <c r="Y371">
        <v>164.5</v>
      </c>
      <c r="Z371">
        <v>170.7</v>
      </c>
      <c r="AA371">
        <v>176.4</v>
      </c>
      <c r="AB371">
        <v>184</v>
      </c>
      <c r="AC371">
        <v>175</v>
      </c>
      <c r="AD371">
        <v>178.1</v>
      </c>
    </row>
    <row r="372" spans="1:30" hidden="1" x14ac:dyDescent="0.25">
      <c r="A372" t="s">
        <v>60</v>
      </c>
      <c r="B372">
        <v>2023</v>
      </c>
      <c r="C372" t="s">
        <v>167</v>
      </c>
      <c r="D372" s="9">
        <v>173.2</v>
      </c>
      <c r="E372">
        <v>211.5</v>
      </c>
      <c r="F372">
        <v>171</v>
      </c>
      <c r="G372">
        <v>179.6</v>
      </c>
      <c r="H372">
        <v>173.3</v>
      </c>
      <c r="I372">
        <v>169</v>
      </c>
      <c r="J372">
        <v>148.69999999999999</v>
      </c>
      <c r="K372">
        <v>174.9</v>
      </c>
      <c r="L372">
        <v>121.9</v>
      </c>
      <c r="M372">
        <v>221</v>
      </c>
      <c r="N372">
        <v>178.7</v>
      </c>
      <c r="O372">
        <v>191.1</v>
      </c>
      <c r="P372">
        <v>176.8</v>
      </c>
      <c r="Q372">
        <v>199.9</v>
      </c>
      <c r="R372">
        <v>191.2</v>
      </c>
      <c r="S372">
        <v>187.9</v>
      </c>
      <c r="T372">
        <v>190.8</v>
      </c>
      <c r="U372" t="s">
        <v>931</v>
      </c>
      <c r="V372">
        <v>182.5</v>
      </c>
      <c r="W372">
        <v>179.8</v>
      </c>
      <c r="X372">
        <v>187.8</v>
      </c>
      <c r="Y372">
        <v>169.7</v>
      </c>
      <c r="Z372">
        <v>173.8</v>
      </c>
      <c r="AA372">
        <v>180.3</v>
      </c>
      <c r="AB372">
        <v>184.9</v>
      </c>
      <c r="AC372">
        <v>179.5</v>
      </c>
      <c r="AD372">
        <v>179.8</v>
      </c>
    </row>
    <row r="373" spans="1:30" hidden="1" x14ac:dyDescent="0.25">
      <c r="A373" t="s">
        <v>85</v>
      </c>
      <c r="B373">
        <v>2023</v>
      </c>
      <c r="C373" t="s">
        <v>167</v>
      </c>
      <c r="D373" s="9">
        <v>174.7</v>
      </c>
      <c r="E373">
        <v>219.4</v>
      </c>
      <c r="F373">
        <v>176.7</v>
      </c>
      <c r="G373">
        <v>179.4</v>
      </c>
      <c r="H373">
        <v>164.4</v>
      </c>
      <c r="I373">
        <v>175.8</v>
      </c>
      <c r="J373">
        <v>185</v>
      </c>
      <c r="K373">
        <v>176.9</v>
      </c>
      <c r="L373">
        <v>124.2</v>
      </c>
      <c r="M373">
        <v>211.9</v>
      </c>
      <c r="N373">
        <v>165.9</v>
      </c>
      <c r="O373">
        <v>197.7</v>
      </c>
      <c r="P373">
        <v>183.1</v>
      </c>
      <c r="Q373">
        <v>204.2</v>
      </c>
      <c r="R373">
        <v>181.3</v>
      </c>
      <c r="S373">
        <v>168.1</v>
      </c>
      <c r="T373">
        <v>179.3</v>
      </c>
      <c r="U373">
        <v>175.6</v>
      </c>
      <c r="V373">
        <v>183.4</v>
      </c>
      <c r="W373">
        <v>170.1</v>
      </c>
      <c r="X373">
        <v>182.2</v>
      </c>
      <c r="Y373">
        <v>160.4</v>
      </c>
      <c r="Z373">
        <v>169.2</v>
      </c>
      <c r="AA373">
        <v>174.8</v>
      </c>
      <c r="AB373">
        <v>185.6</v>
      </c>
      <c r="AC373">
        <v>171.6</v>
      </c>
      <c r="AD373">
        <v>178.2</v>
      </c>
    </row>
    <row r="374" spans="1:30" hidden="1" x14ac:dyDescent="0.25">
      <c r="A374" t="s">
        <v>104</v>
      </c>
      <c r="B374">
        <v>2023</v>
      </c>
      <c r="C374" t="s">
        <v>167</v>
      </c>
      <c r="D374" s="9">
        <v>173.7</v>
      </c>
      <c r="E374">
        <v>214.3</v>
      </c>
      <c r="F374">
        <v>173.2</v>
      </c>
      <c r="G374">
        <v>179.5</v>
      </c>
      <c r="H374">
        <v>170</v>
      </c>
      <c r="I374">
        <v>172.2</v>
      </c>
      <c r="J374">
        <v>161</v>
      </c>
      <c r="K374">
        <v>175.6</v>
      </c>
      <c r="L374">
        <v>122.7</v>
      </c>
      <c r="M374">
        <v>218</v>
      </c>
      <c r="N374">
        <v>173.4</v>
      </c>
      <c r="O374">
        <v>194.2</v>
      </c>
      <c r="P374">
        <v>179.1</v>
      </c>
      <c r="Q374">
        <v>201</v>
      </c>
      <c r="R374">
        <v>187.3</v>
      </c>
      <c r="S374">
        <v>179.7</v>
      </c>
      <c r="T374">
        <v>186.2</v>
      </c>
      <c r="U374">
        <v>175.6</v>
      </c>
      <c r="V374">
        <v>182.8</v>
      </c>
      <c r="W374">
        <v>175.2</v>
      </c>
      <c r="X374">
        <v>185.7</v>
      </c>
      <c r="Y374">
        <v>164.8</v>
      </c>
      <c r="Z374">
        <v>171.2</v>
      </c>
      <c r="AA374">
        <v>177.1</v>
      </c>
      <c r="AB374">
        <v>185.2</v>
      </c>
      <c r="AC374">
        <v>175.7</v>
      </c>
      <c r="AD374">
        <v>179.1</v>
      </c>
    </row>
  </sheetData>
  <autoFilter ref="A2:AD374" xr:uid="{4FA03313-8049-4819-84BE-79FDF40CA7B0}">
    <filterColumn colId="1">
      <filters>
        <filter val="2017"/>
        <filter val="2018"/>
        <filter val="2019"/>
        <filter val="2020"/>
        <filter val="2021"/>
        <filter val="2022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FB6C-1262-4303-9F8C-8198FF2CDEFB}">
  <dimension ref="B2:T211"/>
  <sheetViews>
    <sheetView topLeftCell="L3" workbookViewId="0">
      <selection activeCell="Q5" sqref="Q5"/>
    </sheetView>
  </sheetViews>
  <sheetFormatPr defaultRowHeight="15" x14ac:dyDescent="0.25"/>
  <cols>
    <col min="2" max="2" width="11.85546875" bestFit="1" customWidth="1"/>
    <col min="3" max="3" width="5" bestFit="1" customWidth="1"/>
    <col min="4" max="4" width="10.85546875" bestFit="1" customWidth="1"/>
    <col min="5" max="5" width="19.85546875" bestFit="1" customWidth="1"/>
    <col min="6" max="6" width="13.5703125" bestFit="1" customWidth="1"/>
    <col min="7" max="7" width="12.5703125" bestFit="1" customWidth="1"/>
    <col min="8" max="8" width="17.28515625" bestFit="1" customWidth="1"/>
    <col min="9" max="11" width="12.5703125" bestFit="1" customWidth="1"/>
    <col min="12" max="12" width="19.140625" bestFit="1" customWidth="1"/>
    <col min="13" max="13" width="23.28515625" bestFit="1" customWidth="1"/>
    <col min="14" max="14" width="12.5703125" bestFit="1" customWidth="1"/>
    <col min="15" max="15" width="33.5703125" bestFit="1" customWidth="1"/>
    <col min="16" max="16" width="19.28515625" bestFit="1" customWidth="1"/>
    <col min="17" max="17" width="19.28515625" customWidth="1"/>
    <col min="18" max="18" width="13.42578125" bestFit="1" customWidth="1"/>
    <col min="19" max="19" width="12.5703125" bestFit="1" customWidth="1"/>
    <col min="20" max="20" width="28.140625" bestFit="1" customWidth="1"/>
  </cols>
  <sheetData>
    <row r="2" spans="2:20" x14ac:dyDescent="0.25">
      <c r="B2" t="s">
        <v>1323</v>
      </c>
    </row>
    <row r="3" spans="2:20" x14ac:dyDescent="0.25">
      <c r="Q3" t="s">
        <v>1324</v>
      </c>
    </row>
    <row r="4" spans="2:20" x14ac:dyDescent="0.25">
      <c r="B4" s="6" t="s">
        <v>30</v>
      </c>
      <c r="C4" s="6" t="s">
        <v>31</v>
      </c>
      <c r="D4" s="6" t="s">
        <v>32</v>
      </c>
      <c r="E4" s="8" t="s">
        <v>33</v>
      </c>
      <c r="F4" s="6" t="s">
        <v>34</v>
      </c>
      <c r="G4" s="6" t="s">
        <v>35</v>
      </c>
      <c r="H4" s="6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42</v>
      </c>
      <c r="O4" s="6" t="s">
        <v>44</v>
      </c>
      <c r="P4" s="6" t="s">
        <v>45</v>
      </c>
      <c r="Q4" s="148" t="s">
        <v>1317</v>
      </c>
      <c r="R4" s="6" t="s">
        <v>51</v>
      </c>
      <c r="S4" s="6" t="s">
        <v>53</v>
      </c>
      <c r="T4" s="6" t="s">
        <v>54</v>
      </c>
    </row>
    <row r="5" spans="2:20" x14ac:dyDescent="0.25">
      <c r="B5" t="s">
        <v>60</v>
      </c>
      <c r="C5">
        <v>2017</v>
      </c>
      <c r="D5" t="s">
        <v>138</v>
      </c>
      <c r="E5" s="9">
        <v>133.6</v>
      </c>
      <c r="F5">
        <v>138.80000000000001</v>
      </c>
      <c r="G5">
        <v>128.80000000000001</v>
      </c>
      <c r="H5">
        <v>137.19999999999999</v>
      </c>
      <c r="I5">
        <v>121.6</v>
      </c>
      <c r="J5">
        <v>139.69999999999999</v>
      </c>
      <c r="K5">
        <v>119.7</v>
      </c>
      <c r="L5">
        <v>148</v>
      </c>
      <c r="M5">
        <v>116.9</v>
      </c>
      <c r="N5">
        <v>135.6</v>
      </c>
      <c r="O5">
        <v>145.4</v>
      </c>
      <c r="P5">
        <v>133.4</v>
      </c>
      <c r="Q5" s="9">
        <f>SUM($E5:$P5)</f>
        <v>1598.7000000000003</v>
      </c>
      <c r="R5">
        <v>134.19999999999999</v>
      </c>
      <c r="S5">
        <v>130.6</v>
      </c>
      <c r="T5">
        <v>119.8</v>
      </c>
    </row>
    <row r="6" spans="2:20" x14ac:dyDescent="0.25">
      <c r="B6" t="s">
        <v>85</v>
      </c>
      <c r="C6">
        <v>2017</v>
      </c>
      <c r="D6" t="s">
        <v>138</v>
      </c>
      <c r="E6" s="9">
        <v>132.69999999999999</v>
      </c>
      <c r="F6">
        <v>139.4</v>
      </c>
      <c r="G6">
        <v>128.4</v>
      </c>
      <c r="H6">
        <v>134.9</v>
      </c>
      <c r="I6">
        <v>114</v>
      </c>
      <c r="J6">
        <v>136.80000000000001</v>
      </c>
      <c r="K6">
        <v>122.2</v>
      </c>
      <c r="L6">
        <v>135.80000000000001</v>
      </c>
      <c r="M6">
        <v>120.3</v>
      </c>
      <c r="N6">
        <v>142.6</v>
      </c>
      <c r="O6">
        <v>142.4</v>
      </c>
      <c r="P6">
        <v>132.6</v>
      </c>
      <c r="Q6" s="9">
        <f t="shared" ref="Q6:Q69" si="0">SUM($E6:$P6)</f>
        <v>1582.1</v>
      </c>
      <c r="R6">
        <v>120.8</v>
      </c>
      <c r="S6">
        <v>123.1</v>
      </c>
      <c r="T6">
        <v>115.6</v>
      </c>
    </row>
    <row r="7" spans="2:20" x14ac:dyDescent="0.25">
      <c r="B7" t="s">
        <v>104</v>
      </c>
      <c r="C7">
        <v>2017</v>
      </c>
      <c r="D7" t="s">
        <v>138</v>
      </c>
      <c r="E7" s="9">
        <v>133.30000000000001</v>
      </c>
      <c r="F7">
        <v>139</v>
      </c>
      <c r="G7">
        <v>128.6</v>
      </c>
      <c r="H7">
        <v>136.30000000000001</v>
      </c>
      <c r="I7">
        <v>118.8</v>
      </c>
      <c r="J7">
        <v>138.30000000000001</v>
      </c>
      <c r="K7">
        <v>120.5</v>
      </c>
      <c r="L7">
        <v>143.9</v>
      </c>
      <c r="M7">
        <v>118</v>
      </c>
      <c r="N7">
        <v>137.9</v>
      </c>
      <c r="O7">
        <v>144</v>
      </c>
      <c r="P7">
        <v>133.1</v>
      </c>
      <c r="Q7" s="9">
        <f t="shared" si="0"/>
        <v>1591.7</v>
      </c>
      <c r="R7">
        <v>129.1</v>
      </c>
      <c r="S7">
        <v>127.8</v>
      </c>
      <c r="T7">
        <v>117.6</v>
      </c>
    </row>
    <row r="8" spans="2:20" x14ac:dyDescent="0.25">
      <c r="B8" t="s">
        <v>60</v>
      </c>
      <c r="C8">
        <v>2017</v>
      </c>
      <c r="D8" t="s">
        <v>154</v>
      </c>
      <c r="E8" s="9">
        <v>133.19999999999999</v>
      </c>
      <c r="F8">
        <v>138.69999999999999</v>
      </c>
      <c r="G8">
        <v>127.1</v>
      </c>
      <c r="H8">
        <v>137.69999999999999</v>
      </c>
      <c r="I8">
        <v>121.3</v>
      </c>
      <c r="J8">
        <v>141.80000000000001</v>
      </c>
      <c r="K8">
        <v>121.5</v>
      </c>
      <c r="L8">
        <v>144.5</v>
      </c>
      <c r="M8">
        <v>117.4</v>
      </c>
      <c r="N8">
        <v>134.1</v>
      </c>
      <c r="O8">
        <v>145.5</v>
      </c>
      <c r="P8">
        <v>133.5</v>
      </c>
      <c r="Q8" s="9">
        <f t="shared" si="0"/>
        <v>1596.3</v>
      </c>
      <c r="R8">
        <v>135</v>
      </c>
      <c r="S8">
        <v>131</v>
      </c>
      <c r="T8">
        <v>119.2</v>
      </c>
    </row>
    <row r="9" spans="2:20" x14ac:dyDescent="0.25">
      <c r="B9" t="s">
        <v>85</v>
      </c>
      <c r="C9">
        <v>2017</v>
      </c>
      <c r="D9" t="s">
        <v>154</v>
      </c>
      <c r="E9" s="9">
        <v>132.69999999999999</v>
      </c>
      <c r="F9">
        <v>140.6</v>
      </c>
      <c r="G9">
        <v>124.5</v>
      </c>
      <c r="H9">
        <v>136.30000000000001</v>
      </c>
      <c r="I9">
        <v>113.5</v>
      </c>
      <c r="J9">
        <v>137.69999999999999</v>
      </c>
      <c r="K9">
        <v>127.1</v>
      </c>
      <c r="L9">
        <v>133.80000000000001</v>
      </c>
      <c r="M9">
        <v>120.8</v>
      </c>
      <c r="N9">
        <v>141.30000000000001</v>
      </c>
      <c r="O9">
        <v>142.6</v>
      </c>
      <c r="P9">
        <v>133.4</v>
      </c>
      <c r="Q9" s="9">
        <f t="shared" si="0"/>
        <v>1584.3</v>
      </c>
      <c r="R9">
        <v>121.4</v>
      </c>
      <c r="S9">
        <v>123.4</v>
      </c>
      <c r="T9">
        <v>114.3</v>
      </c>
    </row>
    <row r="10" spans="2:20" x14ac:dyDescent="0.25">
      <c r="B10" t="s">
        <v>104</v>
      </c>
      <c r="C10">
        <v>2017</v>
      </c>
      <c r="D10" t="s">
        <v>154</v>
      </c>
      <c r="E10" s="9">
        <v>133</v>
      </c>
      <c r="F10">
        <v>139.4</v>
      </c>
      <c r="G10">
        <v>126.1</v>
      </c>
      <c r="H10">
        <v>137.19999999999999</v>
      </c>
      <c r="I10">
        <v>118.4</v>
      </c>
      <c r="J10">
        <v>139.9</v>
      </c>
      <c r="K10">
        <v>123.4</v>
      </c>
      <c r="L10">
        <v>140.9</v>
      </c>
      <c r="M10">
        <v>118.5</v>
      </c>
      <c r="N10">
        <v>136.5</v>
      </c>
      <c r="O10">
        <v>144.19999999999999</v>
      </c>
      <c r="P10">
        <v>133.5</v>
      </c>
      <c r="Q10" s="9">
        <f t="shared" si="0"/>
        <v>1591</v>
      </c>
      <c r="R10">
        <v>129.80000000000001</v>
      </c>
      <c r="S10">
        <v>128.1</v>
      </c>
      <c r="T10">
        <v>116.6</v>
      </c>
    </row>
    <row r="11" spans="2:20" x14ac:dyDescent="0.25">
      <c r="B11" t="s">
        <v>60</v>
      </c>
      <c r="C11">
        <v>2017</v>
      </c>
      <c r="D11" t="s">
        <v>167</v>
      </c>
      <c r="E11" s="9">
        <v>133.1</v>
      </c>
      <c r="F11">
        <v>140.30000000000001</v>
      </c>
      <c r="G11">
        <v>126.8</v>
      </c>
      <c r="H11">
        <v>138.19999999999999</v>
      </c>
      <c r="I11">
        <v>120.8</v>
      </c>
      <c r="J11">
        <v>140.19999999999999</v>
      </c>
      <c r="K11">
        <v>123.8</v>
      </c>
      <c r="L11">
        <v>141.80000000000001</v>
      </c>
      <c r="M11">
        <v>118.6</v>
      </c>
      <c r="N11">
        <v>134</v>
      </c>
      <c r="O11">
        <v>145.80000000000001</v>
      </c>
      <c r="P11">
        <v>133.80000000000001</v>
      </c>
      <c r="Q11" s="9">
        <f t="shared" si="0"/>
        <v>1597.1999999999996</v>
      </c>
      <c r="R11">
        <v>135</v>
      </c>
      <c r="S11">
        <v>131.4</v>
      </c>
      <c r="T11">
        <v>119.4</v>
      </c>
    </row>
    <row r="12" spans="2:20" x14ac:dyDescent="0.25">
      <c r="B12" t="s">
        <v>85</v>
      </c>
      <c r="C12">
        <v>2017</v>
      </c>
      <c r="D12" t="s">
        <v>167</v>
      </c>
      <c r="E12" s="9">
        <v>132.6</v>
      </c>
      <c r="F12">
        <v>144.1</v>
      </c>
      <c r="G12">
        <v>125.6</v>
      </c>
      <c r="H12">
        <v>136.80000000000001</v>
      </c>
      <c r="I12">
        <v>113.4</v>
      </c>
      <c r="J12">
        <v>135.19999999999999</v>
      </c>
      <c r="K12">
        <v>129.19999999999999</v>
      </c>
      <c r="L12">
        <v>131.5</v>
      </c>
      <c r="M12">
        <v>121</v>
      </c>
      <c r="N12">
        <v>139.9</v>
      </c>
      <c r="O12">
        <v>142.9</v>
      </c>
      <c r="P12">
        <v>133.6</v>
      </c>
      <c r="Q12" s="9">
        <f t="shared" si="0"/>
        <v>1585.8</v>
      </c>
      <c r="R12">
        <v>120.1</v>
      </c>
      <c r="S12">
        <v>123.6</v>
      </c>
      <c r="T12">
        <v>114.3</v>
      </c>
    </row>
    <row r="13" spans="2:20" x14ac:dyDescent="0.25">
      <c r="B13" t="s">
        <v>104</v>
      </c>
      <c r="C13">
        <v>2017</v>
      </c>
      <c r="D13" t="s">
        <v>167</v>
      </c>
      <c r="E13" s="9">
        <v>132.9</v>
      </c>
      <c r="F13">
        <v>141.6</v>
      </c>
      <c r="G13">
        <v>126.3</v>
      </c>
      <c r="H13">
        <v>137.69999999999999</v>
      </c>
      <c r="I13">
        <v>118.1</v>
      </c>
      <c r="J13">
        <v>137.9</v>
      </c>
      <c r="K13">
        <v>125.6</v>
      </c>
      <c r="L13">
        <v>138.30000000000001</v>
      </c>
      <c r="M13">
        <v>119.4</v>
      </c>
      <c r="N13">
        <v>136</v>
      </c>
      <c r="O13">
        <v>144.5</v>
      </c>
      <c r="P13">
        <v>133.69999999999999</v>
      </c>
      <c r="Q13" s="9">
        <f t="shared" si="0"/>
        <v>1592.0000000000002</v>
      </c>
      <c r="R13">
        <v>129.4</v>
      </c>
      <c r="S13">
        <v>128.4</v>
      </c>
      <c r="T13">
        <v>116.7</v>
      </c>
    </row>
    <row r="14" spans="2:20" x14ac:dyDescent="0.25">
      <c r="B14" t="s">
        <v>60</v>
      </c>
      <c r="C14">
        <v>2017</v>
      </c>
      <c r="D14" t="s">
        <v>177</v>
      </c>
      <c r="E14" s="9">
        <v>133.5</v>
      </c>
      <c r="F14">
        <v>143.69999999999999</v>
      </c>
      <c r="G14">
        <v>128</v>
      </c>
      <c r="H14">
        <v>138.6</v>
      </c>
      <c r="I14">
        <v>120.9</v>
      </c>
      <c r="J14">
        <v>140.9</v>
      </c>
      <c r="K14">
        <v>128.80000000000001</v>
      </c>
      <c r="L14">
        <v>140.19999999999999</v>
      </c>
      <c r="M14">
        <v>118.9</v>
      </c>
      <c r="N14">
        <v>133.5</v>
      </c>
      <c r="O14">
        <v>146.5</v>
      </c>
      <c r="P14">
        <v>134.9</v>
      </c>
      <c r="Q14" s="9">
        <f t="shared" si="0"/>
        <v>1608.4</v>
      </c>
      <c r="R14">
        <v>134.80000000000001</v>
      </c>
      <c r="S14">
        <v>131.30000000000001</v>
      </c>
      <c r="T14">
        <v>119.4</v>
      </c>
    </row>
    <row r="15" spans="2:20" x14ac:dyDescent="0.25">
      <c r="B15" t="s">
        <v>85</v>
      </c>
      <c r="C15">
        <v>2017</v>
      </c>
      <c r="D15" t="s">
        <v>177</v>
      </c>
      <c r="E15" s="9">
        <v>132.9</v>
      </c>
      <c r="F15">
        <v>148.69999999999999</v>
      </c>
      <c r="G15">
        <v>128.30000000000001</v>
      </c>
      <c r="H15">
        <v>137.30000000000001</v>
      </c>
      <c r="I15">
        <v>113.5</v>
      </c>
      <c r="J15">
        <v>137.19999999999999</v>
      </c>
      <c r="K15">
        <v>142.19999999999999</v>
      </c>
      <c r="L15">
        <v>128.19999999999999</v>
      </c>
      <c r="M15">
        <v>120.9</v>
      </c>
      <c r="N15">
        <v>138.80000000000001</v>
      </c>
      <c r="O15">
        <v>143.1</v>
      </c>
      <c r="P15">
        <v>135.69999999999999</v>
      </c>
      <c r="Q15" s="9">
        <f t="shared" si="0"/>
        <v>1606.8000000000002</v>
      </c>
      <c r="R15">
        <v>119</v>
      </c>
      <c r="S15">
        <v>123.8</v>
      </c>
      <c r="T15">
        <v>113.9</v>
      </c>
    </row>
    <row r="16" spans="2:20" x14ac:dyDescent="0.25">
      <c r="B16" t="s">
        <v>104</v>
      </c>
      <c r="C16">
        <v>2017</v>
      </c>
      <c r="D16" t="s">
        <v>177</v>
      </c>
      <c r="E16" s="9">
        <v>133.30000000000001</v>
      </c>
      <c r="F16">
        <v>145.5</v>
      </c>
      <c r="G16">
        <v>128.1</v>
      </c>
      <c r="H16">
        <v>138.1</v>
      </c>
      <c r="I16">
        <v>118.2</v>
      </c>
      <c r="J16">
        <v>139.19999999999999</v>
      </c>
      <c r="K16">
        <v>133.30000000000001</v>
      </c>
      <c r="L16">
        <v>136.19999999999999</v>
      </c>
      <c r="M16">
        <v>119.6</v>
      </c>
      <c r="N16">
        <v>135.30000000000001</v>
      </c>
      <c r="O16">
        <v>144.9</v>
      </c>
      <c r="P16">
        <v>135.19999999999999</v>
      </c>
      <c r="Q16" s="9">
        <f t="shared" si="0"/>
        <v>1606.9</v>
      </c>
      <c r="R16">
        <v>128.80000000000001</v>
      </c>
      <c r="S16">
        <v>128.5</v>
      </c>
      <c r="T16">
        <v>116.5</v>
      </c>
    </row>
    <row r="17" spans="2:20" x14ac:dyDescent="0.25">
      <c r="B17" t="s">
        <v>60</v>
      </c>
      <c r="C17">
        <v>2017</v>
      </c>
      <c r="D17" t="s">
        <v>194</v>
      </c>
      <c r="E17" s="9">
        <v>134</v>
      </c>
      <c r="F17">
        <v>144.19999999999999</v>
      </c>
      <c r="G17">
        <v>129.80000000000001</v>
      </c>
      <c r="H17">
        <v>139</v>
      </c>
      <c r="I17">
        <v>120.9</v>
      </c>
      <c r="J17">
        <v>143.9</v>
      </c>
      <c r="K17">
        <v>151.5</v>
      </c>
      <c r="L17">
        <v>138.1</v>
      </c>
      <c r="M17">
        <v>120</v>
      </c>
      <c r="N17">
        <v>133.9</v>
      </c>
      <c r="O17">
        <v>147.69999999999999</v>
      </c>
      <c r="P17">
        <v>138.5</v>
      </c>
      <c r="Q17" s="9">
        <f t="shared" si="0"/>
        <v>1641.5</v>
      </c>
      <c r="R17">
        <v>135.30000000000001</v>
      </c>
      <c r="S17">
        <v>132.1</v>
      </c>
      <c r="T17">
        <v>119.1</v>
      </c>
    </row>
    <row r="18" spans="2:20" x14ac:dyDescent="0.25">
      <c r="B18" t="s">
        <v>85</v>
      </c>
      <c r="C18">
        <v>2017</v>
      </c>
      <c r="D18" t="s">
        <v>194</v>
      </c>
      <c r="E18" s="9">
        <v>132.80000000000001</v>
      </c>
      <c r="F18">
        <v>148.4</v>
      </c>
      <c r="G18">
        <v>129.4</v>
      </c>
      <c r="H18">
        <v>137.69999999999999</v>
      </c>
      <c r="I18">
        <v>113.4</v>
      </c>
      <c r="J18">
        <v>139.4</v>
      </c>
      <c r="K18">
        <v>175.1</v>
      </c>
      <c r="L18">
        <v>124.7</v>
      </c>
      <c r="M18">
        <v>121.5</v>
      </c>
      <c r="N18">
        <v>137.80000000000001</v>
      </c>
      <c r="O18">
        <v>143.69999999999999</v>
      </c>
      <c r="P18">
        <v>139.80000000000001</v>
      </c>
      <c r="Q18" s="9">
        <f t="shared" si="0"/>
        <v>1643.6999999999998</v>
      </c>
      <c r="R18">
        <v>119.7</v>
      </c>
      <c r="S18">
        <v>125</v>
      </c>
      <c r="T18">
        <v>113.2</v>
      </c>
    </row>
    <row r="19" spans="2:20" x14ac:dyDescent="0.25">
      <c r="B19" t="s">
        <v>104</v>
      </c>
      <c r="C19">
        <v>2017</v>
      </c>
      <c r="D19" t="s">
        <v>194</v>
      </c>
      <c r="E19" s="9">
        <v>133.6</v>
      </c>
      <c r="F19">
        <v>145.69999999999999</v>
      </c>
      <c r="G19">
        <v>129.6</v>
      </c>
      <c r="H19">
        <v>138.5</v>
      </c>
      <c r="I19">
        <v>118.1</v>
      </c>
      <c r="J19">
        <v>141.80000000000001</v>
      </c>
      <c r="K19">
        <v>159.5</v>
      </c>
      <c r="L19">
        <v>133.6</v>
      </c>
      <c r="M19">
        <v>120.5</v>
      </c>
      <c r="N19">
        <v>135.19999999999999</v>
      </c>
      <c r="O19">
        <v>145.80000000000001</v>
      </c>
      <c r="P19">
        <v>139</v>
      </c>
      <c r="Q19" s="9">
        <f t="shared" si="0"/>
        <v>1640.8999999999999</v>
      </c>
      <c r="R19">
        <v>129.4</v>
      </c>
      <c r="S19">
        <v>129.4</v>
      </c>
      <c r="T19">
        <v>116</v>
      </c>
    </row>
    <row r="20" spans="2:20" x14ac:dyDescent="0.25">
      <c r="B20" t="s">
        <v>60</v>
      </c>
      <c r="C20">
        <v>2017</v>
      </c>
      <c r="D20" t="s">
        <v>213</v>
      </c>
      <c r="E20" s="9">
        <v>134.80000000000001</v>
      </c>
      <c r="F20">
        <v>143.1</v>
      </c>
      <c r="G20">
        <v>130</v>
      </c>
      <c r="H20">
        <v>139.4</v>
      </c>
      <c r="I20">
        <v>120.5</v>
      </c>
      <c r="J20">
        <v>148</v>
      </c>
      <c r="K20">
        <v>162.9</v>
      </c>
      <c r="L20">
        <v>137.4</v>
      </c>
      <c r="M20">
        <v>120.8</v>
      </c>
      <c r="N20">
        <v>134.69999999999999</v>
      </c>
      <c r="O20">
        <v>148.69999999999999</v>
      </c>
      <c r="P20">
        <v>140.6</v>
      </c>
      <c r="Q20" s="9">
        <f t="shared" si="0"/>
        <v>1660.8999999999999</v>
      </c>
      <c r="R20">
        <v>136.4</v>
      </c>
      <c r="S20">
        <v>133</v>
      </c>
      <c r="T20">
        <v>120.3</v>
      </c>
    </row>
    <row r="21" spans="2:20" x14ac:dyDescent="0.25">
      <c r="B21" t="s">
        <v>85</v>
      </c>
      <c r="C21">
        <v>2017</v>
      </c>
      <c r="D21" t="s">
        <v>213</v>
      </c>
      <c r="E21" s="9">
        <v>133.19999999999999</v>
      </c>
      <c r="F21">
        <v>143.9</v>
      </c>
      <c r="G21">
        <v>128.30000000000001</v>
      </c>
      <c r="H21">
        <v>138.30000000000001</v>
      </c>
      <c r="I21">
        <v>114.1</v>
      </c>
      <c r="J21">
        <v>142.69999999999999</v>
      </c>
      <c r="K21">
        <v>179.8</v>
      </c>
      <c r="L21">
        <v>123.5</v>
      </c>
      <c r="M21">
        <v>122.1</v>
      </c>
      <c r="N21">
        <v>137.5</v>
      </c>
      <c r="O21">
        <v>144.5</v>
      </c>
      <c r="P21">
        <v>140.5</v>
      </c>
      <c r="Q21" s="9">
        <f t="shared" si="0"/>
        <v>1648.3999999999999</v>
      </c>
      <c r="R21">
        <v>118.9</v>
      </c>
      <c r="S21">
        <v>125.7</v>
      </c>
      <c r="T21">
        <v>114.6</v>
      </c>
    </row>
    <row r="22" spans="2:20" x14ac:dyDescent="0.25">
      <c r="B22" t="s">
        <v>104</v>
      </c>
      <c r="C22">
        <v>2017</v>
      </c>
      <c r="D22" t="s">
        <v>213</v>
      </c>
      <c r="E22" s="9">
        <v>134.30000000000001</v>
      </c>
      <c r="F22">
        <v>143.4</v>
      </c>
      <c r="G22">
        <v>129.30000000000001</v>
      </c>
      <c r="H22">
        <v>139</v>
      </c>
      <c r="I22">
        <v>118.1</v>
      </c>
      <c r="J22">
        <v>145.5</v>
      </c>
      <c r="K22">
        <v>168.6</v>
      </c>
      <c r="L22">
        <v>132.69999999999999</v>
      </c>
      <c r="M22">
        <v>121.2</v>
      </c>
      <c r="N22">
        <v>135.6</v>
      </c>
      <c r="O22">
        <v>146.80000000000001</v>
      </c>
      <c r="P22">
        <v>140.6</v>
      </c>
      <c r="Q22" s="9">
        <f t="shared" si="0"/>
        <v>1655.1</v>
      </c>
      <c r="R22">
        <v>129.80000000000001</v>
      </c>
      <c r="S22">
        <v>130.19999999999999</v>
      </c>
      <c r="T22">
        <v>117.3</v>
      </c>
    </row>
    <row r="23" spans="2:20" x14ac:dyDescent="0.25">
      <c r="B23" t="s">
        <v>60</v>
      </c>
      <c r="C23">
        <v>2017</v>
      </c>
      <c r="D23" t="s">
        <v>228</v>
      </c>
      <c r="E23" s="9">
        <v>135.19999999999999</v>
      </c>
      <c r="F23">
        <v>142</v>
      </c>
      <c r="G23">
        <v>130.5</v>
      </c>
      <c r="H23">
        <v>140.19999999999999</v>
      </c>
      <c r="I23">
        <v>120.7</v>
      </c>
      <c r="J23">
        <v>147.80000000000001</v>
      </c>
      <c r="K23">
        <v>154.5</v>
      </c>
      <c r="L23">
        <v>137.1</v>
      </c>
      <c r="M23">
        <v>121</v>
      </c>
      <c r="N23">
        <v>134.69999999999999</v>
      </c>
      <c r="O23">
        <v>149.30000000000001</v>
      </c>
      <c r="P23">
        <v>139.6</v>
      </c>
      <c r="Q23" s="9">
        <f t="shared" si="0"/>
        <v>1652.6</v>
      </c>
      <c r="R23">
        <v>137.4</v>
      </c>
      <c r="S23">
        <v>133.4</v>
      </c>
      <c r="T23">
        <v>121.2</v>
      </c>
    </row>
    <row r="24" spans="2:20" x14ac:dyDescent="0.25">
      <c r="B24" t="s">
        <v>85</v>
      </c>
      <c r="C24">
        <v>2017</v>
      </c>
      <c r="D24" t="s">
        <v>228</v>
      </c>
      <c r="E24" s="9">
        <v>133.6</v>
      </c>
      <c r="F24">
        <v>143</v>
      </c>
      <c r="G24">
        <v>129.69999999999999</v>
      </c>
      <c r="H24">
        <v>138.69999999999999</v>
      </c>
      <c r="I24">
        <v>114.5</v>
      </c>
      <c r="J24">
        <v>137.5</v>
      </c>
      <c r="K24">
        <v>160.69999999999999</v>
      </c>
      <c r="L24">
        <v>124.5</v>
      </c>
      <c r="M24">
        <v>122.4</v>
      </c>
      <c r="N24">
        <v>137.30000000000001</v>
      </c>
      <c r="O24">
        <v>145</v>
      </c>
      <c r="P24">
        <v>138</v>
      </c>
      <c r="Q24" s="9">
        <f t="shared" si="0"/>
        <v>1624.9</v>
      </c>
      <c r="R24">
        <v>120.6</v>
      </c>
      <c r="S24">
        <v>126.1</v>
      </c>
      <c r="T24">
        <v>115.7</v>
      </c>
    </row>
    <row r="25" spans="2:20" x14ac:dyDescent="0.25">
      <c r="B25" t="s">
        <v>104</v>
      </c>
      <c r="C25">
        <v>2017</v>
      </c>
      <c r="D25" t="s">
        <v>228</v>
      </c>
      <c r="E25" s="9">
        <v>134.69999999999999</v>
      </c>
      <c r="F25">
        <v>142.4</v>
      </c>
      <c r="G25">
        <v>130.19999999999999</v>
      </c>
      <c r="H25">
        <v>139.6</v>
      </c>
      <c r="I25">
        <v>118.4</v>
      </c>
      <c r="J25">
        <v>143</v>
      </c>
      <c r="K25">
        <v>156.6</v>
      </c>
      <c r="L25">
        <v>132.9</v>
      </c>
      <c r="M25">
        <v>121.5</v>
      </c>
      <c r="N25">
        <v>135.6</v>
      </c>
      <c r="O25">
        <v>147.30000000000001</v>
      </c>
      <c r="P25">
        <v>139</v>
      </c>
      <c r="Q25" s="9">
        <f t="shared" si="0"/>
        <v>1641.1999999999998</v>
      </c>
      <c r="R25">
        <v>131</v>
      </c>
      <c r="S25">
        <v>130.6</v>
      </c>
      <c r="T25">
        <v>118.3</v>
      </c>
    </row>
    <row r="26" spans="2:20" x14ac:dyDescent="0.25">
      <c r="B26" t="s">
        <v>60</v>
      </c>
      <c r="C26">
        <v>2017</v>
      </c>
      <c r="D26" t="s">
        <v>238</v>
      </c>
      <c r="E26" s="9">
        <v>135.9</v>
      </c>
      <c r="F26">
        <v>141.9</v>
      </c>
      <c r="G26">
        <v>131</v>
      </c>
      <c r="H26">
        <v>141.5</v>
      </c>
      <c r="I26">
        <v>121.4</v>
      </c>
      <c r="J26">
        <v>146.69999999999999</v>
      </c>
      <c r="K26">
        <v>157.1</v>
      </c>
      <c r="L26">
        <v>136.4</v>
      </c>
      <c r="M26">
        <v>121.4</v>
      </c>
      <c r="N26">
        <v>135.6</v>
      </c>
      <c r="O26">
        <v>150.30000000000001</v>
      </c>
      <c r="P26">
        <v>140.4</v>
      </c>
      <c r="Q26" s="9">
        <f t="shared" si="0"/>
        <v>1659.6</v>
      </c>
      <c r="R26">
        <v>138.1</v>
      </c>
      <c r="S26">
        <v>134.19999999999999</v>
      </c>
      <c r="T26">
        <v>121</v>
      </c>
    </row>
    <row r="27" spans="2:20" x14ac:dyDescent="0.25">
      <c r="B27" t="s">
        <v>85</v>
      </c>
      <c r="C27">
        <v>2017</v>
      </c>
      <c r="D27" t="s">
        <v>238</v>
      </c>
      <c r="E27" s="9">
        <v>133.9</v>
      </c>
      <c r="F27">
        <v>142.80000000000001</v>
      </c>
      <c r="G27">
        <v>131.4</v>
      </c>
      <c r="H27">
        <v>139.1</v>
      </c>
      <c r="I27">
        <v>114.9</v>
      </c>
      <c r="J27">
        <v>135.6</v>
      </c>
      <c r="K27">
        <v>173.2</v>
      </c>
      <c r="L27">
        <v>124.1</v>
      </c>
      <c r="M27">
        <v>122.6</v>
      </c>
      <c r="N27">
        <v>137.80000000000001</v>
      </c>
      <c r="O27">
        <v>145.5</v>
      </c>
      <c r="P27">
        <v>139.69999999999999</v>
      </c>
      <c r="Q27" s="9">
        <f t="shared" si="0"/>
        <v>1640.6</v>
      </c>
      <c r="R27">
        <v>122.6</v>
      </c>
      <c r="S27">
        <v>126.6</v>
      </c>
      <c r="T27">
        <v>115</v>
      </c>
    </row>
    <row r="28" spans="2:20" x14ac:dyDescent="0.25">
      <c r="B28" t="s">
        <v>104</v>
      </c>
      <c r="C28">
        <v>2017</v>
      </c>
      <c r="D28" t="s">
        <v>238</v>
      </c>
      <c r="E28" s="9">
        <v>135.30000000000001</v>
      </c>
      <c r="F28">
        <v>142.19999999999999</v>
      </c>
      <c r="G28">
        <v>131.19999999999999</v>
      </c>
      <c r="H28">
        <v>140.6</v>
      </c>
      <c r="I28">
        <v>119</v>
      </c>
      <c r="J28">
        <v>141.5</v>
      </c>
      <c r="K28">
        <v>162.6</v>
      </c>
      <c r="L28">
        <v>132.30000000000001</v>
      </c>
      <c r="M28">
        <v>121.8</v>
      </c>
      <c r="N28">
        <v>136.30000000000001</v>
      </c>
      <c r="O28">
        <v>148.1</v>
      </c>
      <c r="P28">
        <v>140.1</v>
      </c>
      <c r="Q28" s="9">
        <f t="shared" si="0"/>
        <v>1650.9999999999998</v>
      </c>
      <c r="R28">
        <v>132.19999999999999</v>
      </c>
      <c r="S28">
        <v>131.30000000000001</v>
      </c>
      <c r="T28">
        <v>117.8</v>
      </c>
    </row>
    <row r="29" spans="2:20" x14ac:dyDescent="0.25">
      <c r="B29" t="s">
        <v>60</v>
      </c>
      <c r="C29">
        <v>2017</v>
      </c>
      <c r="D29" t="s">
        <v>264</v>
      </c>
      <c r="E29" s="9">
        <v>136.30000000000001</v>
      </c>
      <c r="F29">
        <v>142.5</v>
      </c>
      <c r="G29">
        <v>140.5</v>
      </c>
      <c r="H29">
        <v>141.5</v>
      </c>
      <c r="I29">
        <v>121.6</v>
      </c>
      <c r="J29">
        <v>147.30000000000001</v>
      </c>
      <c r="K29">
        <v>168</v>
      </c>
      <c r="L29">
        <v>135.80000000000001</v>
      </c>
      <c r="M29">
        <v>122.5</v>
      </c>
      <c r="N29">
        <v>136</v>
      </c>
      <c r="O29">
        <v>151.4</v>
      </c>
      <c r="P29">
        <v>142.4</v>
      </c>
      <c r="Q29" s="9">
        <f t="shared" si="0"/>
        <v>1685.8000000000002</v>
      </c>
      <c r="R29">
        <v>141.1</v>
      </c>
      <c r="S29">
        <v>135.80000000000001</v>
      </c>
      <c r="T29">
        <v>121.6</v>
      </c>
    </row>
    <row r="30" spans="2:20" x14ac:dyDescent="0.25">
      <c r="B30" t="s">
        <v>85</v>
      </c>
      <c r="C30">
        <v>2017</v>
      </c>
      <c r="D30" t="s">
        <v>264</v>
      </c>
      <c r="E30" s="9">
        <v>134.30000000000001</v>
      </c>
      <c r="F30">
        <v>142.1</v>
      </c>
      <c r="G30">
        <v>146.69999999999999</v>
      </c>
      <c r="H30">
        <v>139.5</v>
      </c>
      <c r="I30">
        <v>115.2</v>
      </c>
      <c r="J30">
        <v>136.4</v>
      </c>
      <c r="K30">
        <v>185.2</v>
      </c>
      <c r="L30">
        <v>122.2</v>
      </c>
      <c r="M30">
        <v>123.9</v>
      </c>
      <c r="N30">
        <v>138.30000000000001</v>
      </c>
      <c r="O30">
        <v>146</v>
      </c>
      <c r="P30">
        <v>141.5</v>
      </c>
      <c r="Q30" s="9">
        <f t="shared" si="0"/>
        <v>1671.3</v>
      </c>
      <c r="R30">
        <v>125.7</v>
      </c>
      <c r="S30">
        <v>127.4</v>
      </c>
      <c r="T30">
        <v>115.3</v>
      </c>
    </row>
    <row r="31" spans="2:20" x14ac:dyDescent="0.25">
      <c r="B31" t="s">
        <v>104</v>
      </c>
      <c r="C31">
        <v>2017</v>
      </c>
      <c r="D31" t="s">
        <v>264</v>
      </c>
      <c r="E31" s="9">
        <v>135.69999999999999</v>
      </c>
      <c r="F31">
        <v>142.4</v>
      </c>
      <c r="G31">
        <v>142.9</v>
      </c>
      <c r="H31">
        <v>140.80000000000001</v>
      </c>
      <c r="I31">
        <v>119.2</v>
      </c>
      <c r="J31">
        <v>142.19999999999999</v>
      </c>
      <c r="K31">
        <v>173.8</v>
      </c>
      <c r="L31">
        <v>131.19999999999999</v>
      </c>
      <c r="M31">
        <v>123</v>
      </c>
      <c r="N31">
        <v>136.80000000000001</v>
      </c>
      <c r="O31">
        <v>148.9</v>
      </c>
      <c r="P31">
        <v>142.1</v>
      </c>
      <c r="Q31" s="9">
        <f t="shared" si="0"/>
        <v>1679</v>
      </c>
      <c r="R31">
        <v>135.30000000000001</v>
      </c>
      <c r="S31">
        <v>132.6</v>
      </c>
      <c r="T31">
        <v>118.3</v>
      </c>
    </row>
    <row r="32" spans="2:20" x14ac:dyDescent="0.25">
      <c r="B32" t="s">
        <v>60</v>
      </c>
      <c r="C32">
        <v>2017</v>
      </c>
      <c r="D32" t="s">
        <v>273</v>
      </c>
      <c r="E32" s="9">
        <v>136.4</v>
      </c>
      <c r="F32">
        <v>143.69999999999999</v>
      </c>
      <c r="G32">
        <v>144.80000000000001</v>
      </c>
      <c r="H32">
        <v>141.9</v>
      </c>
      <c r="I32">
        <v>123.1</v>
      </c>
      <c r="J32">
        <v>147.19999999999999</v>
      </c>
      <c r="K32">
        <v>161</v>
      </c>
      <c r="L32">
        <v>133.80000000000001</v>
      </c>
      <c r="M32">
        <v>121.9</v>
      </c>
      <c r="N32">
        <v>135.80000000000001</v>
      </c>
      <c r="O32">
        <v>151.4</v>
      </c>
      <c r="P32">
        <v>141.5</v>
      </c>
      <c r="Q32" s="9">
        <f t="shared" si="0"/>
        <v>1682.5000000000002</v>
      </c>
      <c r="R32">
        <v>142.6</v>
      </c>
      <c r="S32">
        <v>136.1</v>
      </c>
      <c r="T32">
        <v>122</v>
      </c>
    </row>
    <row r="33" spans="2:20" x14ac:dyDescent="0.25">
      <c r="B33" t="s">
        <v>85</v>
      </c>
      <c r="C33">
        <v>2017</v>
      </c>
      <c r="D33" t="s">
        <v>273</v>
      </c>
      <c r="E33" s="9">
        <v>134.4</v>
      </c>
      <c r="F33">
        <v>142.6</v>
      </c>
      <c r="G33">
        <v>145.9</v>
      </c>
      <c r="H33">
        <v>139.5</v>
      </c>
      <c r="I33">
        <v>115.9</v>
      </c>
      <c r="J33">
        <v>135</v>
      </c>
      <c r="K33">
        <v>163.19999999999999</v>
      </c>
      <c r="L33">
        <v>119.8</v>
      </c>
      <c r="M33">
        <v>120.7</v>
      </c>
      <c r="N33">
        <v>139.69999999999999</v>
      </c>
      <c r="O33">
        <v>146.30000000000001</v>
      </c>
      <c r="P33">
        <v>138.80000000000001</v>
      </c>
      <c r="Q33" s="9">
        <f t="shared" si="0"/>
        <v>1641.8</v>
      </c>
      <c r="R33">
        <v>126.8</v>
      </c>
      <c r="S33">
        <v>128.19999999999999</v>
      </c>
      <c r="T33">
        <v>115.3</v>
      </c>
    </row>
    <row r="34" spans="2:20" x14ac:dyDescent="0.25">
      <c r="B34" t="s">
        <v>104</v>
      </c>
      <c r="C34">
        <v>2017</v>
      </c>
      <c r="D34" t="s">
        <v>273</v>
      </c>
      <c r="E34" s="9">
        <v>135.80000000000001</v>
      </c>
      <c r="F34">
        <v>143.30000000000001</v>
      </c>
      <c r="G34">
        <v>145.19999999999999</v>
      </c>
      <c r="H34">
        <v>141</v>
      </c>
      <c r="I34">
        <v>120.5</v>
      </c>
      <c r="J34">
        <v>141.5</v>
      </c>
      <c r="K34">
        <v>161.69999999999999</v>
      </c>
      <c r="L34">
        <v>129.1</v>
      </c>
      <c r="M34">
        <v>121.5</v>
      </c>
      <c r="N34">
        <v>137.1</v>
      </c>
      <c r="O34">
        <v>149</v>
      </c>
      <c r="P34">
        <v>140.5</v>
      </c>
      <c r="Q34" s="9">
        <f t="shared" si="0"/>
        <v>1666.1999999999998</v>
      </c>
      <c r="R34">
        <v>136.6</v>
      </c>
      <c r="S34">
        <v>133.1</v>
      </c>
      <c r="T34">
        <v>118.5</v>
      </c>
    </row>
    <row r="35" spans="2:20" x14ac:dyDescent="0.25">
      <c r="B35" t="s">
        <v>60</v>
      </c>
      <c r="C35">
        <v>2018</v>
      </c>
      <c r="D35" t="s">
        <v>62</v>
      </c>
      <c r="E35" s="9">
        <v>136.6</v>
      </c>
      <c r="F35">
        <v>144.4</v>
      </c>
      <c r="G35">
        <v>143.80000000000001</v>
      </c>
      <c r="H35">
        <v>142</v>
      </c>
      <c r="I35">
        <v>123.2</v>
      </c>
      <c r="J35">
        <v>147.9</v>
      </c>
      <c r="K35">
        <v>152.1</v>
      </c>
      <c r="L35">
        <v>131.80000000000001</v>
      </c>
      <c r="M35">
        <v>119.5</v>
      </c>
      <c r="N35">
        <v>136</v>
      </c>
      <c r="O35">
        <v>151.80000000000001</v>
      </c>
      <c r="P35">
        <v>140.4</v>
      </c>
      <c r="Q35" s="9">
        <f t="shared" si="0"/>
        <v>1669.5</v>
      </c>
      <c r="R35">
        <v>142.30000000000001</v>
      </c>
      <c r="S35">
        <v>136</v>
      </c>
      <c r="T35">
        <v>122.7</v>
      </c>
    </row>
    <row r="36" spans="2:20" x14ac:dyDescent="0.25">
      <c r="B36" t="s">
        <v>85</v>
      </c>
      <c r="C36">
        <v>2018</v>
      </c>
      <c r="D36" t="s">
        <v>62</v>
      </c>
      <c r="E36" s="9">
        <v>134.6</v>
      </c>
      <c r="F36">
        <v>143.69999999999999</v>
      </c>
      <c r="G36">
        <v>143.6</v>
      </c>
      <c r="H36">
        <v>139.6</v>
      </c>
      <c r="I36">
        <v>116.4</v>
      </c>
      <c r="J36">
        <v>133.80000000000001</v>
      </c>
      <c r="K36">
        <v>150.5</v>
      </c>
      <c r="L36">
        <v>118.4</v>
      </c>
      <c r="M36">
        <v>117.3</v>
      </c>
      <c r="N36">
        <v>140.5</v>
      </c>
      <c r="O36">
        <v>146.80000000000001</v>
      </c>
      <c r="P36">
        <v>137.19999999999999</v>
      </c>
      <c r="Q36" s="9">
        <f t="shared" si="0"/>
        <v>1622.4</v>
      </c>
      <c r="R36">
        <v>127.3</v>
      </c>
      <c r="S36">
        <v>129</v>
      </c>
      <c r="T36">
        <v>116.3</v>
      </c>
    </row>
    <row r="37" spans="2:20" x14ac:dyDescent="0.25">
      <c r="B37" t="s">
        <v>104</v>
      </c>
      <c r="C37">
        <v>2018</v>
      </c>
      <c r="D37" t="s">
        <v>62</v>
      </c>
      <c r="E37" s="9">
        <v>136</v>
      </c>
      <c r="F37">
        <v>144.19999999999999</v>
      </c>
      <c r="G37">
        <v>143.69999999999999</v>
      </c>
      <c r="H37">
        <v>141.1</v>
      </c>
      <c r="I37">
        <v>120.7</v>
      </c>
      <c r="J37">
        <v>141.30000000000001</v>
      </c>
      <c r="K37">
        <v>151.6</v>
      </c>
      <c r="L37">
        <v>127.3</v>
      </c>
      <c r="M37">
        <v>118.8</v>
      </c>
      <c r="N37">
        <v>137.5</v>
      </c>
      <c r="O37">
        <v>149.5</v>
      </c>
      <c r="P37">
        <v>139.19999999999999</v>
      </c>
      <c r="Q37" s="9">
        <f t="shared" si="0"/>
        <v>1650.9</v>
      </c>
      <c r="R37">
        <v>136.6</v>
      </c>
      <c r="S37">
        <v>133.30000000000001</v>
      </c>
      <c r="T37">
        <v>119.3</v>
      </c>
    </row>
    <row r="38" spans="2:20" x14ac:dyDescent="0.25">
      <c r="B38" t="s">
        <v>60</v>
      </c>
      <c r="C38">
        <v>2018</v>
      </c>
      <c r="D38" t="s">
        <v>116</v>
      </c>
      <c r="E38" s="9">
        <v>136.4</v>
      </c>
      <c r="F38">
        <v>143.69999999999999</v>
      </c>
      <c r="G38">
        <v>140.6</v>
      </c>
      <c r="H38">
        <v>141.5</v>
      </c>
      <c r="I38">
        <v>122.9</v>
      </c>
      <c r="J38">
        <v>149.4</v>
      </c>
      <c r="K38">
        <v>142.4</v>
      </c>
      <c r="L38">
        <v>130.19999999999999</v>
      </c>
      <c r="M38">
        <v>117.9</v>
      </c>
      <c r="N38">
        <v>135.6</v>
      </c>
      <c r="O38">
        <v>151.69999999999999</v>
      </c>
      <c r="P38">
        <v>138.69999999999999</v>
      </c>
      <c r="Q38" s="9">
        <f t="shared" si="0"/>
        <v>1651</v>
      </c>
      <c r="R38">
        <v>142.4</v>
      </c>
      <c r="S38">
        <v>136.19999999999999</v>
      </c>
      <c r="T38">
        <v>123.3</v>
      </c>
    </row>
    <row r="39" spans="2:20" x14ac:dyDescent="0.25">
      <c r="B39" t="s">
        <v>85</v>
      </c>
      <c r="C39">
        <v>2018</v>
      </c>
      <c r="D39" t="s">
        <v>116</v>
      </c>
      <c r="E39" s="9">
        <v>134.80000000000001</v>
      </c>
      <c r="F39">
        <v>143</v>
      </c>
      <c r="G39">
        <v>139.9</v>
      </c>
      <c r="H39">
        <v>139.9</v>
      </c>
      <c r="I39">
        <v>116.2</v>
      </c>
      <c r="J39">
        <v>135.5</v>
      </c>
      <c r="K39">
        <v>136.9</v>
      </c>
      <c r="L39">
        <v>117</v>
      </c>
      <c r="M39">
        <v>115.4</v>
      </c>
      <c r="N39">
        <v>140.69999999999999</v>
      </c>
      <c r="O39">
        <v>147.1</v>
      </c>
      <c r="P39">
        <v>135.6</v>
      </c>
      <c r="Q39" s="9">
        <f t="shared" si="0"/>
        <v>1602</v>
      </c>
      <c r="R39">
        <v>127.3</v>
      </c>
      <c r="S39">
        <v>129.80000000000001</v>
      </c>
      <c r="T39">
        <v>117.4</v>
      </c>
    </row>
    <row r="40" spans="2:20" x14ac:dyDescent="0.25">
      <c r="B40" t="s">
        <v>104</v>
      </c>
      <c r="C40">
        <v>2018</v>
      </c>
      <c r="D40" t="s">
        <v>116</v>
      </c>
      <c r="E40" s="9">
        <v>135.9</v>
      </c>
      <c r="F40">
        <v>143.5</v>
      </c>
      <c r="G40">
        <v>140.30000000000001</v>
      </c>
      <c r="H40">
        <v>140.9</v>
      </c>
      <c r="I40">
        <v>120.4</v>
      </c>
      <c r="J40">
        <v>142.9</v>
      </c>
      <c r="K40">
        <v>140.5</v>
      </c>
      <c r="L40">
        <v>125.8</v>
      </c>
      <c r="M40">
        <v>117.1</v>
      </c>
      <c r="N40">
        <v>137.30000000000001</v>
      </c>
      <c r="O40">
        <v>149.6</v>
      </c>
      <c r="P40">
        <v>137.6</v>
      </c>
      <c r="Q40" s="9">
        <f t="shared" si="0"/>
        <v>1631.7999999999997</v>
      </c>
      <c r="R40">
        <v>136.69999999999999</v>
      </c>
      <c r="S40">
        <v>133.80000000000001</v>
      </c>
      <c r="T40">
        <v>120.2</v>
      </c>
    </row>
    <row r="41" spans="2:20" x14ac:dyDescent="0.25">
      <c r="B41" t="s">
        <v>60</v>
      </c>
      <c r="C41">
        <v>2018</v>
      </c>
      <c r="D41" t="s">
        <v>138</v>
      </c>
      <c r="E41" s="9">
        <v>136.80000000000001</v>
      </c>
      <c r="F41">
        <v>143.80000000000001</v>
      </c>
      <c r="G41">
        <v>140</v>
      </c>
      <c r="H41">
        <v>142</v>
      </c>
      <c r="I41">
        <v>123.2</v>
      </c>
      <c r="J41">
        <v>152.9</v>
      </c>
      <c r="K41">
        <v>138</v>
      </c>
      <c r="L41">
        <v>129.30000000000001</v>
      </c>
      <c r="M41">
        <v>117.1</v>
      </c>
      <c r="N41">
        <v>136.30000000000001</v>
      </c>
      <c r="O41">
        <v>152.80000000000001</v>
      </c>
      <c r="P41">
        <v>138.6</v>
      </c>
      <c r="Q41" s="9">
        <f t="shared" si="0"/>
        <v>1650.7999999999997</v>
      </c>
      <c r="R41">
        <v>142.6</v>
      </c>
      <c r="S41">
        <v>136.69999999999999</v>
      </c>
      <c r="T41">
        <v>124.6</v>
      </c>
    </row>
    <row r="42" spans="2:20" x14ac:dyDescent="0.25">
      <c r="B42" t="s">
        <v>85</v>
      </c>
      <c r="C42">
        <v>2018</v>
      </c>
      <c r="D42" t="s">
        <v>138</v>
      </c>
      <c r="E42" s="9">
        <v>135</v>
      </c>
      <c r="F42">
        <v>143.1</v>
      </c>
      <c r="G42">
        <v>135.5</v>
      </c>
      <c r="H42">
        <v>139.9</v>
      </c>
      <c r="I42">
        <v>116.5</v>
      </c>
      <c r="J42">
        <v>138.5</v>
      </c>
      <c r="K42">
        <v>128</v>
      </c>
      <c r="L42">
        <v>115.5</v>
      </c>
      <c r="M42">
        <v>114.2</v>
      </c>
      <c r="N42">
        <v>140.69999999999999</v>
      </c>
      <c r="O42">
        <v>147.6</v>
      </c>
      <c r="P42">
        <v>134.80000000000001</v>
      </c>
      <c r="Q42" s="9">
        <f t="shared" si="0"/>
        <v>1589.3</v>
      </c>
      <c r="R42">
        <v>126.4</v>
      </c>
      <c r="S42">
        <v>130.5</v>
      </c>
      <c r="T42">
        <v>117.8</v>
      </c>
    </row>
    <row r="43" spans="2:20" x14ac:dyDescent="0.25">
      <c r="B43" t="s">
        <v>104</v>
      </c>
      <c r="C43">
        <v>2018</v>
      </c>
      <c r="D43" t="s">
        <v>138</v>
      </c>
      <c r="E43" s="9">
        <v>136.19999999999999</v>
      </c>
      <c r="F43">
        <v>143.6</v>
      </c>
      <c r="G43">
        <v>138.30000000000001</v>
      </c>
      <c r="H43">
        <v>141.19999999999999</v>
      </c>
      <c r="I43">
        <v>120.7</v>
      </c>
      <c r="J43">
        <v>146.19999999999999</v>
      </c>
      <c r="K43">
        <v>134.6</v>
      </c>
      <c r="L43">
        <v>124.6</v>
      </c>
      <c r="M43">
        <v>116.1</v>
      </c>
      <c r="N43">
        <v>137.80000000000001</v>
      </c>
      <c r="O43">
        <v>150.4</v>
      </c>
      <c r="P43">
        <v>137.19999999999999</v>
      </c>
      <c r="Q43" s="9">
        <f t="shared" si="0"/>
        <v>1626.9</v>
      </c>
      <c r="R43">
        <v>136.5</v>
      </c>
      <c r="S43">
        <v>134.30000000000001</v>
      </c>
      <c r="T43">
        <v>121</v>
      </c>
    </row>
    <row r="44" spans="2:20" x14ac:dyDescent="0.25">
      <c r="B44" t="s">
        <v>60</v>
      </c>
      <c r="C44">
        <v>2018</v>
      </c>
      <c r="D44" t="s">
        <v>154</v>
      </c>
      <c r="E44" s="9">
        <v>137.1</v>
      </c>
      <c r="F44">
        <v>144.5</v>
      </c>
      <c r="G44">
        <v>135.9</v>
      </c>
      <c r="H44">
        <v>142.4</v>
      </c>
      <c r="I44">
        <v>123.5</v>
      </c>
      <c r="J44">
        <v>156.4</v>
      </c>
      <c r="K44">
        <v>135.1</v>
      </c>
      <c r="L44">
        <v>128.4</v>
      </c>
      <c r="M44">
        <v>115.2</v>
      </c>
      <c r="N44">
        <v>137.19999999999999</v>
      </c>
      <c r="O44">
        <v>153.80000000000001</v>
      </c>
      <c r="P44">
        <v>138.6</v>
      </c>
      <c r="Q44" s="9">
        <f t="shared" si="0"/>
        <v>1648.1</v>
      </c>
      <c r="R44">
        <v>143.80000000000001</v>
      </c>
      <c r="S44">
        <v>137.6</v>
      </c>
      <c r="T44">
        <v>125.3</v>
      </c>
    </row>
    <row r="45" spans="2:20" x14ac:dyDescent="0.25">
      <c r="B45" t="s">
        <v>85</v>
      </c>
      <c r="C45">
        <v>2018</v>
      </c>
      <c r="D45" t="s">
        <v>154</v>
      </c>
      <c r="E45" s="9">
        <v>135</v>
      </c>
      <c r="F45">
        <v>144.30000000000001</v>
      </c>
      <c r="G45">
        <v>130.80000000000001</v>
      </c>
      <c r="H45">
        <v>140.30000000000001</v>
      </c>
      <c r="I45">
        <v>116.6</v>
      </c>
      <c r="J45">
        <v>150.1</v>
      </c>
      <c r="K45">
        <v>127.6</v>
      </c>
      <c r="L45">
        <v>114</v>
      </c>
      <c r="M45">
        <v>110.6</v>
      </c>
      <c r="N45">
        <v>140.19999999999999</v>
      </c>
      <c r="O45">
        <v>148.30000000000001</v>
      </c>
      <c r="P45">
        <v>135.69999999999999</v>
      </c>
      <c r="Q45" s="9">
        <f t="shared" si="0"/>
        <v>1593.5000000000002</v>
      </c>
      <c r="R45">
        <v>124.6</v>
      </c>
      <c r="S45">
        <v>131.30000000000001</v>
      </c>
      <c r="T45">
        <v>118.9</v>
      </c>
    </row>
    <row r="46" spans="2:20" x14ac:dyDescent="0.25">
      <c r="B46" t="s">
        <v>104</v>
      </c>
      <c r="C46">
        <v>2018</v>
      </c>
      <c r="D46" t="s">
        <v>154</v>
      </c>
      <c r="E46" s="9">
        <v>136.4</v>
      </c>
      <c r="F46">
        <v>144.4</v>
      </c>
      <c r="G46">
        <v>133.9</v>
      </c>
      <c r="H46">
        <v>141.6</v>
      </c>
      <c r="I46">
        <v>121</v>
      </c>
      <c r="J46">
        <v>153.5</v>
      </c>
      <c r="K46">
        <v>132.6</v>
      </c>
      <c r="L46">
        <v>123.5</v>
      </c>
      <c r="M46">
        <v>113.7</v>
      </c>
      <c r="N46">
        <v>138.19999999999999</v>
      </c>
      <c r="O46">
        <v>151.19999999999999</v>
      </c>
      <c r="P46">
        <v>137.5</v>
      </c>
      <c r="Q46" s="9">
        <f t="shared" si="0"/>
        <v>1627.5000000000002</v>
      </c>
      <c r="R46">
        <v>136.5</v>
      </c>
      <c r="S46">
        <v>135.19999999999999</v>
      </c>
      <c r="T46">
        <v>121.9</v>
      </c>
    </row>
    <row r="47" spans="2:20" x14ac:dyDescent="0.25">
      <c r="B47" t="s">
        <v>60</v>
      </c>
      <c r="C47">
        <v>2018</v>
      </c>
      <c r="D47" t="s">
        <v>167</v>
      </c>
      <c r="E47" s="9">
        <v>137.4</v>
      </c>
      <c r="F47">
        <v>145.69999999999999</v>
      </c>
      <c r="G47">
        <v>135.5</v>
      </c>
      <c r="H47">
        <v>142.9</v>
      </c>
      <c r="I47">
        <v>123.6</v>
      </c>
      <c r="J47">
        <v>157.5</v>
      </c>
      <c r="K47">
        <v>137.80000000000001</v>
      </c>
      <c r="L47">
        <v>127.2</v>
      </c>
      <c r="M47">
        <v>111.8</v>
      </c>
      <c r="N47">
        <v>137.4</v>
      </c>
      <c r="O47">
        <v>154.30000000000001</v>
      </c>
      <c r="P47">
        <v>139.1</v>
      </c>
      <c r="Q47" s="9">
        <f t="shared" si="0"/>
        <v>1650.2</v>
      </c>
      <c r="R47">
        <v>144.30000000000001</v>
      </c>
      <c r="S47">
        <v>138.4</v>
      </c>
      <c r="T47">
        <v>126.4</v>
      </c>
    </row>
    <row r="48" spans="2:20" x14ac:dyDescent="0.25">
      <c r="B48" t="s">
        <v>85</v>
      </c>
      <c r="C48">
        <v>2018</v>
      </c>
      <c r="D48" t="s">
        <v>167</v>
      </c>
      <c r="E48" s="9">
        <v>135</v>
      </c>
      <c r="F48">
        <v>148.19999999999999</v>
      </c>
      <c r="G48">
        <v>130.5</v>
      </c>
      <c r="H48">
        <v>140.69999999999999</v>
      </c>
      <c r="I48">
        <v>116.4</v>
      </c>
      <c r="J48">
        <v>151.30000000000001</v>
      </c>
      <c r="K48">
        <v>131.4</v>
      </c>
      <c r="L48">
        <v>112.8</v>
      </c>
      <c r="M48">
        <v>105.3</v>
      </c>
      <c r="N48">
        <v>139.6</v>
      </c>
      <c r="O48">
        <v>148.69999999999999</v>
      </c>
      <c r="P48">
        <v>136.4</v>
      </c>
      <c r="Q48" s="9">
        <f t="shared" si="0"/>
        <v>1596.3</v>
      </c>
      <c r="R48">
        <v>124.7</v>
      </c>
      <c r="S48">
        <v>132</v>
      </c>
      <c r="T48">
        <v>119.8</v>
      </c>
    </row>
    <row r="49" spans="2:20" x14ac:dyDescent="0.25">
      <c r="B49" t="s">
        <v>104</v>
      </c>
      <c r="C49">
        <v>2018</v>
      </c>
      <c r="D49" t="s">
        <v>167</v>
      </c>
      <c r="E49" s="9">
        <v>136.6</v>
      </c>
      <c r="F49">
        <v>146.6</v>
      </c>
      <c r="G49">
        <v>133.6</v>
      </c>
      <c r="H49">
        <v>142.1</v>
      </c>
      <c r="I49">
        <v>121</v>
      </c>
      <c r="J49">
        <v>154.6</v>
      </c>
      <c r="K49">
        <v>135.6</v>
      </c>
      <c r="L49">
        <v>122.3</v>
      </c>
      <c r="M49">
        <v>109.6</v>
      </c>
      <c r="N49">
        <v>138.1</v>
      </c>
      <c r="O49">
        <v>151.69999999999999</v>
      </c>
      <c r="P49">
        <v>138.1</v>
      </c>
      <c r="Q49" s="9">
        <f t="shared" si="0"/>
        <v>1629.8999999999999</v>
      </c>
      <c r="R49">
        <v>136.9</v>
      </c>
      <c r="S49">
        <v>136</v>
      </c>
      <c r="T49">
        <v>122.9</v>
      </c>
    </row>
    <row r="50" spans="2:20" x14ac:dyDescent="0.25">
      <c r="B50" t="s">
        <v>60</v>
      </c>
      <c r="C50">
        <v>2018</v>
      </c>
      <c r="D50" t="s">
        <v>177</v>
      </c>
      <c r="E50" s="9">
        <v>137.6</v>
      </c>
      <c r="F50">
        <v>148.1</v>
      </c>
      <c r="G50">
        <v>136.69999999999999</v>
      </c>
      <c r="H50">
        <v>143.19999999999999</v>
      </c>
      <c r="I50">
        <v>124</v>
      </c>
      <c r="J50">
        <v>154.1</v>
      </c>
      <c r="K50">
        <v>143.5</v>
      </c>
      <c r="L50">
        <v>126</v>
      </c>
      <c r="M50">
        <v>112.4</v>
      </c>
      <c r="N50">
        <v>137.6</v>
      </c>
      <c r="O50">
        <v>154.30000000000001</v>
      </c>
      <c r="P50">
        <v>140</v>
      </c>
      <c r="Q50" s="9">
        <f t="shared" si="0"/>
        <v>1657.4999999999998</v>
      </c>
      <c r="R50">
        <v>145.1</v>
      </c>
      <c r="S50">
        <v>138.4</v>
      </c>
      <c r="T50">
        <v>127.4</v>
      </c>
    </row>
    <row r="51" spans="2:20" x14ac:dyDescent="0.25">
      <c r="B51" t="s">
        <v>85</v>
      </c>
      <c r="C51">
        <v>2018</v>
      </c>
      <c r="D51" t="s">
        <v>177</v>
      </c>
      <c r="E51" s="9">
        <v>135.30000000000001</v>
      </c>
      <c r="F51">
        <v>149.69999999999999</v>
      </c>
      <c r="G51">
        <v>133.9</v>
      </c>
      <c r="H51">
        <v>140.80000000000001</v>
      </c>
      <c r="I51">
        <v>116.6</v>
      </c>
      <c r="J51">
        <v>152.19999999999999</v>
      </c>
      <c r="K51">
        <v>144</v>
      </c>
      <c r="L51">
        <v>112.3</v>
      </c>
      <c r="M51">
        <v>108.4</v>
      </c>
      <c r="N51">
        <v>140</v>
      </c>
      <c r="O51">
        <v>149</v>
      </c>
      <c r="P51">
        <v>138.4</v>
      </c>
      <c r="Q51" s="9">
        <f t="shared" si="0"/>
        <v>1620.6000000000001</v>
      </c>
      <c r="R51">
        <v>126.5</v>
      </c>
      <c r="S51">
        <v>132.6</v>
      </c>
      <c r="T51">
        <v>120.4</v>
      </c>
    </row>
    <row r="52" spans="2:20" x14ac:dyDescent="0.25">
      <c r="B52" t="s">
        <v>104</v>
      </c>
      <c r="C52">
        <v>2018</v>
      </c>
      <c r="D52" t="s">
        <v>177</v>
      </c>
      <c r="E52" s="9">
        <v>136.9</v>
      </c>
      <c r="F52">
        <v>148.69999999999999</v>
      </c>
      <c r="G52">
        <v>135.6</v>
      </c>
      <c r="H52">
        <v>142.30000000000001</v>
      </c>
      <c r="I52">
        <v>121.3</v>
      </c>
      <c r="J52">
        <v>153.19999999999999</v>
      </c>
      <c r="K52">
        <v>143.69999999999999</v>
      </c>
      <c r="L52">
        <v>121.4</v>
      </c>
      <c r="M52">
        <v>111.1</v>
      </c>
      <c r="N52">
        <v>138.4</v>
      </c>
      <c r="O52">
        <v>151.80000000000001</v>
      </c>
      <c r="P52">
        <v>139.4</v>
      </c>
      <c r="Q52" s="9">
        <f t="shared" si="0"/>
        <v>1643.8000000000002</v>
      </c>
      <c r="R52">
        <v>138.1</v>
      </c>
      <c r="S52">
        <v>136.19999999999999</v>
      </c>
      <c r="T52">
        <v>123.7</v>
      </c>
    </row>
    <row r="53" spans="2:20" x14ac:dyDescent="0.25">
      <c r="B53" t="s">
        <v>60</v>
      </c>
      <c r="C53">
        <v>2018</v>
      </c>
      <c r="D53" t="s">
        <v>194</v>
      </c>
      <c r="E53" s="9">
        <v>138.4</v>
      </c>
      <c r="F53">
        <v>149.30000000000001</v>
      </c>
      <c r="G53">
        <v>139.30000000000001</v>
      </c>
      <c r="H53">
        <v>143.4</v>
      </c>
      <c r="I53">
        <v>124.1</v>
      </c>
      <c r="J53">
        <v>153.30000000000001</v>
      </c>
      <c r="K53">
        <v>154.19999999999999</v>
      </c>
      <c r="L53">
        <v>126.4</v>
      </c>
      <c r="M53">
        <v>114.3</v>
      </c>
      <c r="N53">
        <v>138.19999999999999</v>
      </c>
      <c r="O53">
        <v>154.80000000000001</v>
      </c>
      <c r="P53">
        <v>142</v>
      </c>
      <c r="Q53" s="9">
        <f t="shared" si="0"/>
        <v>1677.7000000000003</v>
      </c>
      <c r="R53">
        <v>146.80000000000001</v>
      </c>
      <c r="S53">
        <v>139</v>
      </c>
      <c r="T53">
        <v>127.5</v>
      </c>
    </row>
    <row r="54" spans="2:20" x14ac:dyDescent="0.25">
      <c r="B54" t="s">
        <v>85</v>
      </c>
      <c r="C54">
        <v>2018</v>
      </c>
      <c r="D54" t="s">
        <v>194</v>
      </c>
      <c r="E54" s="9">
        <v>135.6</v>
      </c>
      <c r="F54">
        <v>148.6</v>
      </c>
      <c r="G54">
        <v>139.1</v>
      </c>
      <c r="H54">
        <v>141</v>
      </c>
      <c r="I54">
        <v>116.7</v>
      </c>
      <c r="J54">
        <v>149.69999999999999</v>
      </c>
      <c r="K54">
        <v>159.19999999999999</v>
      </c>
      <c r="L54">
        <v>112.6</v>
      </c>
      <c r="M54">
        <v>111.8</v>
      </c>
      <c r="N54">
        <v>140.30000000000001</v>
      </c>
      <c r="O54">
        <v>149.4</v>
      </c>
      <c r="P54">
        <v>140.30000000000001</v>
      </c>
      <c r="Q54" s="9">
        <f t="shared" si="0"/>
        <v>1644.3</v>
      </c>
      <c r="R54">
        <v>128.1</v>
      </c>
      <c r="S54">
        <v>133.6</v>
      </c>
      <c r="T54">
        <v>120.1</v>
      </c>
    </row>
    <row r="55" spans="2:20" x14ac:dyDescent="0.25">
      <c r="B55" t="s">
        <v>104</v>
      </c>
      <c r="C55">
        <v>2018</v>
      </c>
      <c r="D55" t="s">
        <v>194</v>
      </c>
      <c r="E55" s="9">
        <v>137.5</v>
      </c>
      <c r="F55">
        <v>149.1</v>
      </c>
      <c r="G55">
        <v>139.19999999999999</v>
      </c>
      <c r="H55">
        <v>142.5</v>
      </c>
      <c r="I55">
        <v>121.4</v>
      </c>
      <c r="J55">
        <v>151.6</v>
      </c>
      <c r="K55">
        <v>155.9</v>
      </c>
      <c r="L55">
        <v>121.7</v>
      </c>
      <c r="M55">
        <v>113.5</v>
      </c>
      <c r="N55">
        <v>138.9</v>
      </c>
      <c r="O55">
        <v>152.30000000000001</v>
      </c>
      <c r="P55">
        <v>141.4</v>
      </c>
      <c r="Q55" s="9">
        <f t="shared" si="0"/>
        <v>1665</v>
      </c>
      <c r="R55">
        <v>139.69999999999999</v>
      </c>
      <c r="S55">
        <v>137</v>
      </c>
      <c r="T55">
        <v>123.6</v>
      </c>
    </row>
    <row r="56" spans="2:20" x14ac:dyDescent="0.25">
      <c r="B56" t="s">
        <v>60</v>
      </c>
      <c r="C56">
        <v>2018</v>
      </c>
      <c r="D56" t="s">
        <v>213</v>
      </c>
      <c r="E56" s="9">
        <v>139.19999999999999</v>
      </c>
      <c r="F56">
        <v>148.80000000000001</v>
      </c>
      <c r="G56">
        <v>139.1</v>
      </c>
      <c r="H56">
        <v>143.5</v>
      </c>
      <c r="I56">
        <v>125</v>
      </c>
      <c r="J56">
        <v>154.4</v>
      </c>
      <c r="K56">
        <v>156.30000000000001</v>
      </c>
      <c r="L56">
        <v>126.8</v>
      </c>
      <c r="M56">
        <v>115.4</v>
      </c>
      <c r="N56">
        <v>138.6</v>
      </c>
      <c r="O56">
        <v>155.19999999999999</v>
      </c>
      <c r="P56">
        <v>142.69999999999999</v>
      </c>
      <c r="Q56" s="9">
        <f t="shared" si="0"/>
        <v>1685</v>
      </c>
      <c r="R56">
        <v>147.69999999999999</v>
      </c>
      <c r="S56">
        <v>139.4</v>
      </c>
      <c r="T56">
        <v>128.30000000000001</v>
      </c>
    </row>
    <row r="57" spans="2:20" x14ac:dyDescent="0.25">
      <c r="B57" t="s">
        <v>85</v>
      </c>
      <c r="C57">
        <v>2018</v>
      </c>
      <c r="D57" t="s">
        <v>213</v>
      </c>
      <c r="E57" s="9">
        <v>136.5</v>
      </c>
      <c r="F57">
        <v>146.4</v>
      </c>
      <c r="G57">
        <v>136.6</v>
      </c>
      <c r="H57">
        <v>141.19999999999999</v>
      </c>
      <c r="I57">
        <v>117.4</v>
      </c>
      <c r="J57">
        <v>146.30000000000001</v>
      </c>
      <c r="K57">
        <v>157.30000000000001</v>
      </c>
      <c r="L57">
        <v>113.6</v>
      </c>
      <c r="M57">
        <v>113.3</v>
      </c>
      <c r="N57">
        <v>141.1</v>
      </c>
      <c r="O57">
        <v>150.4</v>
      </c>
      <c r="P57">
        <v>140.1</v>
      </c>
      <c r="Q57" s="9">
        <f t="shared" si="0"/>
        <v>1640.1999999999998</v>
      </c>
      <c r="R57">
        <v>129.80000000000001</v>
      </c>
      <c r="S57">
        <v>134.9</v>
      </c>
      <c r="T57">
        <v>120.7</v>
      </c>
    </row>
    <row r="58" spans="2:20" x14ac:dyDescent="0.25">
      <c r="B58" t="s">
        <v>104</v>
      </c>
      <c r="C58">
        <v>2018</v>
      </c>
      <c r="D58" t="s">
        <v>213</v>
      </c>
      <c r="E58" s="9">
        <v>138.30000000000001</v>
      </c>
      <c r="F58">
        <v>148</v>
      </c>
      <c r="G58">
        <v>138.1</v>
      </c>
      <c r="H58">
        <v>142.6</v>
      </c>
      <c r="I58">
        <v>122.2</v>
      </c>
      <c r="J58">
        <v>150.6</v>
      </c>
      <c r="K58">
        <v>156.6</v>
      </c>
      <c r="L58">
        <v>122.4</v>
      </c>
      <c r="M58">
        <v>114.7</v>
      </c>
      <c r="N58">
        <v>139.4</v>
      </c>
      <c r="O58">
        <v>153</v>
      </c>
      <c r="P58">
        <v>141.69999999999999</v>
      </c>
      <c r="Q58" s="9">
        <f t="shared" si="0"/>
        <v>1667.6000000000004</v>
      </c>
      <c r="R58">
        <v>140.9</v>
      </c>
      <c r="S58">
        <v>137.69999999999999</v>
      </c>
      <c r="T58">
        <v>124.3</v>
      </c>
    </row>
    <row r="59" spans="2:20" x14ac:dyDescent="0.25">
      <c r="B59" t="s">
        <v>60</v>
      </c>
      <c r="C59">
        <v>2018</v>
      </c>
      <c r="D59" t="s">
        <v>228</v>
      </c>
      <c r="E59" s="9">
        <v>139.4</v>
      </c>
      <c r="F59">
        <v>147.19999999999999</v>
      </c>
      <c r="G59">
        <v>136.6</v>
      </c>
      <c r="H59">
        <v>143.69999999999999</v>
      </c>
      <c r="I59">
        <v>124.6</v>
      </c>
      <c r="J59">
        <v>150.1</v>
      </c>
      <c r="K59">
        <v>149.4</v>
      </c>
      <c r="L59">
        <v>125.4</v>
      </c>
      <c r="M59">
        <v>114.4</v>
      </c>
      <c r="N59">
        <v>138.69999999999999</v>
      </c>
      <c r="O59">
        <v>155.9</v>
      </c>
      <c r="P59">
        <v>141.30000000000001</v>
      </c>
      <c r="Q59" s="9">
        <f t="shared" si="0"/>
        <v>1666.7000000000003</v>
      </c>
      <c r="R59">
        <v>149</v>
      </c>
      <c r="S59">
        <v>140</v>
      </c>
      <c r="T59">
        <v>129.9</v>
      </c>
    </row>
    <row r="60" spans="2:20" x14ac:dyDescent="0.25">
      <c r="B60" t="s">
        <v>85</v>
      </c>
      <c r="C60">
        <v>2018</v>
      </c>
      <c r="D60" t="s">
        <v>228</v>
      </c>
      <c r="E60" s="9">
        <v>137</v>
      </c>
      <c r="F60">
        <v>143.1</v>
      </c>
      <c r="G60">
        <v>132.80000000000001</v>
      </c>
      <c r="H60">
        <v>141.5</v>
      </c>
      <c r="I60">
        <v>117.8</v>
      </c>
      <c r="J60">
        <v>140</v>
      </c>
      <c r="K60">
        <v>151.30000000000001</v>
      </c>
      <c r="L60">
        <v>113.5</v>
      </c>
      <c r="M60">
        <v>112.3</v>
      </c>
      <c r="N60">
        <v>141.19999999999999</v>
      </c>
      <c r="O60">
        <v>151.30000000000001</v>
      </c>
      <c r="P60">
        <v>138.9</v>
      </c>
      <c r="Q60" s="9">
        <f t="shared" si="0"/>
        <v>1620.7</v>
      </c>
      <c r="R60">
        <v>131.19999999999999</v>
      </c>
      <c r="S60">
        <v>135.69999999999999</v>
      </c>
      <c r="T60">
        <v>122.5</v>
      </c>
    </row>
    <row r="61" spans="2:20" x14ac:dyDescent="0.25">
      <c r="B61" t="s">
        <v>104</v>
      </c>
      <c r="C61">
        <v>2018</v>
      </c>
      <c r="D61" t="s">
        <v>228</v>
      </c>
      <c r="E61" s="9">
        <v>138.6</v>
      </c>
      <c r="F61">
        <v>145.80000000000001</v>
      </c>
      <c r="G61">
        <v>135.1</v>
      </c>
      <c r="H61">
        <v>142.9</v>
      </c>
      <c r="I61">
        <v>122.1</v>
      </c>
      <c r="J61">
        <v>145.4</v>
      </c>
      <c r="K61">
        <v>150</v>
      </c>
      <c r="L61">
        <v>121.4</v>
      </c>
      <c r="M61">
        <v>113.7</v>
      </c>
      <c r="N61">
        <v>139.5</v>
      </c>
      <c r="O61">
        <v>153.80000000000001</v>
      </c>
      <c r="P61">
        <v>140.4</v>
      </c>
      <c r="Q61" s="9">
        <f t="shared" si="0"/>
        <v>1648.7</v>
      </c>
      <c r="R61">
        <v>142.30000000000001</v>
      </c>
      <c r="S61">
        <v>138.4</v>
      </c>
      <c r="T61">
        <v>126</v>
      </c>
    </row>
    <row r="62" spans="2:20" x14ac:dyDescent="0.25">
      <c r="B62" t="s">
        <v>60</v>
      </c>
      <c r="C62">
        <v>2018</v>
      </c>
      <c r="D62" t="s">
        <v>238</v>
      </c>
      <c r="E62" s="9">
        <v>139.30000000000001</v>
      </c>
      <c r="F62">
        <v>147.6</v>
      </c>
      <c r="G62">
        <v>134.6</v>
      </c>
      <c r="H62">
        <v>141.9</v>
      </c>
      <c r="I62">
        <v>123.5</v>
      </c>
      <c r="J62">
        <v>144.5</v>
      </c>
      <c r="K62">
        <v>147.6</v>
      </c>
      <c r="L62">
        <v>121.4</v>
      </c>
      <c r="M62">
        <v>112.3</v>
      </c>
      <c r="N62">
        <v>139.5</v>
      </c>
      <c r="O62">
        <v>155.19999999999999</v>
      </c>
      <c r="P62">
        <v>140.19999999999999</v>
      </c>
      <c r="Q62" s="9">
        <f t="shared" si="0"/>
        <v>1647.6000000000001</v>
      </c>
      <c r="R62">
        <v>149.69999999999999</v>
      </c>
      <c r="S62">
        <v>144.80000000000001</v>
      </c>
      <c r="T62">
        <v>130.80000000000001</v>
      </c>
    </row>
    <row r="63" spans="2:20" x14ac:dyDescent="0.25">
      <c r="B63" t="s">
        <v>85</v>
      </c>
      <c r="C63">
        <v>2018</v>
      </c>
      <c r="D63" t="s">
        <v>238</v>
      </c>
      <c r="E63" s="9">
        <v>137.6</v>
      </c>
      <c r="F63">
        <v>144.9</v>
      </c>
      <c r="G63">
        <v>133.5</v>
      </c>
      <c r="H63">
        <v>141.5</v>
      </c>
      <c r="I63">
        <v>118</v>
      </c>
      <c r="J63">
        <v>139.5</v>
      </c>
      <c r="K63">
        <v>153</v>
      </c>
      <c r="L63">
        <v>113.2</v>
      </c>
      <c r="M63">
        <v>112.8</v>
      </c>
      <c r="N63">
        <v>141.1</v>
      </c>
      <c r="O63">
        <v>152</v>
      </c>
      <c r="P63">
        <v>139.4</v>
      </c>
      <c r="Q63" s="9">
        <f t="shared" si="0"/>
        <v>1626.5</v>
      </c>
      <c r="R63">
        <v>133.4</v>
      </c>
      <c r="S63">
        <v>136.19999999999999</v>
      </c>
      <c r="T63">
        <v>123.3</v>
      </c>
    </row>
    <row r="64" spans="2:20" x14ac:dyDescent="0.25">
      <c r="B64" t="s">
        <v>104</v>
      </c>
      <c r="C64">
        <v>2018</v>
      </c>
      <c r="D64" t="s">
        <v>238</v>
      </c>
      <c r="E64" s="9">
        <v>137.4</v>
      </c>
      <c r="F64">
        <v>149.5</v>
      </c>
      <c r="G64">
        <v>137.30000000000001</v>
      </c>
      <c r="H64">
        <v>141.9</v>
      </c>
      <c r="I64">
        <v>121.1</v>
      </c>
      <c r="J64">
        <v>142.5</v>
      </c>
      <c r="K64">
        <v>146.69999999999999</v>
      </c>
      <c r="L64">
        <v>119.1</v>
      </c>
      <c r="M64">
        <v>111.9</v>
      </c>
      <c r="N64">
        <v>141</v>
      </c>
      <c r="O64">
        <v>154.5</v>
      </c>
      <c r="P64">
        <v>139.69999999999999</v>
      </c>
      <c r="Q64" s="9">
        <f t="shared" si="0"/>
        <v>1642.6000000000001</v>
      </c>
      <c r="R64">
        <v>145.30000000000001</v>
      </c>
      <c r="S64">
        <v>142.1</v>
      </c>
      <c r="T64">
        <v>125.5</v>
      </c>
    </row>
    <row r="65" spans="2:20" x14ac:dyDescent="0.25">
      <c r="B65" t="s">
        <v>60</v>
      </c>
      <c r="C65">
        <v>2018</v>
      </c>
      <c r="D65" t="s">
        <v>264</v>
      </c>
      <c r="E65" s="9">
        <v>137.1</v>
      </c>
      <c r="F65">
        <v>150.80000000000001</v>
      </c>
      <c r="G65">
        <v>136.69999999999999</v>
      </c>
      <c r="H65">
        <v>141.9</v>
      </c>
      <c r="I65">
        <v>122.8</v>
      </c>
      <c r="J65">
        <v>143.9</v>
      </c>
      <c r="K65">
        <v>147.5</v>
      </c>
      <c r="L65">
        <v>121</v>
      </c>
      <c r="M65">
        <v>111.6</v>
      </c>
      <c r="N65">
        <v>140.6</v>
      </c>
      <c r="O65">
        <v>156.1</v>
      </c>
      <c r="P65">
        <v>140</v>
      </c>
      <c r="Q65" s="9">
        <f t="shared" si="0"/>
        <v>1649.9999999999995</v>
      </c>
      <c r="R65">
        <v>150.30000000000001</v>
      </c>
      <c r="S65">
        <v>145.4</v>
      </c>
      <c r="T65">
        <v>130.30000000000001</v>
      </c>
    </row>
    <row r="66" spans="2:20" x14ac:dyDescent="0.25">
      <c r="B66" t="s">
        <v>85</v>
      </c>
      <c r="C66">
        <v>2018</v>
      </c>
      <c r="D66" t="s">
        <v>264</v>
      </c>
      <c r="E66" s="9">
        <v>138.1</v>
      </c>
      <c r="F66">
        <v>146.30000000000001</v>
      </c>
      <c r="G66">
        <v>137.80000000000001</v>
      </c>
      <c r="H66">
        <v>141.6</v>
      </c>
      <c r="I66">
        <v>118.1</v>
      </c>
      <c r="J66">
        <v>141.5</v>
      </c>
      <c r="K66">
        <v>145.19999999999999</v>
      </c>
      <c r="L66">
        <v>115.3</v>
      </c>
      <c r="M66">
        <v>112.5</v>
      </c>
      <c r="N66">
        <v>141.4</v>
      </c>
      <c r="O66">
        <v>152.6</v>
      </c>
      <c r="P66">
        <v>139.1</v>
      </c>
      <c r="Q66" s="9">
        <f t="shared" si="0"/>
        <v>1629.4999999999998</v>
      </c>
      <c r="R66">
        <v>136.69999999999999</v>
      </c>
      <c r="S66">
        <v>136.80000000000001</v>
      </c>
      <c r="T66">
        <v>121.2</v>
      </c>
    </row>
    <row r="67" spans="2:20" x14ac:dyDescent="0.25">
      <c r="B67" t="s">
        <v>104</v>
      </c>
      <c r="C67">
        <v>2018</v>
      </c>
      <c r="D67" t="s">
        <v>264</v>
      </c>
      <c r="E67" s="9">
        <v>137.4</v>
      </c>
      <c r="F67">
        <v>149.19999999999999</v>
      </c>
      <c r="G67">
        <v>137.1</v>
      </c>
      <c r="H67">
        <v>141.80000000000001</v>
      </c>
      <c r="I67">
        <v>121.1</v>
      </c>
      <c r="J67">
        <v>142.80000000000001</v>
      </c>
      <c r="K67">
        <v>146.69999999999999</v>
      </c>
      <c r="L67">
        <v>119.1</v>
      </c>
      <c r="M67">
        <v>111.9</v>
      </c>
      <c r="N67">
        <v>140.9</v>
      </c>
      <c r="O67">
        <v>154.5</v>
      </c>
      <c r="P67">
        <v>139.69999999999999</v>
      </c>
      <c r="Q67" s="9">
        <f t="shared" si="0"/>
        <v>1642.2000000000003</v>
      </c>
      <c r="R67">
        <v>145.1</v>
      </c>
      <c r="S67">
        <v>142.1</v>
      </c>
      <c r="T67">
        <v>125.5</v>
      </c>
    </row>
    <row r="68" spans="2:20" x14ac:dyDescent="0.25">
      <c r="B68" t="s">
        <v>60</v>
      </c>
      <c r="C68">
        <v>2018</v>
      </c>
      <c r="D68" t="s">
        <v>273</v>
      </c>
      <c r="E68" s="9">
        <v>137.1</v>
      </c>
      <c r="F68">
        <v>151.9</v>
      </c>
      <c r="G68">
        <v>137.4</v>
      </c>
      <c r="H68">
        <v>142.4</v>
      </c>
      <c r="I68">
        <v>124.2</v>
      </c>
      <c r="J68">
        <v>140.19999999999999</v>
      </c>
      <c r="K68">
        <v>136.6</v>
      </c>
      <c r="L68">
        <v>120.9</v>
      </c>
      <c r="M68">
        <v>109.9</v>
      </c>
      <c r="N68">
        <v>140.19999999999999</v>
      </c>
      <c r="O68">
        <v>156</v>
      </c>
      <c r="P68">
        <v>138.5</v>
      </c>
      <c r="Q68" s="9">
        <f t="shared" si="0"/>
        <v>1635.3000000000002</v>
      </c>
      <c r="R68">
        <v>149</v>
      </c>
      <c r="S68">
        <v>149.6</v>
      </c>
      <c r="T68">
        <v>128.9</v>
      </c>
    </row>
    <row r="69" spans="2:20" x14ac:dyDescent="0.25">
      <c r="B69" t="s">
        <v>85</v>
      </c>
      <c r="C69">
        <v>2018</v>
      </c>
      <c r="D69" t="s">
        <v>273</v>
      </c>
      <c r="E69" s="9">
        <v>138.5</v>
      </c>
      <c r="F69">
        <v>147.80000000000001</v>
      </c>
      <c r="G69">
        <v>141.1</v>
      </c>
      <c r="H69">
        <v>141.6</v>
      </c>
      <c r="I69">
        <v>118.1</v>
      </c>
      <c r="J69">
        <v>138.5</v>
      </c>
      <c r="K69">
        <v>132.4</v>
      </c>
      <c r="L69">
        <v>117.5</v>
      </c>
      <c r="M69">
        <v>111</v>
      </c>
      <c r="N69">
        <v>141.5</v>
      </c>
      <c r="O69">
        <v>152.9</v>
      </c>
      <c r="P69">
        <v>137.6</v>
      </c>
      <c r="Q69" s="9">
        <f t="shared" si="0"/>
        <v>1618.5</v>
      </c>
      <c r="R69">
        <v>132.4</v>
      </c>
      <c r="S69">
        <v>137.30000000000001</v>
      </c>
      <c r="T69">
        <v>118.8</v>
      </c>
    </row>
    <row r="70" spans="2:20" x14ac:dyDescent="0.25">
      <c r="B70" t="s">
        <v>104</v>
      </c>
      <c r="C70">
        <v>2018</v>
      </c>
      <c r="D70" t="s">
        <v>273</v>
      </c>
      <c r="E70" s="9">
        <v>137.5</v>
      </c>
      <c r="F70">
        <v>150.5</v>
      </c>
      <c r="G70">
        <v>138.80000000000001</v>
      </c>
      <c r="H70">
        <v>142.1</v>
      </c>
      <c r="I70">
        <v>122</v>
      </c>
      <c r="J70">
        <v>139.4</v>
      </c>
      <c r="K70">
        <v>135.19999999999999</v>
      </c>
      <c r="L70">
        <v>119.8</v>
      </c>
      <c r="M70">
        <v>110.3</v>
      </c>
      <c r="N70">
        <v>140.6</v>
      </c>
      <c r="O70">
        <v>154.6</v>
      </c>
      <c r="P70">
        <v>138.19999999999999</v>
      </c>
      <c r="Q70" s="9">
        <f t="shared" ref="Q70:Q133" si="1">SUM($E70:$P70)</f>
        <v>1628.9999999999998</v>
      </c>
      <c r="R70">
        <v>142.69999999999999</v>
      </c>
      <c r="S70">
        <v>144.9</v>
      </c>
      <c r="T70">
        <v>123.6</v>
      </c>
    </row>
    <row r="71" spans="2:20" x14ac:dyDescent="0.25">
      <c r="B71" t="s">
        <v>60</v>
      </c>
      <c r="C71">
        <v>2019</v>
      </c>
      <c r="D71" t="s">
        <v>62</v>
      </c>
      <c r="E71" s="9">
        <v>136.6</v>
      </c>
      <c r="F71">
        <v>152.5</v>
      </c>
      <c r="G71">
        <v>138.19999999999999</v>
      </c>
      <c r="H71">
        <v>142.4</v>
      </c>
      <c r="I71">
        <v>123.9</v>
      </c>
      <c r="J71">
        <v>135.5</v>
      </c>
      <c r="K71">
        <v>131.69999999999999</v>
      </c>
      <c r="L71">
        <v>121.3</v>
      </c>
      <c r="M71">
        <v>108.4</v>
      </c>
      <c r="N71">
        <v>138.9</v>
      </c>
      <c r="O71">
        <v>155.80000000000001</v>
      </c>
      <c r="P71">
        <v>137.4</v>
      </c>
      <c r="Q71" s="9">
        <f t="shared" si="1"/>
        <v>1622.6000000000001</v>
      </c>
      <c r="R71">
        <v>146.19999999999999</v>
      </c>
      <c r="S71">
        <v>149.6</v>
      </c>
      <c r="T71">
        <v>128.6</v>
      </c>
    </row>
    <row r="72" spans="2:20" x14ac:dyDescent="0.25">
      <c r="B72" t="s">
        <v>85</v>
      </c>
      <c r="C72">
        <v>2019</v>
      </c>
      <c r="D72" t="s">
        <v>62</v>
      </c>
      <c r="E72" s="9">
        <v>138.30000000000001</v>
      </c>
      <c r="F72">
        <v>149.4</v>
      </c>
      <c r="G72">
        <v>143.5</v>
      </c>
      <c r="H72">
        <v>141.69999999999999</v>
      </c>
      <c r="I72">
        <v>118.1</v>
      </c>
      <c r="J72">
        <v>135.19999999999999</v>
      </c>
      <c r="K72">
        <v>130.5</v>
      </c>
      <c r="L72">
        <v>118.2</v>
      </c>
      <c r="M72">
        <v>110.4</v>
      </c>
      <c r="N72">
        <v>140.4</v>
      </c>
      <c r="O72">
        <v>153.19999999999999</v>
      </c>
      <c r="P72">
        <v>137.30000000000001</v>
      </c>
      <c r="Q72" s="9">
        <f t="shared" si="1"/>
        <v>1616.2000000000003</v>
      </c>
      <c r="R72">
        <v>128.6</v>
      </c>
      <c r="S72">
        <v>137.80000000000001</v>
      </c>
      <c r="T72">
        <v>118.6</v>
      </c>
    </row>
    <row r="73" spans="2:20" x14ac:dyDescent="0.25">
      <c r="B73" t="s">
        <v>104</v>
      </c>
      <c r="C73">
        <v>2019</v>
      </c>
      <c r="D73" t="s">
        <v>62</v>
      </c>
      <c r="E73" s="9">
        <v>137.1</v>
      </c>
      <c r="F73">
        <v>151.4</v>
      </c>
      <c r="G73">
        <v>140.19999999999999</v>
      </c>
      <c r="H73">
        <v>142.1</v>
      </c>
      <c r="I73">
        <v>121.8</v>
      </c>
      <c r="J73">
        <v>135.4</v>
      </c>
      <c r="K73">
        <v>131.30000000000001</v>
      </c>
      <c r="L73">
        <v>120.3</v>
      </c>
      <c r="M73">
        <v>109.1</v>
      </c>
      <c r="N73">
        <v>139.4</v>
      </c>
      <c r="O73">
        <v>154.6</v>
      </c>
      <c r="P73">
        <v>137.4</v>
      </c>
      <c r="Q73" s="9">
        <f t="shared" si="1"/>
        <v>1620.1</v>
      </c>
      <c r="R73">
        <v>139.5</v>
      </c>
      <c r="S73">
        <v>145.1</v>
      </c>
      <c r="T73">
        <v>123.3</v>
      </c>
    </row>
    <row r="74" spans="2:20" x14ac:dyDescent="0.25">
      <c r="B74" t="s">
        <v>60</v>
      </c>
      <c r="C74">
        <v>2019</v>
      </c>
      <c r="D74" t="s">
        <v>116</v>
      </c>
      <c r="E74" s="9">
        <v>136.80000000000001</v>
      </c>
      <c r="F74">
        <v>153</v>
      </c>
      <c r="G74">
        <v>139.1</v>
      </c>
      <c r="H74">
        <v>142.5</v>
      </c>
      <c r="I74">
        <v>124.1</v>
      </c>
      <c r="J74">
        <v>135.80000000000001</v>
      </c>
      <c r="K74">
        <v>128.69999999999999</v>
      </c>
      <c r="L74">
        <v>121.5</v>
      </c>
      <c r="M74">
        <v>108.3</v>
      </c>
      <c r="N74">
        <v>139.19999999999999</v>
      </c>
      <c r="O74">
        <v>156.19999999999999</v>
      </c>
      <c r="P74">
        <v>137.19999999999999</v>
      </c>
      <c r="Q74" s="9">
        <f t="shared" si="1"/>
        <v>1622.4</v>
      </c>
      <c r="R74">
        <v>145.30000000000001</v>
      </c>
      <c r="S74">
        <v>149.9</v>
      </c>
      <c r="T74">
        <v>129.19999999999999</v>
      </c>
    </row>
    <row r="75" spans="2:20" x14ac:dyDescent="0.25">
      <c r="B75" t="s">
        <v>85</v>
      </c>
      <c r="C75">
        <v>2019</v>
      </c>
      <c r="D75" t="s">
        <v>116</v>
      </c>
      <c r="E75" s="9">
        <v>139.4</v>
      </c>
      <c r="F75">
        <v>150.1</v>
      </c>
      <c r="G75">
        <v>145.30000000000001</v>
      </c>
      <c r="H75">
        <v>141.69999999999999</v>
      </c>
      <c r="I75">
        <v>118.4</v>
      </c>
      <c r="J75">
        <v>137</v>
      </c>
      <c r="K75">
        <v>131.6</v>
      </c>
      <c r="L75">
        <v>119.9</v>
      </c>
      <c r="M75">
        <v>110.4</v>
      </c>
      <c r="N75">
        <v>140.80000000000001</v>
      </c>
      <c r="O75">
        <v>153.5</v>
      </c>
      <c r="P75">
        <v>138</v>
      </c>
      <c r="Q75" s="9">
        <f t="shared" si="1"/>
        <v>1626.1000000000001</v>
      </c>
      <c r="R75">
        <v>127.1</v>
      </c>
      <c r="S75">
        <v>138.5</v>
      </c>
      <c r="T75">
        <v>119.2</v>
      </c>
    </row>
    <row r="76" spans="2:20" x14ac:dyDescent="0.25">
      <c r="B76" t="s">
        <v>104</v>
      </c>
      <c r="C76">
        <v>2019</v>
      </c>
      <c r="D76" t="s">
        <v>116</v>
      </c>
      <c r="E76" s="9">
        <v>137.6</v>
      </c>
      <c r="F76">
        <v>152</v>
      </c>
      <c r="G76">
        <v>141.5</v>
      </c>
      <c r="H76">
        <v>142.19999999999999</v>
      </c>
      <c r="I76">
        <v>122</v>
      </c>
      <c r="J76">
        <v>136.4</v>
      </c>
      <c r="K76">
        <v>129.69999999999999</v>
      </c>
      <c r="L76">
        <v>121</v>
      </c>
      <c r="M76">
        <v>109</v>
      </c>
      <c r="N76">
        <v>139.69999999999999</v>
      </c>
      <c r="O76">
        <v>154.9</v>
      </c>
      <c r="P76">
        <v>137.5</v>
      </c>
      <c r="Q76" s="9">
        <f t="shared" si="1"/>
        <v>1623.5</v>
      </c>
      <c r="R76">
        <v>138.4</v>
      </c>
      <c r="S76">
        <v>145.6</v>
      </c>
      <c r="T76">
        <v>123.9</v>
      </c>
    </row>
    <row r="77" spans="2:20" x14ac:dyDescent="0.25">
      <c r="B77" t="s">
        <v>60</v>
      </c>
      <c r="C77">
        <v>2019</v>
      </c>
      <c r="D77" t="s">
        <v>138</v>
      </c>
      <c r="E77" s="9">
        <v>136.9</v>
      </c>
      <c r="F77">
        <v>154.1</v>
      </c>
      <c r="G77">
        <v>138.69999999999999</v>
      </c>
      <c r="H77">
        <v>142.5</v>
      </c>
      <c r="I77">
        <v>124.1</v>
      </c>
      <c r="J77">
        <v>136.1</v>
      </c>
      <c r="K77">
        <v>128.19999999999999</v>
      </c>
      <c r="L77">
        <v>122.3</v>
      </c>
      <c r="M77">
        <v>108.3</v>
      </c>
      <c r="N77">
        <v>138.9</v>
      </c>
      <c r="O77">
        <v>156.4</v>
      </c>
      <c r="P77">
        <v>137.30000000000001</v>
      </c>
      <c r="Q77" s="9">
        <f t="shared" si="1"/>
        <v>1623.8000000000002</v>
      </c>
      <c r="R77">
        <v>146.4</v>
      </c>
      <c r="S77">
        <v>150.4</v>
      </c>
      <c r="T77">
        <v>129.9</v>
      </c>
    </row>
    <row r="78" spans="2:20" x14ac:dyDescent="0.25">
      <c r="B78" t="s">
        <v>85</v>
      </c>
      <c r="C78">
        <v>2019</v>
      </c>
      <c r="D78" t="s">
        <v>138</v>
      </c>
      <c r="E78" s="9">
        <v>139.69999999999999</v>
      </c>
      <c r="F78">
        <v>151.1</v>
      </c>
      <c r="G78">
        <v>142.9</v>
      </c>
      <c r="H78">
        <v>141.9</v>
      </c>
      <c r="I78">
        <v>118.4</v>
      </c>
      <c r="J78">
        <v>139.4</v>
      </c>
      <c r="K78">
        <v>141.19999999999999</v>
      </c>
      <c r="L78">
        <v>120.7</v>
      </c>
      <c r="M78">
        <v>110.4</v>
      </c>
      <c r="N78">
        <v>140.69999999999999</v>
      </c>
      <c r="O78">
        <v>153.9</v>
      </c>
      <c r="P78">
        <v>139.6</v>
      </c>
      <c r="Q78" s="9">
        <f t="shared" si="1"/>
        <v>1639.9</v>
      </c>
      <c r="R78">
        <v>128.80000000000001</v>
      </c>
      <c r="S78">
        <v>139.19999999999999</v>
      </c>
      <c r="T78">
        <v>119.9</v>
      </c>
    </row>
    <row r="79" spans="2:20" x14ac:dyDescent="0.25">
      <c r="B79" t="s">
        <v>104</v>
      </c>
      <c r="C79">
        <v>2019</v>
      </c>
      <c r="D79" t="s">
        <v>138</v>
      </c>
      <c r="E79" s="9">
        <v>137.80000000000001</v>
      </c>
      <c r="F79">
        <v>153</v>
      </c>
      <c r="G79">
        <v>140.30000000000001</v>
      </c>
      <c r="H79">
        <v>142.30000000000001</v>
      </c>
      <c r="I79">
        <v>122</v>
      </c>
      <c r="J79">
        <v>137.6</v>
      </c>
      <c r="K79">
        <v>132.6</v>
      </c>
      <c r="L79">
        <v>121.8</v>
      </c>
      <c r="M79">
        <v>109</v>
      </c>
      <c r="N79">
        <v>139.5</v>
      </c>
      <c r="O79">
        <v>155.19999999999999</v>
      </c>
      <c r="P79">
        <v>138.1</v>
      </c>
      <c r="Q79" s="9">
        <f t="shared" si="1"/>
        <v>1629.2</v>
      </c>
      <c r="R79">
        <v>139.69999999999999</v>
      </c>
      <c r="S79">
        <v>146.19999999999999</v>
      </c>
      <c r="T79">
        <v>124.6</v>
      </c>
    </row>
    <row r="80" spans="2:20" x14ac:dyDescent="0.25">
      <c r="B80" t="s">
        <v>60</v>
      </c>
      <c r="C80">
        <v>2019</v>
      </c>
      <c r="D80" t="s">
        <v>167</v>
      </c>
      <c r="E80" s="9">
        <v>137.4</v>
      </c>
      <c r="F80">
        <v>159.5</v>
      </c>
      <c r="G80">
        <v>134.5</v>
      </c>
      <c r="H80">
        <v>142.6</v>
      </c>
      <c r="I80">
        <v>124</v>
      </c>
      <c r="J80">
        <v>143.69999999999999</v>
      </c>
      <c r="K80">
        <v>133.4</v>
      </c>
      <c r="L80">
        <v>125.1</v>
      </c>
      <c r="M80">
        <v>109.3</v>
      </c>
      <c r="N80">
        <v>139.30000000000001</v>
      </c>
      <c r="O80">
        <v>156.4</v>
      </c>
      <c r="P80">
        <v>139.19999999999999</v>
      </c>
      <c r="Q80" s="9">
        <f t="shared" si="1"/>
        <v>1644.4</v>
      </c>
      <c r="R80">
        <v>146.9</v>
      </c>
      <c r="S80">
        <v>151.30000000000001</v>
      </c>
      <c r="T80">
        <v>130.19999999999999</v>
      </c>
    </row>
    <row r="81" spans="2:20" x14ac:dyDescent="0.25">
      <c r="B81" t="s">
        <v>85</v>
      </c>
      <c r="C81">
        <v>2019</v>
      </c>
      <c r="D81" t="s">
        <v>167</v>
      </c>
      <c r="E81" s="9">
        <v>140.4</v>
      </c>
      <c r="F81">
        <v>156.69999999999999</v>
      </c>
      <c r="G81">
        <v>138.30000000000001</v>
      </c>
      <c r="H81">
        <v>142.4</v>
      </c>
      <c r="I81">
        <v>118.6</v>
      </c>
      <c r="J81">
        <v>149.69999999999999</v>
      </c>
      <c r="K81">
        <v>161.6</v>
      </c>
      <c r="L81">
        <v>124.4</v>
      </c>
      <c r="M81">
        <v>111.2</v>
      </c>
      <c r="N81">
        <v>141</v>
      </c>
      <c r="O81">
        <v>154.5</v>
      </c>
      <c r="P81">
        <v>143.80000000000001</v>
      </c>
      <c r="Q81" s="9">
        <f t="shared" si="1"/>
        <v>1682.6000000000001</v>
      </c>
      <c r="R81">
        <v>129.4</v>
      </c>
      <c r="S81">
        <v>139.80000000000001</v>
      </c>
      <c r="T81">
        <v>120.1</v>
      </c>
    </row>
    <row r="82" spans="2:20" x14ac:dyDescent="0.25">
      <c r="B82" t="s">
        <v>104</v>
      </c>
      <c r="C82">
        <v>2019</v>
      </c>
      <c r="D82" t="s">
        <v>167</v>
      </c>
      <c r="E82" s="9">
        <v>138.30000000000001</v>
      </c>
      <c r="F82">
        <v>158.5</v>
      </c>
      <c r="G82">
        <v>136</v>
      </c>
      <c r="H82">
        <v>142.5</v>
      </c>
      <c r="I82">
        <v>122</v>
      </c>
      <c r="J82">
        <v>146.5</v>
      </c>
      <c r="K82">
        <v>143</v>
      </c>
      <c r="L82">
        <v>124.9</v>
      </c>
      <c r="M82">
        <v>109.9</v>
      </c>
      <c r="N82">
        <v>139.9</v>
      </c>
      <c r="O82">
        <v>155.5</v>
      </c>
      <c r="P82">
        <v>140.9</v>
      </c>
      <c r="Q82" s="9">
        <f t="shared" si="1"/>
        <v>1657.9000000000003</v>
      </c>
      <c r="R82">
        <v>140.30000000000001</v>
      </c>
      <c r="S82">
        <v>146.9</v>
      </c>
      <c r="T82">
        <v>124.9</v>
      </c>
    </row>
    <row r="83" spans="2:20" x14ac:dyDescent="0.25">
      <c r="B83" t="s">
        <v>60</v>
      </c>
      <c r="C83">
        <v>2019</v>
      </c>
      <c r="D83" t="s">
        <v>177</v>
      </c>
      <c r="E83" s="9">
        <v>137.80000000000001</v>
      </c>
      <c r="F83">
        <v>163.5</v>
      </c>
      <c r="G83">
        <v>136.19999999999999</v>
      </c>
      <c r="H83">
        <v>143.19999999999999</v>
      </c>
      <c r="I83">
        <v>124.3</v>
      </c>
      <c r="J83">
        <v>143.30000000000001</v>
      </c>
      <c r="K83">
        <v>140.6</v>
      </c>
      <c r="L83">
        <v>128.69999999999999</v>
      </c>
      <c r="M83">
        <v>110.6</v>
      </c>
      <c r="N83">
        <v>140.4</v>
      </c>
      <c r="O83">
        <v>156.6</v>
      </c>
      <c r="P83">
        <v>141</v>
      </c>
      <c r="Q83" s="9">
        <f t="shared" si="1"/>
        <v>1666.1999999999998</v>
      </c>
      <c r="R83">
        <v>147.80000000000001</v>
      </c>
      <c r="S83">
        <v>151.69999999999999</v>
      </c>
      <c r="T83">
        <v>130.19999999999999</v>
      </c>
    </row>
    <row r="84" spans="2:20" x14ac:dyDescent="0.25">
      <c r="B84" t="s">
        <v>85</v>
      </c>
      <c r="C84">
        <v>2019</v>
      </c>
      <c r="D84" t="s">
        <v>177</v>
      </c>
      <c r="E84" s="9">
        <v>140.69999999999999</v>
      </c>
      <c r="F84">
        <v>159.6</v>
      </c>
      <c r="G84">
        <v>140.4</v>
      </c>
      <c r="H84">
        <v>143.4</v>
      </c>
      <c r="I84">
        <v>118.6</v>
      </c>
      <c r="J84">
        <v>150.9</v>
      </c>
      <c r="K84">
        <v>169.8</v>
      </c>
      <c r="L84">
        <v>127.4</v>
      </c>
      <c r="M84">
        <v>111.8</v>
      </c>
      <c r="N84">
        <v>141</v>
      </c>
      <c r="O84">
        <v>155.1</v>
      </c>
      <c r="P84">
        <v>145.6</v>
      </c>
      <c r="Q84" s="9">
        <f t="shared" si="1"/>
        <v>1704.2999999999997</v>
      </c>
      <c r="R84">
        <v>130.5</v>
      </c>
      <c r="S84">
        <v>140.30000000000001</v>
      </c>
      <c r="T84">
        <v>119.6</v>
      </c>
    </row>
    <row r="85" spans="2:20" x14ac:dyDescent="0.25">
      <c r="B85" t="s">
        <v>104</v>
      </c>
      <c r="C85">
        <v>2019</v>
      </c>
      <c r="D85" t="s">
        <v>177</v>
      </c>
      <c r="E85" s="9">
        <v>138.69999999999999</v>
      </c>
      <c r="F85">
        <v>162.1</v>
      </c>
      <c r="G85">
        <v>137.80000000000001</v>
      </c>
      <c r="H85">
        <v>143.30000000000001</v>
      </c>
      <c r="I85">
        <v>122.2</v>
      </c>
      <c r="J85">
        <v>146.80000000000001</v>
      </c>
      <c r="K85">
        <v>150.5</v>
      </c>
      <c r="L85">
        <v>128.30000000000001</v>
      </c>
      <c r="M85">
        <v>111</v>
      </c>
      <c r="N85">
        <v>140.6</v>
      </c>
      <c r="O85">
        <v>155.9</v>
      </c>
      <c r="P85">
        <v>142.69999999999999</v>
      </c>
      <c r="Q85" s="9">
        <f t="shared" si="1"/>
        <v>1679.9</v>
      </c>
      <c r="R85">
        <v>141.19999999999999</v>
      </c>
      <c r="S85">
        <v>147.4</v>
      </c>
      <c r="T85">
        <v>124.6</v>
      </c>
    </row>
    <row r="86" spans="2:20" x14ac:dyDescent="0.25">
      <c r="B86" t="s">
        <v>60</v>
      </c>
      <c r="C86">
        <v>2019</v>
      </c>
      <c r="D86" t="s">
        <v>194</v>
      </c>
      <c r="E86" s="9">
        <v>138.4</v>
      </c>
      <c r="F86">
        <v>164</v>
      </c>
      <c r="G86">
        <v>138.4</v>
      </c>
      <c r="H86">
        <v>143.9</v>
      </c>
      <c r="I86">
        <v>124.4</v>
      </c>
      <c r="J86">
        <v>146.4</v>
      </c>
      <c r="K86">
        <v>150.1</v>
      </c>
      <c r="L86">
        <v>130.6</v>
      </c>
      <c r="M86">
        <v>110.8</v>
      </c>
      <c r="N86">
        <v>141.69999999999999</v>
      </c>
      <c r="O86">
        <v>156.69999999999999</v>
      </c>
      <c r="P86">
        <v>143</v>
      </c>
      <c r="Q86" s="9">
        <f t="shared" si="1"/>
        <v>1688.3999999999999</v>
      </c>
      <c r="R86">
        <v>146.80000000000001</v>
      </c>
      <c r="S86">
        <v>152.19999999999999</v>
      </c>
      <c r="T86">
        <v>131.19999999999999</v>
      </c>
    </row>
    <row r="87" spans="2:20" x14ac:dyDescent="0.25">
      <c r="B87" t="s">
        <v>85</v>
      </c>
      <c r="C87">
        <v>2019</v>
      </c>
      <c r="D87" t="s">
        <v>194</v>
      </c>
      <c r="E87" s="9">
        <v>141.4</v>
      </c>
      <c r="F87">
        <v>160.19999999999999</v>
      </c>
      <c r="G87">
        <v>142.5</v>
      </c>
      <c r="H87">
        <v>144.1</v>
      </c>
      <c r="I87">
        <v>119.3</v>
      </c>
      <c r="J87">
        <v>154.69999999999999</v>
      </c>
      <c r="K87">
        <v>180.1</v>
      </c>
      <c r="L87">
        <v>128.9</v>
      </c>
      <c r="M87">
        <v>111.8</v>
      </c>
      <c r="N87">
        <v>141.6</v>
      </c>
      <c r="O87">
        <v>155.6</v>
      </c>
      <c r="P87">
        <v>147.69999999999999</v>
      </c>
      <c r="Q87" s="9">
        <f t="shared" si="1"/>
        <v>1727.8999999999999</v>
      </c>
      <c r="R87">
        <v>127</v>
      </c>
      <c r="S87">
        <v>140.80000000000001</v>
      </c>
      <c r="T87">
        <v>120.6</v>
      </c>
    </row>
    <row r="88" spans="2:20" x14ac:dyDescent="0.25">
      <c r="B88" t="s">
        <v>104</v>
      </c>
      <c r="C88">
        <v>2019</v>
      </c>
      <c r="D88" t="s">
        <v>194</v>
      </c>
      <c r="E88" s="9">
        <v>139.30000000000001</v>
      </c>
      <c r="F88">
        <v>162.69999999999999</v>
      </c>
      <c r="G88">
        <v>140</v>
      </c>
      <c r="H88">
        <v>144</v>
      </c>
      <c r="I88">
        <v>122.5</v>
      </c>
      <c r="J88">
        <v>150.30000000000001</v>
      </c>
      <c r="K88">
        <v>160.30000000000001</v>
      </c>
      <c r="L88">
        <v>130</v>
      </c>
      <c r="M88">
        <v>111.1</v>
      </c>
      <c r="N88">
        <v>141.69999999999999</v>
      </c>
      <c r="O88">
        <v>156.19999999999999</v>
      </c>
      <c r="P88">
        <v>144.69999999999999</v>
      </c>
      <c r="Q88" s="9">
        <f t="shared" si="1"/>
        <v>1702.8</v>
      </c>
      <c r="R88">
        <v>139.30000000000001</v>
      </c>
      <c r="S88">
        <v>147.9</v>
      </c>
      <c r="T88">
        <v>125.6</v>
      </c>
    </row>
    <row r="89" spans="2:20" x14ac:dyDescent="0.25">
      <c r="B89" t="s">
        <v>60</v>
      </c>
      <c r="C89">
        <v>2019</v>
      </c>
      <c r="D89" t="s">
        <v>213</v>
      </c>
      <c r="E89" s="9">
        <v>139.19999999999999</v>
      </c>
      <c r="F89">
        <v>161.9</v>
      </c>
      <c r="G89">
        <v>137.1</v>
      </c>
      <c r="H89">
        <v>144.6</v>
      </c>
      <c r="I89">
        <v>124.7</v>
      </c>
      <c r="J89">
        <v>145.5</v>
      </c>
      <c r="K89">
        <v>156.19999999999999</v>
      </c>
      <c r="L89">
        <v>131.5</v>
      </c>
      <c r="M89">
        <v>111.7</v>
      </c>
      <c r="N89">
        <v>142.69999999999999</v>
      </c>
      <c r="O89">
        <v>156.9</v>
      </c>
      <c r="P89">
        <v>144</v>
      </c>
      <c r="Q89" s="9">
        <f t="shared" si="1"/>
        <v>1696.0000000000002</v>
      </c>
      <c r="R89">
        <v>146.4</v>
      </c>
      <c r="S89">
        <v>152.69999999999999</v>
      </c>
      <c r="T89">
        <v>131.4</v>
      </c>
    </row>
    <row r="90" spans="2:20" x14ac:dyDescent="0.25">
      <c r="B90" t="s">
        <v>85</v>
      </c>
      <c r="C90">
        <v>2019</v>
      </c>
      <c r="D90" t="s">
        <v>213</v>
      </c>
      <c r="E90" s="9">
        <v>142.1</v>
      </c>
      <c r="F90">
        <v>158.30000000000001</v>
      </c>
      <c r="G90">
        <v>140.80000000000001</v>
      </c>
      <c r="H90">
        <v>144.9</v>
      </c>
      <c r="I90">
        <v>119.9</v>
      </c>
      <c r="J90">
        <v>153.9</v>
      </c>
      <c r="K90">
        <v>189.1</v>
      </c>
      <c r="L90">
        <v>129.80000000000001</v>
      </c>
      <c r="M90">
        <v>112.7</v>
      </c>
      <c r="N90">
        <v>142.5</v>
      </c>
      <c r="O90">
        <v>156.19999999999999</v>
      </c>
      <c r="P90">
        <v>149.1</v>
      </c>
      <c r="Q90" s="9">
        <f t="shared" si="1"/>
        <v>1739.3</v>
      </c>
      <c r="R90">
        <v>125.5</v>
      </c>
      <c r="S90">
        <v>141.5</v>
      </c>
      <c r="T90">
        <v>120.8</v>
      </c>
    </row>
    <row r="91" spans="2:20" x14ac:dyDescent="0.25">
      <c r="B91" t="s">
        <v>104</v>
      </c>
      <c r="C91">
        <v>2019</v>
      </c>
      <c r="D91" t="s">
        <v>213</v>
      </c>
      <c r="E91" s="9">
        <v>140.1</v>
      </c>
      <c r="F91">
        <v>160.6</v>
      </c>
      <c r="G91">
        <v>138.5</v>
      </c>
      <c r="H91">
        <v>144.69999999999999</v>
      </c>
      <c r="I91">
        <v>122.9</v>
      </c>
      <c r="J91">
        <v>149.4</v>
      </c>
      <c r="K91">
        <v>167.4</v>
      </c>
      <c r="L91">
        <v>130.9</v>
      </c>
      <c r="M91">
        <v>112</v>
      </c>
      <c r="N91">
        <v>142.6</v>
      </c>
      <c r="O91">
        <v>156.6</v>
      </c>
      <c r="P91">
        <v>145.9</v>
      </c>
      <c r="Q91" s="9">
        <f t="shared" si="1"/>
        <v>1711.6</v>
      </c>
      <c r="R91">
        <v>138.5</v>
      </c>
      <c r="S91">
        <v>148.5</v>
      </c>
      <c r="T91">
        <v>125.8</v>
      </c>
    </row>
    <row r="92" spans="2:20" x14ac:dyDescent="0.25">
      <c r="B92" t="s">
        <v>60</v>
      </c>
      <c r="C92">
        <v>2019</v>
      </c>
      <c r="D92" t="s">
        <v>228</v>
      </c>
      <c r="E92" s="9">
        <v>140.1</v>
      </c>
      <c r="F92">
        <v>161.9</v>
      </c>
      <c r="G92">
        <v>138.30000000000001</v>
      </c>
      <c r="H92">
        <v>145.69999999999999</v>
      </c>
      <c r="I92">
        <v>125.1</v>
      </c>
      <c r="J92">
        <v>143.80000000000001</v>
      </c>
      <c r="K92">
        <v>163.4</v>
      </c>
      <c r="L92">
        <v>132.19999999999999</v>
      </c>
      <c r="M92">
        <v>112.8</v>
      </c>
      <c r="N92">
        <v>144.19999999999999</v>
      </c>
      <c r="O92">
        <v>157.19999999999999</v>
      </c>
      <c r="P92">
        <v>145.5</v>
      </c>
      <c r="Q92" s="9">
        <f t="shared" si="1"/>
        <v>1710.2</v>
      </c>
      <c r="R92">
        <v>146.9</v>
      </c>
      <c r="S92">
        <v>153.4</v>
      </c>
      <c r="T92">
        <v>131.6</v>
      </c>
    </row>
    <row r="93" spans="2:20" x14ac:dyDescent="0.25">
      <c r="B93" t="s">
        <v>85</v>
      </c>
      <c r="C93">
        <v>2019</v>
      </c>
      <c r="D93" t="s">
        <v>228</v>
      </c>
      <c r="E93" s="9">
        <v>142.69999999999999</v>
      </c>
      <c r="F93">
        <v>158.69999999999999</v>
      </c>
      <c r="G93">
        <v>141.6</v>
      </c>
      <c r="H93">
        <v>144.9</v>
      </c>
      <c r="I93">
        <v>120.8</v>
      </c>
      <c r="J93">
        <v>149.80000000000001</v>
      </c>
      <c r="K93">
        <v>192.4</v>
      </c>
      <c r="L93">
        <v>130.30000000000001</v>
      </c>
      <c r="M93">
        <v>114</v>
      </c>
      <c r="N93">
        <v>143.80000000000001</v>
      </c>
      <c r="O93">
        <v>156.4</v>
      </c>
      <c r="P93">
        <v>149.5</v>
      </c>
      <c r="Q93" s="9">
        <f t="shared" si="1"/>
        <v>1744.9</v>
      </c>
      <c r="R93">
        <v>126.6</v>
      </c>
      <c r="S93">
        <v>141.9</v>
      </c>
      <c r="T93">
        <v>121.2</v>
      </c>
    </row>
    <row r="94" spans="2:20" x14ac:dyDescent="0.25">
      <c r="B94" t="s">
        <v>104</v>
      </c>
      <c r="C94">
        <v>2019</v>
      </c>
      <c r="D94" t="s">
        <v>228</v>
      </c>
      <c r="E94" s="9">
        <v>140.9</v>
      </c>
      <c r="F94">
        <v>160.80000000000001</v>
      </c>
      <c r="G94">
        <v>139.6</v>
      </c>
      <c r="H94">
        <v>145.4</v>
      </c>
      <c r="I94">
        <v>123.5</v>
      </c>
      <c r="J94">
        <v>146.6</v>
      </c>
      <c r="K94">
        <v>173.2</v>
      </c>
      <c r="L94">
        <v>131.6</v>
      </c>
      <c r="M94">
        <v>113.2</v>
      </c>
      <c r="N94">
        <v>144.1</v>
      </c>
      <c r="O94">
        <v>156.80000000000001</v>
      </c>
      <c r="P94">
        <v>147</v>
      </c>
      <c r="Q94" s="9">
        <f t="shared" si="1"/>
        <v>1722.6999999999998</v>
      </c>
      <c r="R94">
        <v>139.19999999999999</v>
      </c>
      <c r="S94">
        <v>149</v>
      </c>
      <c r="T94">
        <v>126.1</v>
      </c>
    </row>
    <row r="95" spans="2:20" x14ac:dyDescent="0.25">
      <c r="B95" t="s">
        <v>60</v>
      </c>
      <c r="C95">
        <v>2019</v>
      </c>
      <c r="D95" t="s">
        <v>238</v>
      </c>
      <c r="E95" s="9">
        <v>141</v>
      </c>
      <c r="F95">
        <v>161.6</v>
      </c>
      <c r="G95">
        <v>141.19999999999999</v>
      </c>
      <c r="H95">
        <v>146.5</v>
      </c>
      <c r="I95">
        <v>125.6</v>
      </c>
      <c r="J95">
        <v>145.69999999999999</v>
      </c>
      <c r="K95">
        <v>178.8</v>
      </c>
      <c r="L95">
        <v>133.1</v>
      </c>
      <c r="M95">
        <v>113.6</v>
      </c>
      <c r="N95">
        <v>145.5</v>
      </c>
      <c r="O95">
        <v>157.4</v>
      </c>
      <c r="P95">
        <v>148.30000000000001</v>
      </c>
      <c r="Q95" s="9">
        <f t="shared" si="1"/>
        <v>1738.2999999999997</v>
      </c>
      <c r="R95">
        <v>147.69999999999999</v>
      </c>
      <c r="S95">
        <v>153.69999999999999</v>
      </c>
      <c r="T95">
        <v>131.69999999999999</v>
      </c>
    </row>
    <row r="96" spans="2:20" x14ac:dyDescent="0.25">
      <c r="B96" t="s">
        <v>85</v>
      </c>
      <c r="C96">
        <v>2019</v>
      </c>
      <c r="D96" t="s">
        <v>238</v>
      </c>
      <c r="E96" s="9">
        <v>143.5</v>
      </c>
      <c r="F96">
        <v>159.80000000000001</v>
      </c>
      <c r="G96">
        <v>144.69999999999999</v>
      </c>
      <c r="H96">
        <v>145.6</v>
      </c>
      <c r="I96">
        <v>121.1</v>
      </c>
      <c r="J96">
        <v>150.6</v>
      </c>
      <c r="K96">
        <v>207.2</v>
      </c>
      <c r="L96">
        <v>131.19999999999999</v>
      </c>
      <c r="M96">
        <v>114.8</v>
      </c>
      <c r="N96">
        <v>145.19999999999999</v>
      </c>
      <c r="O96">
        <v>156.80000000000001</v>
      </c>
      <c r="P96">
        <v>151.9</v>
      </c>
      <c r="Q96" s="9">
        <f t="shared" si="1"/>
        <v>1772.4</v>
      </c>
      <c r="R96">
        <v>128.9</v>
      </c>
      <c r="S96">
        <v>142.4</v>
      </c>
      <c r="T96">
        <v>121.5</v>
      </c>
    </row>
    <row r="97" spans="2:20" x14ac:dyDescent="0.25">
      <c r="B97" t="s">
        <v>104</v>
      </c>
      <c r="C97">
        <v>2019</v>
      </c>
      <c r="D97" t="s">
        <v>238</v>
      </c>
      <c r="E97" s="9">
        <v>141.80000000000001</v>
      </c>
      <c r="F97">
        <v>161</v>
      </c>
      <c r="G97">
        <v>142.6</v>
      </c>
      <c r="H97">
        <v>146.19999999999999</v>
      </c>
      <c r="I97">
        <v>123.9</v>
      </c>
      <c r="J97">
        <v>148</v>
      </c>
      <c r="K97">
        <v>188.4</v>
      </c>
      <c r="L97">
        <v>132.5</v>
      </c>
      <c r="M97">
        <v>114</v>
      </c>
      <c r="N97">
        <v>145.4</v>
      </c>
      <c r="O97">
        <v>157.1</v>
      </c>
      <c r="P97">
        <v>149.6</v>
      </c>
      <c r="Q97" s="9">
        <f t="shared" si="1"/>
        <v>1750.4999999999998</v>
      </c>
      <c r="R97">
        <v>140.6</v>
      </c>
      <c r="S97">
        <v>149.4</v>
      </c>
      <c r="T97">
        <v>126.3</v>
      </c>
    </row>
    <row r="98" spans="2:20" x14ac:dyDescent="0.25">
      <c r="B98" t="s">
        <v>60</v>
      </c>
      <c r="C98">
        <v>2019</v>
      </c>
      <c r="D98" t="s">
        <v>264</v>
      </c>
      <c r="E98" s="9">
        <v>141.80000000000001</v>
      </c>
      <c r="F98">
        <v>163.69999999999999</v>
      </c>
      <c r="G98">
        <v>143.80000000000001</v>
      </c>
      <c r="H98">
        <v>147.1</v>
      </c>
      <c r="I98">
        <v>126</v>
      </c>
      <c r="J98">
        <v>146.19999999999999</v>
      </c>
      <c r="K98">
        <v>191.4</v>
      </c>
      <c r="L98">
        <v>136.19999999999999</v>
      </c>
      <c r="M98">
        <v>113.8</v>
      </c>
      <c r="N98">
        <v>147.30000000000001</v>
      </c>
      <c r="O98">
        <v>157.69999999999999</v>
      </c>
      <c r="P98">
        <v>150.9</v>
      </c>
      <c r="Q98" s="9">
        <f t="shared" si="1"/>
        <v>1765.9</v>
      </c>
      <c r="R98">
        <v>148.4</v>
      </c>
      <c r="S98">
        <v>154.30000000000001</v>
      </c>
      <c r="T98">
        <v>132.1</v>
      </c>
    </row>
    <row r="99" spans="2:20" x14ac:dyDescent="0.25">
      <c r="B99" t="s">
        <v>85</v>
      </c>
      <c r="C99">
        <v>2019</v>
      </c>
      <c r="D99" t="s">
        <v>264</v>
      </c>
      <c r="E99" s="9">
        <v>144.1</v>
      </c>
      <c r="F99">
        <v>162.4</v>
      </c>
      <c r="G99">
        <v>148.4</v>
      </c>
      <c r="H99">
        <v>145.9</v>
      </c>
      <c r="I99">
        <v>121.5</v>
      </c>
      <c r="J99">
        <v>148.80000000000001</v>
      </c>
      <c r="K99">
        <v>215.7</v>
      </c>
      <c r="L99">
        <v>134.6</v>
      </c>
      <c r="M99">
        <v>115</v>
      </c>
      <c r="N99">
        <v>146.30000000000001</v>
      </c>
      <c r="O99">
        <v>157.19999999999999</v>
      </c>
      <c r="P99">
        <v>153.6</v>
      </c>
      <c r="Q99" s="9">
        <f t="shared" si="1"/>
        <v>1793.4999999999998</v>
      </c>
      <c r="R99">
        <v>132.19999999999999</v>
      </c>
      <c r="S99">
        <v>142.80000000000001</v>
      </c>
      <c r="T99">
        <v>121.7</v>
      </c>
    </row>
    <row r="100" spans="2:20" x14ac:dyDescent="0.25">
      <c r="B100" t="s">
        <v>104</v>
      </c>
      <c r="C100">
        <v>2019</v>
      </c>
      <c r="D100" t="s">
        <v>264</v>
      </c>
      <c r="E100" s="9">
        <v>142.5</v>
      </c>
      <c r="F100">
        <v>163.19999999999999</v>
      </c>
      <c r="G100">
        <v>145.6</v>
      </c>
      <c r="H100">
        <v>146.69999999999999</v>
      </c>
      <c r="I100">
        <v>124.3</v>
      </c>
      <c r="J100">
        <v>147.4</v>
      </c>
      <c r="K100">
        <v>199.6</v>
      </c>
      <c r="L100">
        <v>135.69999999999999</v>
      </c>
      <c r="M100">
        <v>114.2</v>
      </c>
      <c r="N100">
        <v>147</v>
      </c>
      <c r="O100">
        <v>157.5</v>
      </c>
      <c r="P100">
        <v>151.9</v>
      </c>
      <c r="Q100" s="9">
        <f t="shared" si="1"/>
        <v>1775.6000000000001</v>
      </c>
      <c r="R100">
        <v>142.30000000000001</v>
      </c>
      <c r="S100">
        <v>149.9</v>
      </c>
      <c r="T100">
        <v>126.6</v>
      </c>
    </row>
    <row r="101" spans="2:20" x14ac:dyDescent="0.25">
      <c r="B101" t="s">
        <v>60</v>
      </c>
      <c r="C101">
        <v>2019</v>
      </c>
      <c r="D101" t="s">
        <v>273</v>
      </c>
      <c r="E101" s="9">
        <v>142.80000000000001</v>
      </c>
      <c r="F101">
        <v>165.3</v>
      </c>
      <c r="G101">
        <v>149.5</v>
      </c>
      <c r="H101">
        <v>148.69999999999999</v>
      </c>
      <c r="I101">
        <v>127.5</v>
      </c>
      <c r="J101">
        <v>144.30000000000001</v>
      </c>
      <c r="K101">
        <v>209.5</v>
      </c>
      <c r="L101">
        <v>138.80000000000001</v>
      </c>
      <c r="M101">
        <v>113.6</v>
      </c>
      <c r="N101">
        <v>149.1</v>
      </c>
      <c r="O101">
        <v>158.30000000000001</v>
      </c>
      <c r="P101">
        <v>154.30000000000001</v>
      </c>
      <c r="Q101" s="9">
        <f t="shared" si="1"/>
        <v>1801.6999999999996</v>
      </c>
      <c r="R101">
        <v>149.9</v>
      </c>
      <c r="S101">
        <v>154.80000000000001</v>
      </c>
      <c r="T101">
        <v>135</v>
      </c>
    </row>
    <row r="102" spans="2:20" x14ac:dyDescent="0.25">
      <c r="B102" t="s">
        <v>85</v>
      </c>
      <c r="C102">
        <v>2019</v>
      </c>
      <c r="D102" t="s">
        <v>273</v>
      </c>
      <c r="E102" s="9">
        <v>144.9</v>
      </c>
      <c r="F102">
        <v>164.5</v>
      </c>
      <c r="G102">
        <v>153.69999999999999</v>
      </c>
      <c r="H102">
        <v>147.5</v>
      </c>
      <c r="I102">
        <v>122.7</v>
      </c>
      <c r="J102">
        <v>147.19999999999999</v>
      </c>
      <c r="K102">
        <v>231.5</v>
      </c>
      <c r="L102">
        <v>137.19999999999999</v>
      </c>
      <c r="M102">
        <v>114.7</v>
      </c>
      <c r="N102">
        <v>148</v>
      </c>
      <c r="O102">
        <v>157.69999999999999</v>
      </c>
      <c r="P102">
        <v>156.30000000000001</v>
      </c>
      <c r="Q102" s="9">
        <f t="shared" si="1"/>
        <v>1825.9</v>
      </c>
      <c r="R102">
        <v>133.6</v>
      </c>
      <c r="S102">
        <v>143.19999999999999</v>
      </c>
      <c r="T102">
        <v>125.2</v>
      </c>
    </row>
    <row r="103" spans="2:20" x14ac:dyDescent="0.25">
      <c r="B103" t="s">
        <v>104</v>
      </c>
      <c r="C103">
        <v>2019</v>
      </c>
      <c r="D103" t="s">
        <v>273</v>
      </c>
      <c r="E103" s="9">
        <v>143.5</v>
      </c>
      <c r="F103">
        <v>165</v>
      </c>
      <c r="G103">
        <v>151.1</v>
      </c>
      <c r="H103">
        <v>148.30000000000001</v>
      </c>
      <c r="I103">
        <v>125.7</v>
      </c>
      <c r="J103">
        <v>145.69999999999999</v>
      </c>
      <c r="K103">
        <v>217</v>
      </c>
      <c r="L103">
        <v>138.30000000000001</v>
      </c>
      <c r="M103">
        <v>114</v>
      </c>
      <c r="N103">
        <v>148.69999999999999</v>
      </c>
      <c r="O103">
        <v>158</v>
      </c>
      <c r="P103">
        <v>155</v>
      </c>
      <c r="Q103" s="9">
        <f t="shared" si="1"/>
        <v>1810.3000000000002</v>
      </c>
      <c r="R103">
        <v>143.69999999999999</v>
      </c>
      <c r="S103">
        <v>150.4</v>
      </c>
      <c r="T103">
        <v>129.80000000000001</v>
      </c>
    </row>
    <row r="104" spans="2:20" x14ac:dyDescent="0.25">
      <c r="B104" t="s">
        <v>60</v>
      </c>
      <c r="C104">
        <v>2020</v>
      </c>
      <c r="D104" t="s">
        <v>62</v>
      </c>
      <c r="E104" s="9">
        <v>143.69999999999999</v>
      </c>
      <c r="F104">
        <v>167.3</v>
      </c>
      <c r="G104">
        <v>153.5</v>
      </c>
      <c r="H104">
        <v>150.5</v>
      </c>
      <c r="I104">
        <v>132</v>
      </c>
      <c r="J104">
        <v>142.19999999999999</v>
      </c>
      <c r="K104">
        <v>191.5</v>
      </c>
      <c r="L104">
        <v>141.1</v>
      </c>
      <c r="M104">
        <v>113.8</v>
      </c>
      <c r="N104">
        <v>151.6</v>
      </c>
      <c r="O104">
        <v>158.69999999999999</v>
      </c>
      <c r="P104">
        <v>153</v>
      </c>
      <c r="Q104" s="9">
        <f t="shared" si="1"/>
        <v>1798.8999999999999</v>
      </c>
      <c r="R104">
        <v>150.4</v>
      </c>
      <c r="S104">
        <v>155.69999999999999</v>
      </c>
      <c r="T104">
        <v>136.30000000000001</v>
      </c>
    </row>
    <row r="105" spans="2:20" x14ac:dyDescent="0.25">
      <c r="B105" t="s">
        <v>85</v>
      </c>
      <c r="C105">
        <v>2020</v>
      </c>
      <c r="D105" t="s">
        <v>62</v>
      </c>
      <c r="E105" s="9">
        <v>145.6</v>
      </c>
      <c r="F105">
        <v>167.6</v>
      </c>
      <c r="G105">
        <v>157</v>
      </c>
      <c r="H105">
        <v>149.30000000000001</v>
      </c>
      <c r="I105">
        <v>126.3</v>
      </c>
      <c r="J105">
        <v>144.4</v>
      </c>
      <c r="K105">
        <v>207.8</v>
      </c>
      <c r="L105">
        <v>139.1</v>
      </c>
      <c r="M105">
        <v>114.8</v>
      </c>
      <c r="N105">
        <v>149.5</v>
      </c>
      <c r="O105">
        <v>158.5</v>
      </c>
      <c r="P105">
        <v>154.4</v>
      </c>
      <c r="Q105" s="9">
        <f t="shared" si="1"/>
        <v>1814.3</v>
      </c>
      <c r="R105">
        <v>135.1</v>
      </c>
      <c r="S105">
        <v>143.80000000000001</v>
      </c>
      <c r="T105">
        <v>126.1</v>
      </c>
    </row>
    <row r="106" spans="2:20" x14ac:dyDescent="0.25">
      <c r="B106" t="s">
        <v>104</v>
      </c>
      <c r="C106">
        <v>2020</v>
      </c>
      <c r="D106" t="s">
        <v>62</v>
      </c>
      <c r="E106" s="9">
        <v>144.30000000000001</v>
      </c>
      <c r="F106">
        <v>167.4</v>
      </c>
      <c r="G106">
        <v>154.9</v>
      </c>
      <c r="H106">
        <v>150.1</v>
      </c>
      <c r="I106">
        <v>129.9</v>
      </c>
      <c r="J106">
        <v>143.19999999999999</v>
      </c>
      <c r="K106">
        <v>197</v>
      </c>
      <c r="L106">
        <v>140.4</v>
      </c>
      <c r="M106">
        <v>114.1</v>
      </c>
      <c r="N106">
        <v>150.9</v>
      </c>
      <c r="O106">
        <v>158.6</v>
      </c>
      <c r="P106">
        <v>153.5</v>
      </c>
      <c r="Q106" s="9">
        <f t="shared" si="1"/>
        <v>1804.3</v>
      </c>
      <c r="R106">
        <v>144.6</v>
      </c>
      <c r="S106">
        <v>151.19999999999999</v>
      </c>
      <c r="T106">
        <v>130.9</v>
      </c>
    </row>
    <row r="107" spans="2:20" x14ac:dyDescent="0.25">
      <c r="B107" t="s">
        <v>60</v>
      </c>
      <c r="C107">
        <v>2020</v>
      </c>
      <c r="D107" t="s">
        <v>116</v>
      </c>
      <c r="E107" s="9">
        <v>144.19999999999999</v>
      </c>
      <c r="F107">
        <v>167.5</v>
      </c>
      <c r="G107">
        <v>150.9</v>
      </c>
      <c r="H107">
        <v>150.9</v>
      </c>
      <c r="I107">
        <v>133.69999999999999</v>
      </c>
      <c r="J107">
        <v>140.69999999999999</v>
      </c>
      <c r="K107">
        <v>165.1</v>
      </c>
      <c r="L107">
        <v>141.80000000000001</v>
      </c>
      <c r="M107">
        <v>113.1</v>
      </c>
      <c r="N107">
        <v>152.80000000000001</v>
      </c>
      <c r="O107">
        <v>159.19999999999999</v>
      </c>
      <c r="P107">
        <v>149.80000000000001</v>
      </c>
      <c r="Q107" s="9">
        <f t="shared" si="1"/>
        <v>1769.6999999999998</v>
      </c>
      <c r="R107">
        <v>152.30000000000001</v>
      </c>
      <c r="S107">
        <v>156.19999999999999</v>
      </c>
      <c r="T107">
        <v>136</v>
      </c>
    </row>
    <row r="108" spans="2:20" x14ac:dyDescent="0.25">
      <c r="B108" t="s">
        <v>85</v>
      </c>
      <c r="C108">
        <v>2020</v>
      </c>
      <c r="D108" t="s">
        <v>116</v>
      </c>
      <c r="E108" s="9">
        <v>146.19999999999999</v>
      </c>
      <c r="F108">
        <v>167.6</v>
      </c>
      <c r="G108">
        <v>153.1</v>
      </c>
      <c r="H108">
        <v>150.69999999999999</v>
      </c>
      <c r="I108">
        <v>127.4</v>
      </c>
      <c r="J108">
        <v>143.1</v>
      </c>
      <c r="K108">
        <v>181.7</v>
      </c>
      <c r="L108">
        <v>139.6</v>
      </c>
      <c r="M108">
        <v>114.6</v>
      </c>
      <c r="N108">
        <v>150.4</v>
      </c>
      <c r="O108">
        <v>159</v>
      </c>
      <c r="P108">
        <v>151.69999999999999</v>
      </c>
      <c r="Q108" s="9">
        <f t="shared" si="1"/>
        <v>1785.1</v>
      </c>
      <c r="R108">
        <v>138.9</v>
      </c>
      <c r="S108">
        <v>144.4</v>
      </c>
      <c r="T108">
        <v>125.2</v>
      </c>
    </row>
    <row r="109" spans="2:20" x14ac:dyDescent="0.25">
      <c r="B109" t="s">
        <v>104</v>
      </c>
      <c r="C109">
        <v>2020</v>
      </c>
      <c r="D109" t="s">
        <v>116</v>
      </c>
      <c r="E109" s="9">
        <v>144.80000000000001</v>
      </c>
      <c r="F109">
        <v>167.5</v>
      </c>
      <c r="G109">
        <v>151.80000000000001</v>
      </c>
      <c r="H109">
        <v>150.80000000000001</v>
      </c>
      <c r="I109">
        <v>131.4</v>
      </c>
      <c r="J109">
        <v>141.80000000000001</v>
      </c>
      <c r="K109">
        <v>170.7</v>
      </c>
      <c r="L109">
        <v>141.1</v>
      </c>
      <c r="M109">
        <v>113.6</v>
      </c>
      <c r="N109">
        <v>152</v>
      </c>
      <c r="O109">
        <v>159.1</v>
      </c>
      <c r="P109">
        <v>150.5</v>
      </c>
      <c r="Q109" s="9">
        <f t="shared" si="1"/>
        <v>1775.1</v>
      </c>
      <c r="R109">
        <v>147.19999999999999</v>
      </c>
      <c r="S109">
        <v>151.69999999999999</v>
      </c>
      <c r="T109">
        <v>130.30000000000001</v>
      </c>
    </row>
    <row r="110" spans="2:20" x14ac:dyDescent="0.25">
      <c r="B110" t="s">
        <v>60</v>
      </c>
      <c r="C110">
        <v>2020</v>
      </c>
      <c r="D110" t="s">
        <v>138</v>
      </c>
      <c r="E110" s="9">
        <v>144.4</v>
      </c>
      <c r="F110">
        <v>166.8</v>
      </c>
      <c r="G110">
        <v>147.6</v>
      </c>
      <c r="H110">
        <v>151.69999999999999</v>
      </c>
      <c r="I110">
        <v>133.30000000000001</v>
      </c>
      <c r="J110">
        <v>141.80000000000001</v>
      </c>
      <c r="K110">
        <v>152.30000000000001</v>
      </c>
      <c r="L110">
        <v>141.80000000000001</v>
      </c>
      <c r="M110">
        <v>112.6</v>
      </c>
      <c r="N110">
        <v>154</v>
      </c>
      <c r="O110">
        <v>160</v>
      </c>
      <c r="P110">
        <v>148.19999999999999</v>
      </c>
      <c r="Q110" s="9">
        <f t="shared" si="1"/>
        <v>1754.4999999999998</v>
      </c>
      <c r="R110">
        <v>153.4</v>
      </c>
      <c r="S110">
        <v>156.69999999999999</v>
      </c>
      <c r="T110">
        <v>135.80000000000001</v>
      </c>
    </row>
    <row r="111" spans="2:20" x14ac:dyDescent="0.25">
      <c r="B111" t="s">
        <v>85</v>
      </c>
      <c r="C111">
        <v>2020</v>
      </c>
      <c r="D111" t="s">
        <v>138</v>
      </c>
      <c r="E111" s="9">
        <v>146.5</v>
      </c>
      <c r="F111">
        <v>167.5</v>
      </c>
      <c r="G111">
        <v>148.9</v>
      </c>
      <c r="H111">
        <v>151.1</v>
      </c>
      <c r="I111">
        <v>127.5</v>
      </c>
      <c r="J111">
        <v>143.30000000000001</v>
      </c>
      <c r="K111">
        <v>167</v>
      </c>
      <c r="L111">
        <v>139.69999999999999</v>
      </c>
      <c r="M111">
        <v>114.4</v>
      </c>
      <c r="N111">
        <v>151.5</v>
      </c>
      <c r="O111">
        <v>159.1</v>
      </c>
      <c r="P111">
        <v>150.1</v>
      </c>
      <c r="Q111" s="9">
        <f t="shared" si="1"/>
        <v>1766.6</v>
      </c>
      <c r="R111">
        <v>141.4</v>
      </c>
      <c r="S111">
        <v>145</v>
      </c>
      <c r="T111">
        <v>124.6</v>
      </c>
    </row>
    <row r="112" spans="2:20" x14ac:dyDescent="0.25">
      <c r="B112" t="s">
        <v>104</v>
      </c>
      <c r="C112">
        <v>2020</v>
      </c>
      <c r="D112" t="s">
        <v>138</v>
      </c>
      <c r="E112" s="9">
        <v>145.1</v>
      </c>
      <c r="F112">
        <v>167</v>
      </c>
      <c r="G112">
        <v>148.1</v>
      </c>
      <c r="H112">
        <v>151.5</v>
      </c>
      <c r="I112">
        <v>131.19999999999999</v>
      </c>
      <c r="J112">
        <v>142.5</v>
      </c>
      <c r="K112">
        <v>157.30000000000001</v>
      </c>
      <c r="L112">
        <v>141.1</v>
      </c>
      <c r="M112">
        <v>113.2</v>
      </c>
      <c r="N112">
        <v>153.19999999999999</v>
      </c>
      <c r="O112">
        <v>159.6</v>
      </c>
      <c r="P112">
        <v>148.9</v>
      </c>
      <c r="Q112" s="9">
        <f t="shared" si="1"/>
        <v>1758.7</v>
      </c>
      <c r="R112">
        <v>148.9</v>
      </c>
      <c r="S112">
        <v>152.30000000000001</v>
      </c>
      <c r="T112">
        <v>129.9</v>
      </c>
    </row>
    <row r="113" spans="2:20" x14ac:dyDescent="0.25">
      <c r="B113" t="s">
        <v>60</v>
      </c>
      <c r="C113">
        <v>2020</v>
      </c>
      <c r="D113" t="s">
        <v>154</v>
      </c>
      <c r="E113" s="9">
        <v>147.19999999999999</v>
      </c>
      <c r="F113" s="144">
        <v>167.2</v>
      </c>
      <c r="G113">
        <v>146.9</v>
      </c>
      <c r="H113">
        <v>155.6</v>
      </c>
      <c r="I113">
        <v>137.1</v>
      </c>
      <c r="J113">
        <v>147.30000000000001</v>
      </c>
      <c r="K113">
        <v>162.69999999999999</v>
      </c>
      <c r="L113">
        <v>150.19999999999999</v>
      </c>
      <c r="M113">
        <v>119.8</v>
      </c>
      <c r="N113">
        <v>158.69999999999999</v>
      </c>
      <c r="O113" s="144">
        <v>159.29999999999998</v>
      </c>
      <c r="P113">
        <v>150.1</v>
      </c>
      <c r="Q113" s="9">
        <f t="shared" si="1"/>
        <v>1802.1</v>
      </c>
      <c r="R113">
        <v>148.4</v>
      </c>
      <c r="S113">
        <v>154.30000000000001</v>
      </c>
      <c r="T113" s="147">
        <v>136.03333333333333</v>
      </c>
    </row>
    <row r="114" spans="2:20" x14ac:dyDescent="0.25">
      <c r="B114" t="s">
        <v>85</v>
      </c>
      <c r="C114">
        <v>2020</v>
      </c>
      <c r="D114" t="s">
        <v>154</v>
      </c>
      <c r="E114" s="9">
        <v>151.80000000000001</v>
      </c>
      <c r="F114" s="145">
        <v>167.56</v>
      </c>
      <c r="G114">
        <v>151.9</v>
      </c>
      <c r="H114">
        <v>155.5</v>
      </c>
      <c r="I114">
        <v>131.6</v>
      </c>
      <c r="J114">
        <v>152.9</v>
      </c>
      <c r="K114">
        <v>180</v>
      </c>
      <c r="L114">
        <v>150.80000000000001</v>
      </c>
      <c r="M114">
        <v>121.2</v>
      </c>
      <c r="N114">
        <v>154</v>
      </c>
      <c r="O114" s="145">
        <v>158.86666600000001</v>
      </c>
      <c r="P114">
        <v>153.5</v>
      </c>
      <c r="Q114" s="9">
        <f t="shared" si="1"/>
        <v>1829.6266660000001</v>
      </c>
      <c r="R114">
        <v>137.1</v>
      </c>
      <c r="S114">
        <v>144.80000000000001</v>
      </c>
      <c r="T114" s="144">
        <v>125.3</v>
      </c>
    </row>
    <row r="115" spans="2:20" x14ac:dyDescent="0.25">
      <c r="B115" t="s">
        <v>104</v>
      </c>
      <c r="C115">
        <v>2020</v>
      </c>
      <c r="D115" t="s">
        <v>154</v>
      </c>
      <c r="E115" s="9">
        <v>148.69999999999999</v>
      </c>
      <c r="F115" s="145">
        <v>167.29999999999998</v>
      </c>
      <c r="G115">
        <v>148.80000000000001</v>
      </c>
      <c r="H115">
        <v>155.6</v>
      </c>
      <c r="I115">
        <v>135.1</v>
      </c>
      <c r="J115">
        <v>149.9</v>
      </c>
      <c r="K115">
        <v>168.6</v>
      </c>
      <c r="L115">
        <v>150.4</v>
      </c>
      <c r="M115">
        <v>120.3</v>
      </c>
      <c r="N115">
        <v>157.1</v>
      </c>
      <c r="O115" s="144">
        <v>159.1</v>
      </c>
      <c r="P115">
        <v>151.4</v>
      </c>
      <c r="Q115" s="9">
        <f t="shared" si="1"/>
        <v>1812.3</v>
      </c>
      <c r="R115">
        <v>144.1</v>
      </c>
      <c r="S115">
        <v>150.69999999999999</v>
      </c>
      <c r="T115" s="146">
        <v>130.36600000000001</v>
      </c>
    </row>
    <row r="116" spans="2:20" x14ac:dyDescent="0.25">
      <c r="B116" t="s">
        <v>60</v>
      </c>
      <c r="C116">
        <v>2020</v>
      </c>
      <c r="D116" t="s">
        <v>167</v>
      </c>
      <c r="E116" s="145">
        <v>147.69999999999999</v>
      </c>
      <c r="F116" s="145">
        <v>189.26666666666665</v>
      </c>
      <c r="G116" s="145">
        <v>148.15</v>
      </c>
      <c r="H116" s="145">
        <v>154.44999999999999</v>
      </c>
      <c r="I116" s="145">
        <v>137.64999999999998</v>
      </c>
      <c r="J116" s="145">
        <v>145.25</v>
      </c>
      <c r="K116" s="145">
        <v>155.80000000000001</v>
      </c>
      <c r="L116" s="145">
        <v>150.25</v>
      </c>
      <c r="M116" s="145">
        <v>116.5</v>
      </c>
      <c r="N116" s="145">
        <v>159.25</v>
      </c>
      <c r="O116" s="145">
        <v>161.70000000000002</v>
      </c>
      <c r="P116" s="145">
        <v>151.19999999999999</v>
      </c>
      <c r="Q116" s="9">
        <f t="shared" si="1"/>
        <v>1817.1666666666667</v>
      </c>
      <c r="R116" s="145">
        <v>146.65</v>
      </c>
      <c r="S116" s="145">
        <v>156.25</v>
      </c>
      <c r="T116" s="145">
        <v>142.13333333333333</v>
      </c>
    </row>
    <row r="117" spans="2:20" x14ac:dyDescent="0.25">
      <c r="B117" t="s">
        <v>85</v>
      </c>
      <c r="C117">
        <v>2020</v>
      </c>
      <c r="D117" t="s">
        <v>167</v>
      </c>
      <c r="E117" s="145">
        <f>AVERAGE(E114,E120)</f>
        <v>152.25</v>
      </c>
      <c r="F117" s="146">
        <v>197.26666666666665</v>
      </c>
      <c r="G117" s="145">
        <v>153.25</v>
      </c>
      <c r="H117" s="145">
        <v>154.44999999999999</v>
      </c>
      <c r="I117" s="145">
        <v>132.25</v>
      </c>
      <c r="J117" s="145">
        <v>152.35000000000002</v>
      </c>
      <c r="K117" s="145">
        <v>175.6</v>
      </c>
      <c r="L117" s="145">
        <v>151.4</v>
      </c>
      <c r="M117" s="145">
        <v>118.75</v>
      </c>
      <c r="N117" s="145">
        <v>156.4</v>
      </c>
      <c r="O117" s="145">
        <v>162.23333333333332</v>
      </c>
      <c r="P117" s="145">
        <v>155.25</v>
      </c>
      <c r="Q117" s="9">
        <f t="shared" si="1"/>
        <v>1861.4500000000003</v>
      </c>
      <c r="R117" s="145">
        <v>137.1</v>
      </c>
      <c r="S117" s="145">
        <v>146.44999999999999</v>
      </c>
      <c r="T117" s="145">
        <v>130.83333333333334</v>
      </c>
    </row>
    <row r="118" spans="2:20" x14ac:dyDescent="0.25">
      <c r="B118" t="s">
        <v>104</v>
      </c>
      <c r="C118">
        <v>2020</v>
      </c>
      <c r="D118" t="s">
        <v>167</v>
      </c>
      <c r="E118" s="145">
        <v>149.14999999999998</v>
      </c>
      <c r="F118" s="145">
        <v>192.1</v>
      </c>
      <c r="G118" s="145">
        <v>150.10000000000002</v>
      </c>
      <c r="H118" s="145">
        <v>154.44999999999999</v>
      </c>
      <c r="I118" s="145">
        <v>135.69999999999999</v>
      </c>
      <c r="J118" s="145">
        <v>148.55000000000001</v>
      </c>
      <c r="K118" s="145">
        <v>162.55000000000001</v>
      </c>
      <c r="L118" s="145">
        <v>150.65</v>
      </c>
      <c r="M118" s="145">
        <v>117.25</v>
      </c>
      <c r="N118" s="145">
        <v>158.30000000000001</v>
      </c>
      <c r="O118" s="146">
        <v>161.96666666666701</v>
      </c>
      <c r="P118" s="145">
        <v>152.69999999999999</v>
      </c>
      <c r="Q118" s="9">
        <f t="shared" si="1"/>
        <v>1833.4666666666669</v>
      </c>
      <c r="R118" s="145">
        <v>143</v>
      </c>
      <c r="S118" s="145">
        <v>152.55000000000001</v>
      </c>
      <c r="T118" s="145">
        <v>136.16666666666666</v>
      </c>
    </row>
    <row r="119" spans="2:20" x14ac:dyDescent="0.25">
      <c r="B119" t="s">
        <v>60</v>
      </c>
      <c r="C119">
        <v>2020</v>
      </c>
      <c r="D119" t="s">
        <v>177</v>
      </c>
      <c r="E119" s="9">
        <v>148.19999999999999</v>
      </c>
      <c r="F119">
        <v>190.3</v>
      </c>
      <c r="G119">
        <v>149.4</v>
      </c>
      <c r="H119">
        <v>153.30000000000001</v>
      </c>
      <c r="I119">
        <v>138.19999999999999</v>
      </c>
      <c r="J119">
        <v>143.19999999999999</v>
      </c>
      <c r="K119">
        <v>148.9</v>
      </c>
      <c r="L119">
        <v>150.30000000000001</v>
      </c>
      <c r="M119">
        <v>113.2</v>
      </c>
      <c r="N119">
        <v>159.80000000000001</v>
      </c>
      <c r="O119">
        <v>161.80000000000001</v>
      </c>
      <c r="P119">
        <v>152.30000000000001</v>
      </c>
      <c r="Q119" s="9">
        <f t="shared" si="1"/>
        <v>1808.9</v>
      </c>
      <c r="R119">
        <v>144.9</v>
      </c>
      <c r="S119">
        <v>158.19999999999999</v>
      </c>
      <c r="T119">
        <v>141.4</v>
      </c>
    </row>
    <row r="120" spans="2:20" x14ac:dyDescent="0.25">
      <c r="B120" t="s">
        <v>85</v>
      </c>
      <c r="C120">
        <v>2020</v>
      </c>
      <c r="D120" t="s">
        <v>177</v>
      </c>
      <c r="E120" s="9">
        <v>152.69999999999999</v>
      </c>
      <c r="F120">
        <v>197</v>
      </c>
      <c r="G120">
        <v>154.6</v>
      </c>
      <c r="H120">
        <v>153.4</v>
      </c>
      <c r="I120">
        <v>132.9</v>
      </c>
      <c r="J120">
        <v>151.80000000000001</v>
      </c>
      <c r="K120">
        <v>171.2</v>
      </c>
      <c r="L120">
        <v>152</v>
      </c>
      <c r="M120">
        <v>116.3</v>
      </c>
      <c r="N120">
        <v>158.80000000000001</v>
      </c>
      <c r="O120">
        <v>161.69999999999999</v>
      </c>
      <c r="P120">
        <v>157</v>
      </c>
      <c r="Q120" s="9">
        <f t="shared" si="1"/>
        <v>1859.3999999999999</v>
      </c>
      <c r="R120">
        <v>137.1</v>
      </c>
      <c r="S120">
        <v>148.1</v>
      </c>
      <c r="T120">
        <v>129.30000000000001</v>
      </c>
    </row>
    <row r="121" spans="2:20" x14ac:dyDescent="0.25">
      <c r="B121" t="s">
        <v>104</v>
      </c>
      <c r="C121">
        <v>2020</v>
      </c>
      <c r="D121" t="s">
        <v>177</v>
      </c>
      <c r="E121" s="9">
        <v>149.6</v>
      </c>
      <c r="F121">
        <v>192.7</v>
      </c>
      <c r="G121">
        <v>151.4</v>
      </c>
      <c r="H121">
        <v>153.30000000000001</v>
      </c>
      <c r="I121">
        <v>136.30000000000001</v>
      </c>
      <c r="J121">
        <v>147.19999999999999</v>
      </c>
      <c r="K121">
        <v>156.5</v>
      </c>
      <c r="L121">
        <v>150.9</v>
      </c>
      <c r="M121">
        <v>114.2</v>
      </c>
      <c r="N121">
        <v>159.5</v>
      </c>
      <c r="O121">
        <v>161.80000000000001</v>
      </c>
      <c r="P121">
        <v>154</v>
      </c>
      <c r="Q121" s="9">
        <f t="shared" si="1"/>
        <v>1827.4</v>
      </c>
      <c r="R121">
        <v>141.9</v>
      </c>
      <c r="S121">
        <v>154.4</v>
      </c>
      <c r="T121">
        <v>135</v>
      </c>
    </row>
    <row r="122" spans="2:20" x14ac:dyDescent="0.25">
      <c r="B122" t="s">
        <v>60</v>
      </c>
      <c r="C122">
        <v>2020</v>
      </c>
      <c r="D122" t="s">
        <v>194</v>
      </c>
      <c r="E122" s="9">
        <v>148.19999999999999</v>
      </c>
      <c r="F122">
        <v>190.3</v>
      </c>
      <c r="G122">
        <v>149.4</v>
      </c>
      <c r="H122">
        <v>153.30000000000001</v>
      </c>
      <c r="I122">
        <v>138.19999999999999</v>
      </c>
      <c r="J122">
        <v>143.19999999999999</v>
      </c>
      <c r="K122">
        <v>148.9</v>
      </c>
      <c r="L122">
        <v>150.30000000000001</v>
      </c>
      <c r="M122">
        <v>113.2</v>
      </c>
      <c r="N122">
        <v>159.80000000000001</v>
      </c>
      <c r="O122">
        <v>161.80000000000001</v>
      </c>
      <c r="P122">
        <v>152.30000000000001</v>
      </c>
      <c r="Q122" s="9">
        <f t="shared" si="1"/>
        <v>1808.9</v>
      </c>
      <c r="R122">
        <v>144.9</v>
      </c>
      <c r="S122">
        <v>158.19999999999999</v>
      </c>
      <c r="T122">
        <v>141.4</v>
      </c>
    </row>
    <row r="123" spans="2:20" x14ac:dyDescent="0.25">
      <c r="B123" t="s">
        <v>85</v>
      </c>
      <c r="C123">
        <v>2020</v>
      </c>
      <c r="D123" t="s">
        <v>194</v>
      </c>
      <c r="E123" s="9">
        <v>152.69999999999999</v>
      </c>
      <c r="F123">
        <v>197</v>
      </c>
      <c r="G123">
        <v>154.6</v>
      </c>
      <c r="H123">
        <v>153.4</v>
      </c>
      <c r="I123">
        <v>132.9</v>
      </c>
      <c r="J123">
        <v>151.80000000000001</v>
      </c>
      <c r="K123">
        <v>171.2</v>
      </c>
      <c r="L123">
        <v>152</v>
      </c>
      <c r="M123">
        <v>116.3</v>
      </c>
      <c r="N123">
        <v>158.80000000000001</v>
      </c>
      <c r="O123">
        <v>161.69999999999999</v>
      </c>
      <c r="P123">
        <v>157</v>
      </c>
      <c r="Q123" s="9">
        <f t="shared" si="1"/>
        <v>1859.3999999999999</v>
      </c>
      <c r="R123">
        <v>137.1</v>
      </c>
      <c r="S123">
        <v>148.1</v>
      </c>
      <c r="T123">
        <v>129.30000000000001</v>
      </c>
    </row>
    <row r="124" spans="2:20" x14ac:dyDescent="0.25">
      <c r="B124" t="s">
        <v>104</v>
      </c>
      <c r="C124">
        <v>2020</v>
      </c>
      <c r="D124" t="s">
        <v>194</v>
      </c>
      <c r="E124" s="9">
        <v>149.6</v>
      </c>
      <c r="F124">
        <v>192.7</v>
      </c>
      <c r="G124">
        <v>151.4</v>
      </c>
      <c r="H124">
        <v>153.30000000000001</v>
      </c>
      <c r="I124">
        <v>136.30000000000001</v>
      </c>
      <c r="J124">
        <v>147.19999999999999</v>
      </c>
      <c r="K124">
        <v>156.5</v>
      </c>
      <c r="L124">
        <v>150.9</v>
      </c>
      <c r="M124">
        <v>114.2</v>
      </c>
      <c r="N124">
        <v>159.5</v>
      </c>
      <c r="O124">
        <v>161.80000000000001</v>
      </c>
      <c r="P124">
        <v>154</v>
      </c>
      <c r="Q124" s="9">
        <f t="shared" si="1"/>
        <v>1827.4</v>
      </c>
      <c r="R124">
        <v>141.9</v>
      </c>
      <c r="S124">
        <v>154.4</v>
      </c>
      <c r="T124">
        <v>135</v>
      </c>
    </row>
    <row r="125" spans="2:20" x14ac:dyDescent="0.25">
      <c r="B125" t="s">
        <v>60</v>
      </c>
      <c r="C125">
        <v>2020</v>
      </c>
      <c r="D125" t="s">
        <v>213</v>
      </c>
      <c r="E125" s="9">
        <v>147.6</v>
      </c>
      <c r="F125">
        <v>187.2</v>
      </c>
      <c r="G125">
        <v>148.4</v>
      </c>
      <c r="H125">
        <v>153.30000000000001</v>
      </c>
      <c r="I125">
        <v>139.80000000000001</v>
      </c>
      <c r="J125">
        <v>146.9</v>
      </c>
      <c r="K125">
        <v>171</v>
      </c>
      <c r="L125">
        <v>149.9</v>
      </c>
      <c r="M125">
        <v>114.2</v>
      </c>
      <c r="N125">
        <v>160</v>
      </c>
      <c r="O125">
        <v>161.5</v>
      </c>
      <c r="P125">
        <v>155.30000000000001</v>
      </c>
      <c r="Q125" s="9">
        <f t="shared" si="1"/>
        <v>1835.1</v>
      </c>
      <c r="R125">
        <v>145.80000000000001</v>
      </c>
      <c r="S125">
        <v>158.80000000000001</v>
      </c>
      <c r="T125">
        <v>143.6</v>
      </c>
    </row>
    <row r="126" spans="2:20" x14ac:dyDescent="0.25">
      <c r="B126" t="s">
        <v>85</v>
      </c>
      <c r="C126">
        <v>2020</v>
      </c>
      <c r="D126" t="s">
        <v>213</v>
      </c>
      <c r="E126" s="9">
        <v>151.6</v>
      </c>
      <c r="F126">
        <v>197.8</v>
      </c>
      <c r="G126">
        <v>154.5</v>
      </c>
      <c r="H126">
        <v>153.4</v>
      </c>
      <c r="I126">
        <v>133.4</v>
      </c>
      <c r="J126">
        <v>154.5</v>
      </c>
      <c r="K126">
        <v>191.9</v>
      </c>
      <c r="L126">
        <v>151.30000000000001</v>
      </c>
      <c r="M126">
        <v>116.8</v>
      </c>
      <c r="N126">
        <v>160</v>
      </c>
      <c r="O126">
        <v>163.30000000000001</v>
      </c>
      <c r="P126">
        <v>159.9</v>
      </c>
      <c r="Q126" s="9">
        <f t="shared" si="1"/>
        <v>1888.3999999999999</v>
      </c>
      <c r="R126">
        <v>138.30000000000001</v>
      </c>
      <c r="S126">
        <v>148.69999999999999</v>
      </c>
      <c r="T126">
        <v>133.9</v>
      </c>
    </row>
    <row r="127" spans="2:20" x14ac:dyDescent="0.25">
      <c r="B127" t="s">
        <v>104</v>
      </c>
      <c r="C127">
        <v>2020</v>
      </c>
      <c r="D127" t="s">
        <v>213</v>
      </c>
      <c r="E127" s="9">
        <v>148.9</v>
      </c>
      <c r="F127">
        <v>190.9</v>
      </c>
      <c r="G127">
        <v>150.80000000000001</v>
      </c>
      <c r="H127">
        <v>153.30000000000001</v>
      </c>
      <c r="I127">
        <v>137.4</v>
      </c>
      <c r="J127">
        <v>150.4</v>
      </c>
      <c r="K127">
        <v>178.1</v>
      </c>
      <c r="L127">
        <v>150.4</v>
      </c>
      <c r="M127">
        <v>115.1</v>
      </c>
      <c r="N127">
        <v>160</v>
      </c>
      <c r="O127">
        <v>162.30000000000001</v>
      </c>
      <c r="P127">
        <v>157</v>
      </c>
      <c r="Q127" s="9">
        <f t="shared" si="1"/>
        <v>1854.6</v>
      </c>
      <c r="R127">
        <v>143</v>
      </c>
      <c r="S127">
        <v>155</v>
      </c>
      <c r="T127">
        <v>138.5</v>
      </c>
    </row>
    <row r="128" spans="2:20" x14ac:dyDescent="0.25">
      <c r="B128" t="s">
        <v>60</v>
      </c>
      <c r="C128">
        <v>2020</v>
      </c>
      <c r="D128" t="s">
        <v>228</v>
      </c>
      <c r="E128" s="9">
        <v>146.9</v>
      </c>
      <c r="F128">
        <v>183.9</v>
      </c>
      <c r="G128">
        <v>149.5</v>
      </c>
      <c r="H128">
        <v>153.4</v>
      </c>
      <c r="I128">
        <v>140.4</v>
      </c>
      <c r="J128">
        <v>147</v>
      </c>
      <c r="K128">
        <v>178.8</v>
      </c>
      <c r="L128">
        <v>149.30000000000001</v>
      </c>
      <c r="M128">
        <v>115.1</v>
      </c>
      <c r="N128">
        <v>160</v>
      </c>
      <c r="O128">
        <v>161.6</v>
      </c>
      <c r="P128">
        <v>156.1</v>
      </c>
      <c r="Q128" s="9">
        <f t="shared" si="1"/>
        <v>1841.9999999999998</v>
      </c>
      <c r="R128">
        <v>146.4</v>
      </c>
      <c r="S128">
        <v>159.1</v>
      </c>
      <c r="T128">
        <v>144.6</v>
      </c>
    </row>
    <row r="129" spans="2:20" x14ac:dyDescent="0.25">
      <c r="B129" t="s">
        <v>85</v>
      </c>
      <c r="C129">
        <v>2020</v>
      </c>
      <c r="D129" t="s">
        <v>228</v>
      </c>
      <c r="E129" s="9">
        <v>151.5</v>
      </c>
      <c r="F129">
        <v>193.1</v>
      </c>
      <c r="G129">
        <v>157.30000000000001</v>
      </c>
      <c r="H129">
        <v>153.9</v>
      </c>
      <c r="I129">
        <v>134.4</v>
      </c>
      <c r="J129">
        <v>155.4</v>
      </c>
      <c r="K129">
        <v>202</v>
      </c>
      <c r="L129">
        <v>150.80000000000001</v>
      </c>
      <c r="M129">
        <v>118.9</v>
      </c>
      <c r="N129">
        <v>160.9</v>
      </c>
      <c r="O129">
        <v>164.4</v>
      </c>
      <c r="P129">
        <v>161.30000000000001</v>
      </c>
      <c r="Q129" s="9">
        <f t="shared" si="1"/>
        <v>1903.9</v>
      </c>
      <c r="R129">
        <v>137.19999999999999</v>
      </c>
      <c r="S129">
        <v>150</v>
      </c>
      <c r="T129">
        <v>135.1</v>
      </c>
    </row>
    <row r="130" spans="2:20" x14ac:dyDescent="0.25">
      <c r="B130" t="s">
        <v>104</v>
      </c>
      <c r="C130">
        <v>2020</v>
      </c>
      <c r="D130" t="s">
        <v>228</v>
      </c>
      <c r="E130" s="9">
        <v>148.4</v>
      </c>
      <c r="F130">
        <v>187.1</v>
      </c>
      <c r="G130">
        <v>152.5</v>
      </c>
      <c r="H130">
        <v>153.6</v>
      </c>
      <c r="I130">
        <v>138.19999999999999</v>
      </c>
      <c r="J130">
        <v>150.9</v>
      </c>
      <c r="K130">
        <v>186.7</v>
      </c>
      <c r="L130">
        <v>149.80000000000001</v>
      </c>
      <c r="M130">
        <v>116.4</v>
      </c>
      <c r="N130">
        <v>160.30000000000001</v>
      </c>
      <c r="O130">
        <v>162.9</v>
      </c>
      <c r="P130">
        <v>158</v>
      </c>
      <c r="Q130" s="9">
        <f t="shared" si="1"/>
        <v>1864.8</v>
      </c>
      <c r="R130">
        <v>142.9</v>
      </c>
      <c r="S130">
        <v>155.6</v>
      </c>
      <c r="T130">
        <v>139.6</v>
      </c>
    </row>
    <row r="131" spans="2:20" x14ac:dyDescent="0.25">
      <c r="B131" t="s">
        <v>60</v>
      </c>
      <c r="C131">
        <v>2020</v>
      </c>
      <c r="D131" t="s">
        <v>238</v>
      </c>
      <c r="E131" s="9">
        <v>146</v>
      </c>
      <c r="F131">
        <v>186.3</v>
      </c>
      <c r="G131">
        <v>159.19999999999999</v>
      </c>
      <c r="H131">
        <v>153.6</v>
      </c>
      <c r="I131">
        <v>142.6</v>
      </c>
      <c r="J131">
        <v>147.19999999999999</v>
      </c>
      <c r="K131">
        <v>200.6</v>
      </c>
      <c r="L131">
        <v>150.30000000000001</v>
      </c>
      <c r="M131">
        <v>115.3</v>
      </c>
      <c r="N131">
        <v>160.9</v>
      </c>
      <c r="O131">
        <v>161.9</v>
      </c>
      <c r="P131">
        <v>159.6</v>
      </c>
      <c r="Q131" s="9">
        <f t="shared" si="1"/>
        <v>1883.5</v>
      </c>
      <c r="R131">
        <v>146.80000000000001</v>
      </c>
      <c r="S131">
        <v>159.5</v>
      </c>
      <c r="T131">
        <v>146.4</v>
      </c>
    </row>
    <row r="132" spans="2:20" x14ac:dyDescent="0.25">
      <c r="B132" t="s">
        <v>85</v>
      </c>
      <c r="C132">
        <v>2020</v>
      </c>
      <c r="D132" t="s">
        <v>238</v>
      </c>
      <c r="E132" s="9">
        <v>150.6</v>
      </c>
      <c r="F132">
        <v>193.7</v>
      </c>
      <c r="G132">
        <v>164.8</v>
      </c>
      <c r="H132">
        <v>153.69999999999999</v>
      </c>
      <c r="I132">
        <v>135.69999999999999</v>
      </c>
      <c r="J132">
        <v>155.69999999999999</v>
      </c>
      <c r="K132">
        <v>226</v>
      </c>
      <c r="L132">
        <v>152.19999999999999</v>
      </c>
      <c r="M132">
        <v>118.1</v>
      </c>
      <c r="N132">
        <v>161.30000000000001</v>
      </c>
      <c r="O132">
        <v>164.8</v>
      </c>
      <c r="P132">
        <v>164.4</v>
      </c>
      <c r="Q132" s="9">
        <f t="shared" si="1"/>
        <v>1941</v>
      </c>
      <c r="R132">
        <v>137.1</v>
      </c>
      <c r="S132">
        <v>151</v>
      </c>
      <c r="T132">
        <v>135.4</v>
      </c>
    </row>
    <row r="133" spans="2:20" x14ac:dyDescent="0.25">
      <c r="B133" t="s">
        <v>104</v>
      </c>
      <c r="C133">
        <v>2020</v>
      </c>
      <c r="D133" t="s">
        <v>238</v>
      </c>
      <c r="E133" s="9">
        <v>147.5</v>
      </c>
      <c r="F133">
        <v>188.9</v>
      </c>
      <c r="G133">
        <v>161.4</v>
      </c>
      <c r="H133">
        <v>153.6</v>
      </c>
      <c r="I133">
        <v>140.1</v>
      </c>
      <c r="J133">
        <v>151.19999999999999</v>
      </c>
      <c r="K133">
        <v>209.2</v>
      </c>
      <c r="L133">
        <v>150.9</v>
      </c>
      <c r="M133">
        <v>116.2</v>
      </c>
      <c r="N133">
        <v>161</v>
      </c>
      <c r="O133">
        <v>163.19999999999999</v>
      </c>
      <c r="P133">
        <v>161.4</v>
      </c>
      <c r="Q133" s="9">
        <f t="shared" si="1"/>
        <v>1904.6000000000004</v>
      </c>
      <c r="R133">
        <v>143.1</v>
      </c>
      <c r="S133">
        <v>156.30000000000001</v>
      </c>
      <c r="T133">
        <v>140.6</v>
      </c>
    </row>
    <row r="134" spans="2:20" x14ac:dyDescent="0.25">
      <c r="B134" t="s">
        <v>60</v>
      </c>
      <c r="C134">
        <v>2020</v>
      </c>
      <c r="D134" t="s">
        <v>264</v>
      </c>
      <c r="E134" s="9">
        <v>145.4</v>
      </c>
      <c r="F134">
        <v>188.6</v>
      </c>
      <c r="G134">
        <v>171.6</v>
      </c>
      <c r="H134">
        <v>153.80000000000001</v>
      </c>
      <c r="I134">
        <v>145.4</v>
      </c>
      <c r="J134">
        <v>146.5</v>
      </c>
      <c r="K134">
        <v>222.2</v>
      </c>
      <c r="L134">
        <v>155.9</v>
      </c>
      <c r="M134">
        <v>114.9</v>
      </c>
      <c r="N134">
        <v>162</v>
      </c>
      <c r="O134">
        <v>162.69999999999999</v>
      </c>
      <c r="P134">
        <v>163.4</v>
      </c>
      <c r="Q134" s="9">
        <f t="shared" ref="Q134:Q197" si="2">SUM($E134:$P134)</f>
        <v>1932.4000000000003</v>
      </c>
      <c r="R134">
        <v>147.5</v>
      </c>
      <c r="S134">
        <v>160.4</v>
      </c>
      <c r="T134">
        <v>146.1</v>
      </c>
    </row>
    <row r="135" spans="2:20" x14ac:dyDescent="0.25">
      <c r="B135" t="s">
        <v>85</v>
      </c>
      <c r="C135">
        <v>2020</v>
      </c>
      <c r="D135" t="s">
        <v>264</v>
      </c>
      <c r="E135" s="9">
        <v>149.69999999999999</v>
      </c>
      <c r="F135">
        <v>195.5</v>
      </c>
      <c r="G135">
        <v>176.9</v>
      </c>
      <c r="H135">
        <v>153.9</v>
      </c>
      <c r="I135">
        <v>138</v>
      </c>
      <c r="J135">
        <v>150.5</v>
      </c>
      <c r="K135">
        <v>245.3</v>
      </c>
      <c r="L135">
        <v>158.69999999999999</v>
      </c>
      <c r="M135">
        <v>117.2</v>
      </c>
      <c r="N135">
        <v>161.4</v>
      </c>
      <c r="O135">
        <v>165.1</v>
      </c>
      <c r="P135">
        <v>167</v>
      </c>
      <c r="Q135" s="9">
        <f t="shared" si="2"/>
        <v>1979.2</v>
      </c>
      <c r="R135">
        <v>137.30000000000001</v>
      </c>
      <c r="S135">
        <v>152</v>
      </c>
      <c r="T135">
        <v>135.19999999999999</v>
      </c>
    </row>
    <row r="136" spans="2:20" x14ac:dyDescent="0.25">
      <c r="B136" t="s">
        <v>104</v>
      </c>
      <c r="C136">
        <v>2020</v>
      </c>
      <c r="D136" t="s">
        <v>264</v>
      </c>
      <c r="E136" s="9">
        <v>146.80000000000001</v>
      </c>
      <c r="F136">
        <v>191</v>
      </c>
      <c r="G136">
        <v>173.6</v>
      </c>
      <c r="H136">
        <v>153.80000000000001</v>
      </c>
      <c r="I136">
        <v>142.69999999999999</v>
      </c>
      <c r="J136">
        <v>148.4</v>
      </c>
      <c r="K136">
        <v>230</v>
      </c>
      <c r="L136">
        <v>156.80000000000001</v>
      </c>
      <c r="M136">
        <v>115.7</v>
      </c>
      <c r="N136">
        <v>161.80000000000001</v>
      </c>
      <c r="O136">
        <v>163.80000000000001</v>
      </c>
      <c r="P136">
        <v>164.7</v>
      </c>
      <c r="Q136" s="9">
        <f t="shared" si="2"/>
        <v>1949.1000000000001</v>
      </c>
      <c r="R136">
        <v>143.6</v>
      </c>
      <c r="S136">
        <v>157.19999999999999</v>
      </c>
      <c r="T136">
        <v>140.4</v>
      </c>
    </row>
    <row r="137" spans="2:20" x14ac:dyDescent="0.25">
      <c r="B137" t="s">
        <v>60</v>
      </c>
      <c r="C137">
        <v>2020</v>
      </c>
      <c r="D137" t="s">
        <v>273</v>
      </c>
      <c r="E137" s="9">
        <v>144.6</v>
      </c>
      <c r="F137">
        <v>188.5</v>
      </c>
      <c r="G137">
        <v>173.4</v>
      </c>
      <c r="H137">
        <v>154</v>
      </c>
      <c r="I137">
        <v>150</v>
      </c>
      <c r="J137">
        <v>145.9</v>
      </c>
      <c r="K137">
        <v>225.2</v>
      </c>
      <c r="L137">
        <v>159.5</v>
      </c>
      <c r="M137">
        <v>114.4</v>
      </c>
      <c r="N137">
        <v>163.5</v>
      </c>
      <c r="O137">
        <v>163.6</v>
      </c>
      <c r="P137">
        <v>164.5</v>
      </c>
      <c r="Q137" s="9">
        <f t="shared" si="2"/>
        <v>1947.1</v>
      </c>
      <c r="R137">
        <v>148.69999999999999</v>
      </c>
      <c r="S137">
        <v>161.6</v>
      </c>
      <c r="T137">
        <v>146.4</v>
      </c>
    </row>
    <row r="138" spans="2:20" x14ac:dyDescent="0.25">
      <c r="B138" t="s">
        <v>85</v>
      </c>
      <c r="C138">
        <v>2020</v>
      </c>
      <c r="D138" t="s">
        <v>273</v>
      </c>
      <c r="E138" s="9">
        <v>149</v>
      </c>
      <c r="F138">
        <v>195.7</v>
      </c>
      <c r="G138">
        <v>178.3</v>
      </c>
      <c r="H138">
        <v>154.19999999999999</v>
      </c>
      <c r="I138">
        <v>140.69999999999999</v>
      </c>
      <c r="J138">
        <v>149.69999999999999</v>
      </c>
      <c r="K138">
        <v>240.9</v>
      </c>
      <c r="L138">
        <v>161.5</v>
      </c>
      <c r="M138">
        <v>117.1</v>
      </c>
      <c r="N138">
        <v>161.9</v>
      </c>
      <c r="O138">
        <v>166.1</v>
      </c>
      <c r="P138">
        <v>167</v>
      </c>
      <c r="Q138" s="9">
        <f t="shared" si="2"/>
        <v>1982.1000000000001</v>
      </c>
      <c r="R138">
        <v>137.9</v>
      </c>
      <c r="S138">
        <v>152.9</v>
      </c>
      <c r="T138">
        <v>135.5</v>
      </c>
    </row>
    <row r="139" spans="2:20" x14ac:dyDescent="0.25">
      <c r="B139" t="s">
        <v>104</v>
      </c>
      <c r="C139">
        <v>2020</v>
      </c>
      <c r="D139" t="s">
        <v>273</v>
      </c>
      <c r="E139" s="9">
        <v>146</v>
      </c>
      <c r="F139">
        <v>191</v>
      </c>
      <c r="G139">
        <v>175.3</v>
      </c>
      <c r="H139">
        <v>154.1</v>
      </c>
      <c r="I139">
        <v>146.6</v>
      </c>
      <c r="J139">
        <v>147.69999999999999</v>
      </c>
      <c r="K139">
        <v>230.5</v>
      </c>
      <c r="L139">
        <v>160.19999999999999</v>
      </c>
      <c r="M139">
        <v>115.3</v>
      </c>
      <c r="N139">
        <v>163</v>
      </c>
      <c r="O139">
        <v>164.8</v>
      </c>
      <c r="P139">
        <v>165.4</v>
      </c>
      <c r="Q139" s="9">
        <f t="shared" si="2"/>
        <v>1959.9</v>
      </c>
      <c r="R139">
        <v>144.6</v>
      </c>
      <c r="S139">
        <v>158.30000000000001</v>
      </c>
      <c r="T139">
        <v>140.69999999999999</v>
      </c>
    </row>
    <row r="140" spans="2:20" x14ac:dyDescent="0.25">
      <c r="B140" t="s">
        <v>60</v>
      </c>
      <c r="C140">
        <v>2021</v>
      </c>
      <c r="D140" t="s">
        <v>62</v>
      </c>
      <c r="E140" s="9">
        <v>143.4</v>
      </c>
      <c r="F140">
        <v>187.5</v>
      </c>
      <c r="G140">
        <v>173.4</v>
      </c>
      <c r="H140">
        <v>154</v>
      </c>
      <c r="I140">
        <v>154.80000000000001</v>
      </c>
      <c r="J140">
        <v>147</v>
      </c>
      <c r="K140">
        <v>187.8</v>
      </c>
      <c r="L140">
        <v>159.5</v>
      </c>
      <c r="M140">
        <v>113.8</v>
      </c>
      <c r="N140">
        <v>164.5</v>
      </c>
      <c r="O140">
        <v>164.3</v>
      </c>
      <c r="P140">
        <v>159.6</v>
      </c>
      <c r="Q140" s="9">
        <f t="shared" si="2"/>
        <v>1909.5999999999997</v>
      </c>
      <c r="R140">
        <v>150.9</v>
      </c>
      <c r="S140">
        <v>162.5</v>
      </c>
      <c r="T140">
        <v>147.5</v>
      </c>
    </row>
    <row r="141" spans="2:20" x14ac:dyDescent="0.25">
      <c r="B141" t="s">
        <v>85</v>
      </c>
      <c r="C141">
        <v>2021</v>
      </c>
      <c r="D141" t="s">
        <v>62</v>
      </c>
      <c r="E141" s="9">
        <v>148</v>
      </c>
      <c r="F141">
        <v>194.8</v>
      </c>
      <c r="G141">
        <v>178.4</v>
      </c>
      <c r="H141">
        <v>154.4</v>
      </c>
      <c r="I141">
        <v>144.1</v>
      </c>
      <c r="J141">
        <v>152.6</v>
      </c>
      <c r="K141">
        <v>206.8</v>
      </c>
      <c r="L141">
        <v>162.1</v>
      </c>
      <c r="M141">
        <v>116.3</v>
      </c>
      <c r="N141">
        <v>163</v>
      </c>
      <c r="O141">
        <v>167.2</v>
      </c>
      <c r="P141">
        <v>163.4</v>
      </c>
      <c r="Q141" s="9">
        <f t="shared" si="2"/>
        <v>1951.1000000000001</v>
      </c>
      <c r="R141">
        <v>142.9</v>
      </c>
      <c r="S141">
        <v>154.1</v>
      </c>
      <c r="T141">
        <v>136.9</v>
      </c>
    </row>
    <row r="142" spans="2:20" x14ac:dyDescent="0.25">
      <c r="B142" t="s">
        <v>104</v>
      </c>
      <c r="C142">
        <v>2021</v>
      </c>
      <c r="D142" t="s">
        <v>62</v>
      </c>
      <c r="E142" s="9">
        <v>144.9</v>
      </c>
      <c r="F142">
        <v>190.1</v>
      </c>
      <c r="G142">
        <v>175.3</v>
      </c>
      <c r="H142">
        <v>154.1</v>
      </c>
      <c r="I142">
        <v>150.9</v>
      </c>
      <c r="J142">
        <v>149.6</v>
      </c>
      <c r="K142">
        <v>194.2</v>
      </c>
      <c r="L142">
        <v>160.4</v>
      </c>
      <c r="M142">
        <v>114.6</v>
      </c>
      <c r="N142">
        <v>164</v>
      </c>
      <c r="O142">
        <v>165.6</v>
      </c>
      <c r="P142">
        <v>161</v>
      </c>
      <c r="Q142" s="9">
        <f t="shared" si="2"/>
        <v>1924.6999999999998</v>
      </c>
      <c r="R142">
        <v>147.9</v>
      </c>
      <c r="S142">
        <v>159.30000000000001</v>
      </c>
      <c r="T142">
        <v>141.9</v>
      </c>
    </row>
    <row r="143" spans="2:20" x14ac:dyDescent="0.25">
      <c r="B143" t="s">
        <v>60</v>
      </c>
      <c r="C143">
        <v>2021</v>
      </c>
      <c r="D143" t="s">
        <v>116</v>
      </c>
      <c r="E143" s="9">
        <v>142.80000000000001</v>
      </c>
      <c r="F143">
        <v>184</v>
      </c>
      <c r="G143">
        <v>168</v>
      </c>
      <c r="H143">
        <v>154.4</v>
      </c>
      <c r="I143">
        <v>163</v>
      </c>
      <c r="J143">
        <v>147.80000000000001</v>
      </c>
      <c r="K143">
        <v>149.69999999999999</v>
      </c>
      <c r="L143">
        <v>158.30000000000001</v>
      </c>
      <c r="M143">
        <v>111.8</v>
      </c>
      <c r="N143">
        <v>165</v>
      </c>
      <c r="O143">
        <v>165.8</v>
      </c>
      <c r="P143">
        <v>154.69999999999999</v>
      </c>
      <c r="Q143" s="9">
        <f t="shared" si="2"/>
        <v>1865.3</v>
      </c>
      <c r="R143">
        <v>154.4</v>
      </c>
      <c r="S143">
        <v>164.3</v>
      </c>
      <c r="T143">
        <v>150.19999999999999</v>
      </c>
    </row>
    <row r="144" spans="2:20" x14ac:dyDescent="0.25">
      <c r="B144" t="s">
        <v>85</v>
      </c>
      <c r="C144">
        <v>2021</v>
      </c>
      <c r="D144" t="s">
        <v>116</v>
      </c>
      <c r="E144" s="9">
        <v>147.6</v>
      </c>
      <c r="F144">
        <v>191.2</v>
      </c>
      <c r="G144">
        <v>169.9</v>
      </c>
      <c r="H144">
        <v>155.1</v>
      </c>
      <c r="I144">
        <v>151.4</v>
      </c>
      <c r="J144">
        <v>154</v>
      </c>
      <c r="K144">
        <v>180.2</v>
      </c>
      <c r="L144">
        <v>159.80000000000001</v>
      </c>
      <c r="M144">
        <v>114.9</v>
      </c>
      <c r="N144">
        <v>162.5</v>
      </c>
      <c r="O144">
        <v>169.4</v>
      </c>
      <c r="P144">
        <v>160.80000000000001</v>
      </c>
      <c r="Q144" s="9">
        <f t="shared" si="2"/>
        <v>1916.8</v>
      </c>
      <c r="R144">
        <v>149.1</v>
      </c>
      <c r="S144">
        <v>156.30000000000001</v>
      </c>
      <c r="T144">
        <v>140.5</v>
      </c>
    </row>
    <row r="145" spans="2:20" x14ac:dyDescent="0.25">
      <c r="B145" t="s">
        <v>104</v>
      </c>
      <c r="C145">
        <v>2021</v>
      </c>
      <c r="D145" t="s">
        <v>116</v>
      </c>
      <c r="E145" s="9">
        <v>144.30000000000001</v>
      </c>
      <c r="F145">
        <v>186.5</v>
      </c>
      <c r="G145">
        <v>168.7</v>
      </c>
      <c r="H145">
        <v>154.69999999999999</v>
      </c>
      <c r="I145">
        <v>158.69999999999999</v>
      </c>
      <c r="J145">
        <v>150.69999999999999</v>
      </c>
      <c r="K145">
        <v>160</v>
      </c>
      <c r="L145">
        <v>158.80000000000001</v>
      </c>
      <c r="M145">
        <v>112.8</v>
      </c>
      <c r="N145">
        <v>164.2</v>
      </c>
      <c r="O145">
        <v>167.5</v>
      </c>
      <c r="P145">
        <v>156.9</v>
      </c>
      <c r="Q145" s="9">
        <f t="shared" si="2"/>
        <v>1883.8000000000002</v>
      </c>
      <c r="R145">
        <v>152.4</v>
      </c>
      <c r="S145">
        <v>161.30000000000001</v>
      </c>
      <c r="T145">
        <v>145.1</v>
      </c>
    </row>
    <row r="146" spans="2:20" x14ac:dyDescent="0.25">
      <c r="B146" t="s">
        <v>60</v>
      </c>
      <c r="C146">
        <v>2021</v>
      </c>
      <c r="D146" t="s">
        <v>138</v>
      </c>
      <c r="E146" s="9">
        <v>142.5</v>
      </c>
      <c r="F146">
        <v>189.4</v>
      </c>
      <c r="G146">
        <v>163.19999999999999</v>
      </c>
      <c r="H146">
        <v>154.5</v>
      </c>
      <c r="I146">
        <v>168.2</v>
      </c>
      <c r="J146">
        <v>150.5</v>
      </c>
      <c r="K146">
        <v>141</v>
      </c>
      <c r="L146">
        <v>159.19999999999999</v>
      </c>
      <c r="M146">
        <v>111.7</v>
      </c>
      <c r="N146">
        <v>164</v>
      </c>
      <c r="O146">
        <v>166.4</v>
      </c>
      <c r="P146">
        <v>154.5</v>
      </c>
      <c r="Q146" s="9">
        <f t="shared" si="2"/>
        <v>1865.1000000000001</v>
      </c>
      <c r="R146">
        <v>156</v>
      </c>
      <c r="S146">
        <v>164.6</v>
      </c>
      <c r="T146">
        <v>151.30000000000001</v>
      </c>
    </row>
    <row r="147" spans="2:20" x14ac:dyDescent="0.25">
      <c r="B147" t="s">
        <v>85</v>
      </c>
      <c r="C147">
        <v>2021</v>
      </c>
      <c r="D147" t="s">
        <v>138</v>
      </c>
      <c r="E147" s="9">
        <v>147.5</v>
      </c>
      <c r="F147">
        <v>197.5</v>
      </c>
      <c r="G147">
        <v>164.7</v>
      </c>
      <c r="H147">
        <v>155.6</v>
      </c>
      <c r="I147">
        <v>156.4</v>
      </c>
      <c r="J147">
        <v>157.30000000000001</v>
      </c>
      <c r="K147">
        <v>166.1</v>
      </c>
      <c r="L147">
        <v>161.1</v>
      </c>
      <c r="M147">
        <v>114.3</v>
      </c>
      <c r="N147">
        <v>162.6</v>
      </c>
      <c r="O147">
        <v>170.3</v>
      </c>
      <c r="P147">
        <v>160.4</v>
      </c>
      <c r="Q147" s="9">
        <f t="shared" si="2"/>
        <v>1913.7999999999997</v>
      </c>
      <c r="R147">
        <v>154.80000000000001</v>
      </c>
      <c r="S147">
        <v>156.9</v>
      </c>
      <c r="T147">
        <v>141.69999999999999</v>
      </c>
    </row>
    <row r="148" spans="2:20" x14ac:dyDescent="0.25">
      <c r="B148" t="s">
        <v>104</v>
      </c>
      <c r="C148">
        <v>2021</v>
      </c>
      <c r="D148" t="s">
        <v>138</v>
      </c>
      <c r="E148" s="9">
        <v>144.1</v>
      </c>
      <c r="F148">
        <v>192.2</v>
      </c>
      <c r="G148">
        <v>163.80000000000001</v>
      </c>
      <c r="H148">
        <v>154.9</v>
      </c>
      <c r="I148">
        <v>163.9</v>
      </c>
      <c r="J148">
        <v>153.69999999999999</v>
      </c>
      <c r="K148">
        <v>149.5</v>
      </c>
      <c r="L148">
        <v>159.80000000000001</v>
      </c>
      <c r="M148">
        <v>112.6</v>
      </c>
      <c r="N148">
        <v>163.5</v>
      </c>
      <c r="O148">
        <v>168.2</v>
      </c>
      <c r="P148">
        <v>156.69999999999999</v>
      </c>
      <c r="Q148" s="9">
        <f t="shared" si="2"/>
        <v>1882.8999999999999</v>
      </c>
      <c r="R148">
        <v>155.5</v>
      </c>
      <c r="S148">
        <v>161.69999999999999</v>
      </c>
      <c r="T148">
        <v>146.19999999999999</v>
      </c>
    </row>
    <row r="149" spans="2:20" x14ac:dyDescent="0.25">
      <c r="B149" t="s">
        <v>60</v>
      </c>
      <c r="C149">
        <v>2021</v>
      </c>
      <c r="D149" t="s">
        <v>154</v>
      </c>
      <c r="E149" s="9">
        <v>142.69999999999999</v>
      </c>
      <c r="F149">
        <v>195.5</v>
      </c>
      <c r="G149">
        <v>163.4</v>
      </c>
      <c r="H149">
        <v>155</v>
      </c>
      <c r="I149">
        <v>175.2</v>
      </c>
      <c r="J149">
        <v>160.6</v>
      </c>
      <c r="K149">
        <v>135.1</v>
      </c>
      <c r="L149">
        <v>161.1</v>
      </c>
      <c r="M149">
        <v>112.2</v>
      </c>
      <c r="N149">
        <v>164.4</v>
      </c>
      <c r="O149">
        <v>166.8</v>
      </c>
      <c r="P149">
        <v>155.6</v>
      </c>
      <c r="Q149" s="9">
        <f t="shared" si="2"/>
        <v>1887.6</v>
      </c>
      <c r="R149">
        <v>156</v>
      </c>
      <c r="S149">
        <v>165.3</v>
      </c>
      <c r="T149">
        <v>151.69999999999999</v>
      </c>
    </row>
    <row r="150" spans="2:20" x14ac:dyDescent="0.25">
      <c r="B150" t="s">
        <v>85</v>
      </c>
      <c r="C150">
        <v>2021</v>
      </c>
      <c r="D150" t="s">
        <v>154</v>
      </c>
      <c r="E150" s="9">
        <v>147.6</v>
      </c>
      <c r="F150">
        <v>202.5</v>
      </c>
      <c r="G150">
        <v>166.4</v>
      </c>
      <c r="H150">
        <v>156</v>
      </c>
      <c r="I150">
        <v>161.4</v>
      </c>
      <c r="J150">
        <v>168.8</v>
      </c>
      <c r="K150">
        <v>161.6</v>
      </c>
      <c r="L150">
        <v>162.80000000000001</v>
      </c>
      <c r="M150">
        <v>114.8</v>
      </c>
      <c r="N150">
        <v>162.80000000000001</v>
      </c>
      <c r="O150">
        <v>171.4</v>
      </c>
      <c r="P150">
        <v>162</v>
      </c>
      <c r="Q150" s="9">
        <f t="shared" si="2"/>
        <v>1938.1</v>
      </c>
      <c r="R150">
        <v>154.9</v>
      </c>
      <c r="S150">
        <v>157.5</v>
      </c>
      <c r="T150">
        <v>142.1</v>
      </c>
    </row>
    <row r="151" spans="2:20" x14ac:dyDescent="0.25">
      <c r="B151" t="s">
        <v>104</v>
      </c>
      <c r="C151">
        <v>2021</v>
      </c>
      <c r="D151" t="s">
        <v>154</v>
      </c>
      <c r="E151" s="9">
        <v>144.30000000000001</v>
      </c>
      <c r="F151">
        <v>198</v>
      </c>
      <c r="G151">
        <v>164.6</v>
      </c>
      <c r="H151">
        <v>155.4</v>
      </c>
      <c r="I151">
        <v>170.1</v>
      </c>
      <c r="J151">
        <v>164.4</v>
      </c>
      <c r="K151">
        <v>144.1</v>
      </c>
      <c r="L151">
        <v>161.69999999999999</v>
      </c>
      <c r="M151">
        <v>113.1</v>
      </c>
      <c r="N151">
        <v>163.9</v>
      </c>
      <c r="O151">
        <v>168.9</v>
      </c>
      <c r="P151">
        <v>158</v>
      </c>
      <c r="Q151" s="9">
        <f t="shared" si="2"/>
        <v>1906.5</v>
      </c>
      <c r="R151">
        <v>155.6</v>
      </c>
      <c r="S151">
        <v>162.30000000000001</v>
      </c>
      <c r="T151">
        <v>146.6</v>
      </c>
    </row>
    <row r="152" spans="2:20" x14ac:dyDescent="0.25">
      <c r="B152" t="s">
        <v>60</v>
      </c>
      <c r="C152">
        <v>2021</v>
      </c>
      <c r="D152" t="s">
        <v>167</v>
      </c>
      <c r="E152" s="9">
        <v>145.1</v>
      </c>
      <c r="F152">
        <v>198.5</v>
      </c>
      <c r="G152">
        <v>168.6</v>
      </c>
      <c r="H152">
        <v>155.80000000000001</v>
      </c>
      <c r="I152">
        <v>184.4</v>
      </c>
      <c r="J152">
        <v>162.30000000000001</v>
      </c>
      <c r="K152">
        <v>138.4</v>
      </c>
      <c r="L152">
        <v>165.1</v>
      </c>
      <c r="M152">
        <v>114.3</v>
      </c>
      <c r="N152">
        <v>169.7</v>
      </c>
      <c r="O152">
        <v>169.8</v>
      </c>
      <c r="P152">
        <v>158.69999999999999</v>
      </c>
      <c r="Q152" s="9">
        <f t="shared" si="2"/>
        <v>1930.7</v>
      </c>
      <c r="R152">
        <v>161.69999999999999</v>
      </c>
      <c r="S152">
        <v>169.1</v>
      </c>
      <c r="T152">
        <v>153.19999999999999</v>
      </c>
    </row>
    <row r="153" spans="2:20" x14ac:dyDescent="0.25">
      <c r="B153" t="s">
        <v>85</v>
      </c>
      <c r="C153">
        <v>2021</v>
      </c>
      <c r="D153" t="s">
        <v>167</v>
      </c>
      <c r="E153" s="9">
        <v>148.80000000000001</v>
      </c>
      <c r="F153">
        <v>204.3</v>
      </c>
      <c r="G153">
        <v>173</v>
      </c>
      <c r="H153">
        <v>156.5</v>
      </c>
      <c r="I153">
        <v>168.8</v>
      </c>
      <c r="J153">
        <v>172.5</v>
      </c>
      <c r="K153">
        <v>166.5</v>
      </c>
      <c r="L153">
        <v>165.9</v>
      </c>
      <c r="M153">
        <v>115.9</v>
      </c>
      <c r="N153">
        <v>165.2</v>
      </c>
      <c r="O153">
        <v>171.1</v>
      </c>
      <c r="P153">
        <v>164.2</v>
      </c>
      <c r="Q153" s="9">
        <f t="shared" si="2"/>
        <v>1972.7000000000003</v>
      </c>
      <c r="R153">
        <v>155.5</v>
      </c>
      <c r="S153">
        <v>160.4</v>
      </c>
      <c r="T153">
        <v>145</v>
      </c>
    </row>
    <row r="154" spans="2:20" x14ac:dyDescent="0.25">
      <c r="B154" t="s">
        <v>104</v>
      </c>
      <c r="C154">
        <v>2021</v>
      </c>
      <c r="D154" t="s">
        <v>167</v>
      </c>
      <c r="E154" s="9">
        <v>146.30000000000001</v>
      </c>
      <c r="F154">
        <v>200.5</v>
      </c>
      <c r="G154">
        <v>170.3</v>
      </c>
      <c r="H154">
        <v>156.1</v>
      </c>
      <c r="I154">
        <v>178.7</v>
      </c>
      <c r="J154">
        <v>167.1</v>
      </c>
      <c r="K154">
        <v>147.9</v>
      </c>
      <c r="L154">
        <v>165.4</v>
      </c>
      <c r="M154">
        <v>114.8</v>
      </c>
      <c r="N154">
        <v>168.2</v>
      </c>
      <c r="O154">
        <v>170.4</v>
      </c>
      <c r="P154">
        <v>160.69999999999999</v>
      </c>
      <c r="Q154" s="9">
        <f t="shared" si="2"/>
        <v>1946.4000000000003</v>
      </c>
      <c r="R154">
        <v>159.4</v>
      </c>
      <c r="S154">
        <v>165.8</v>
      </c>
      <c r="T154">
        <v>148.9</v>
      </c>
    </row>
    <row r="155" spans="2:20" x14ac:dyDescent="0.25">
      <c r="B155" t="s">
        <v>60</v>
      </c>
      <c r="C155">
        <v>2021</v>
      </c>
      <c r="D155" t="s">
        <v>177</v>
      </c>
      <c r="E155" s="9">
        <v>145.6</v>
      </c>
      <c r="F155">
        <v>200.1</v>
      </c>
      <c r="G155">
        <v>179.3</v>
      </c>
      <c r="H155">
        <v>156.1</v>
      </c>
      <c r="I155">
        <v>190.4</v>
      </c>
      <c r="J155">
        <v>158.6</v>
      </c>
      <c r="K155">
        <v>144.69999999999999</v>
      </c>
      <c r="L155">
        <v>165.5</v>
      </c>
      <c r="M155">
        <v>114.6</v>
      </c>
      <c r="N155">
        <v>170</v>
      </c>
      <c r="O155">
        <v>171.7</v>
      </c>
      <c r="P155">
        <v>160.5</v>
      </c>
      <c r="Q155" s="9">
        <f t="shared" si="2"/>
        <v>1957.1</v>
      </c>
      <c r="R155">
        <v>162.1</v>
      </c>
      <c r="S155">
        <v>169.7</v>
      </c>
      <c r="T155">
        <v>154.19999999999999</v>
      </c>
    </row>
    <row r="156" spans="2:20" x14ac:dyDescent="0.25">
      <c r="B156" t="s">
        <v>85</v>
      </c>
      <c r="C156">
        <v>2021</v>
      </c>
      <c r="D156" t="s">
        <v>177</v>
      </c>
      <c r="E156" s="9">
        <v>149.19999999999999</v>
      </c>
      <c r="F156">
        <v>205.5</v>
      </c>
      <c r="G156">
        <v>182.8</v>
      </c>
      <c r="H156">
        <v>156.5</v>
      </c>
      <c r="I156">
        <v>172.2</v>
      </c>
      <c r="J156">
        <v>171.5</v>
      </c>
      <c r="K156">
        <v>176.2</v>
      </c>
      <c r="L156">
        <v>166.9</v>
      </c>
      <c r="M156">
        <v>116.1</v>
      </c>
      <c r="N156">
        <v>165.5</v>
      </c>
      <c r="O156">
        <v>173.3</v>
      </c>
      <c r="P156">
        <v>166.2</v>
      </c>
      <c r="Q156" s="9">
        <f t="shared" si="2"/>
        <v>2001.9</v>
      </c>
      <c r="R156">
        <v>156.1</v>
      </c>
      <c r="S156">
        <v>160.80000000000001</v>
      </c>
      <c r="T156">
        <v>147.5</v>
      </c>
    </row>
    <row r="157" spans="2:20" x14ac:dyDescent="0.25">
      <c r="B157" t="s">
        <v>104</v>
      </c>
      <c r="C157">
        <v>2021</v>
      </c>
      <c r="D157" t="s">
        <v>177</v>
      </c>
      <c r="E157" s="9">
        <v>146.69999999999999</v>
      </c>
      <c r="F157">
        <v>202</v>
      </c>
      <c r="G157">
        <v>180.7</v>
      </c>
      <c r="H157">
        <v>156.19999999999999</v>
      </c>
      <c r="I157">
        <v>183.7</v>
      </c>
      <c r="J157">
        <v>164.6</v>
      </c>
      <c r="K157">
        <v>155.4</v>
      </c>
      <c r="L157">
        <v>166</v>
      </c>
      <c r="M157">
        <v>115.1</v>
      </c>
      <c r="N157">
        <v>168.5</v>
      </c>
      <c r="O157">
        <v>172.4</v>
      </c>
      <c r="P157">
        <v>162.6</v>
      </c>
      <c r="Q157" s="9">
        <f t="shared" si="2"/>
        <v>1973.8999999999999</v>
      </c>
      <c r="R157">
        <v>159.80000000000001</v>
      </c>
      <c r="S157">
        <v>166.3</v>
      </c>
      <c r="T157">
        <v>150.69999999999999</v>
      </c>
    </row>
    <row r="158" spans="2:20" x14ac:dyDescent="0.25">
      <c r="B158" t="s">
        <v>60</v>
      </c>
      <c r="C158">
        <v>2021</v>
      </c>
      <c r="D158" t="s">
        <v>194</v>
      </c>
      <c r="E158" s="9">
        <v>145.1</v>
      </c>
      <c r="F158">
        <v>204.5</v>
      </c>
      <c r="G158">
        <v>180.4</v>
      </c>
      <c r="H158">
        <v>157.1</v>
      </c>
      <c r="I158">
        <v>188.7</v>
      </c>
      <c r="J158">
        <v>157.69999999999999</v>
      </c>
      <c r="K158">
        <v>152.80000000000001</v>
      </c>
      <c r="L158">
        <v>163.6</v>
      </c>
      <c r="M158">
        <v>113.9</v>
      </c>
      <c r="N158">
        <v>169.7</v>
      </c>
      <c r="O158">
        <v>171</v>
      </c>
      <c r="P158">
        <v>161.69999999999999</v>
      </c>
      <c r="Q158" s="9">
        <f t="shared" si="2"/>
        <v>1966.2</v>
      </c>
      <c r="R158">
        <v>162.5</v>
      </c>
      <c r="S158">
        <v>170.4</v>
      </c>
      <c r="T158">
        <v>157.1</v>
      </c>
    </row>
    <row r="159" spans="2:20" x14ac:dyDescent="0.25">
      <c r="B159" t="s">
        <v>85</v>
      </c>
      <c r="C159">
        <v>2021</v>
      </c>
      <c r="D159" t="s">
        <v>194</v>
      </c>
      <c r="E159" s="9">
        <v>149.1</v>
      </c>
      <c r="F159">
        <v>210.9</v>
      </c>
      <c r="G159">
        <v>185</v>
      </c>
      <c r="H159">
        <v>158.19999999999999</v>
      </c>
      <c r="I159">
        <v>170.6</v>
      </c>
      <c r="J159">
        <v>170.9</v>
      </c>
      <c r="K159">
        <v>186.4</v>
      </c>
      <c r="L159">
        <v>164.7</v>
      </c>
      <c r="M159">
        <v>115.7</v>
      </c>
      <c r="N159">
        <v>165.5</v>
      </c>
      <c r="O159">
        <v>173.5</v>
      </c>
      <c r="P159">
        <v>167.9</v>
      </c>
      <c r="Q159" s="9">
        <f t="shared" si="2"/>
        <v>2018.4000000000003</v>
      </c>
      <c r="R159">
        <v>157.69999999999999</v>
      </c>
      <c r="S159">
        <v>161.5</v>
      </c>
      <c r="T159">
        <v>149.5</v>
      </c>
    </row>
    <row r="160" spans="2:20" x14ac:dyDescent="0.25">
      <c r="B160" t="s">
        <v>104</v>
      </c>
      <c r="C160">
        <v>2021</v>
      </c>
      <c r="D160" t="s">
        <v>194</v>
      </c>
      <c r="E160" s="9">
        <v>146.4</v>
      </c>
      <c r="F160">
        <v>206.8</v>
      </c>
      <c r="G160">
        <v>182.2</v>
      </c>
      <c r="H160">
        <v>157.5</v>
      </c>
      <c r="I160">
        <v>182.1</v>
      </c>
      <c r="J160">
        <v>163.9</v>
      </c>
      <c r="K160">
        <v>164.2</v>
      </c>
      <c r="L160">
        <v>164</v>
      </c>
      <c r="M160">
        <v>114.5</v>
      </c>
      <c r="N160">
        <v>168.3</v>
      </c>
      <c r="O160">
        <v>172.2</v>
      </c>
      <c r="P160">
        <v>164</v>
      </c>
      <c r="Q160" s="9">
        <f t="shared" si="2"/>
        <v>1986.1000000000001</v>
      </c>
      <c r="R160">
        <v>160.69999999999999</v>
      </c>
      <c r="S160">
        <v>167</v>
      </c>
      <c r="T160">
        <v>153.1</v>
      </c>
    </row>
    <row r="161" spans="2:20" x14ac:dyDescent="0.25">
      <c r="B161" t="s">
        <v>60</v>
      </c>
      <c r="C161">
        <v>2021</v>
      </c>
      <c r="D161" t="s">
        <v>213</v>
      </c>
      <c r="E161" s="9">
        <v>144.9</v>
      </c>
      <c r="F161">
        <v>202.3</v>
      </c>
      <c r="G161">
        <v>176.5</v>
      </c>
      <c r="H161">
        <v>157.5</v>
      </c>
      <c r="I161">
        <v>190.9</v>
      </c>
      <c r="J161">
        <v>155.69999999999999</v>
      </c>
      <c r="K161">
        <v>153.9</v>
      </c>
      <c r="L161">
        <v>162.80000000000001</v>
      </c>
      <c r="M161">
        <v>115.2</v>
      </c>
      <c r="N161">
        <v>169.8</v>
      </c>
      <c r="O161">
        <v>171.9</v>
      </c>
      <c r="P161">
        <v>161.80000000000001</v>
      </c>
      <c r="Q161" s="9">
        <f t="shared" si="2"/>
        <v>1963.2</v>
      </c>
      <c r="R161">
        <v>163.1</v>
      </c>
      <c r="S161">
        <v>171.1</v>
      </c>
      <c r="T161">
        <v>157.69999999999999</v>
      </c>
    </row>
    <row r="162" spans="2:20" x14ac:dyDescent="0.25">
      <c r="B162" t="s">
        <v>85</v>
      </c>
      <c r="C162">
        <v>2021</v>
      </c>
      <c r="D162" t="s">
        <v>213</v>
      </c>
      <c r="E162" s="9">
        <v>149.30000000000001</v>
      </c>
      <c r="F162">
        <v>207.4</v>
      </c>
      <c r="G162">
        <v>174.1</v>
      </c>
      <c r="H162">
        <v>159.19999999999999</v>
      </c>
      <c r="I162">
        <v>175</v>
      </c>
      <c r="J162">
        <v>161.30000000000001</v>
      </c>
      <c r="K162">
        <v>183.3</v>
      </c>
      <c r="L162">
        <v>164.5</v>
      </c>
      <c r="M162">
        <v>120.4</v>
      </c>
      <c r="N162">
        <v>166.2</v>
      </c>
      <c r="O162">
        <v>175.1</v>
      </c>
      <c r="P162">
        <v>167.3</v>
      </c>
      <c r="Q162" s="9">
        <f t="shared" si="2"/>
        <v>2003.1</v>
      </c>
      <c r="R162">
        <v>160.69999999999999</v>
      </c>
      <c r="S162">
        <v>162.80000000000001</v>
      </c>
      <c r="T162">
        <v>150.4</v>
      </c>
    </row>
    <row r="163" spans="2:20" x14ac:dyDescent="0.25">
      <c r="B163" t="s">
        <v>104</v>
      </c>
      <c r="C163">
        <v>2021</v>
      </c>
      <c r="D163" t="s">
        <v>213</v>
      </c>
      <c r="E163" s="9">
        <v>146.6</v>
      </c>
      <c r="F163">
        <v>204</v>
      </c>
      <c r="G163">
        <v>172.8</v>
      </c>
      <c r="H163">
        <v>158.4</v>
      </c>
      <c r="I163">
        <v>188</v>
      </c>
      <c r="J163">
        <v>156.80000000000001</v>
      </c>
      <c r="K163">
        <v>162.19999999999999</v>
      </c>
      <c r="L163">
        <v>164.1</v>
      </c>
      <c r="M163">
        <v>119.7</v>
      </c>
      <c r="N163">
        <v>168.8</v>
      </c>
      <c r="O163">
        <v>173.9</v>
      </c>
      <c r="P163">
        <v>164</v>
      </c>
      <c r="Q163" s="9">
        <f t="shared" si="2"/>
        <v>1979.3000000000002</v>
      </c>
      <c r="R163">
        <v>162.6</v>
      </c>
      <c r="S163">
        <v>168.4</v>
      </c>
      <c r="T163">
        <v>154</v>
      </c>
    </row>
    <row r="164" spans="2:20" x14ac:dyDescent="0.25">
      <c r="B164" t="s">
        <v>60</v>
      </c>
      <c r="C164">
        <v>2021</v>
      </c>
      <c r="D164" t="s">
        <v>228</v>
      </c>
      <c r="E164" s="9">
        <v>145.4</v>
      </c>
      <c r="F164">
        <v>202.1</v>
      </c>
      <c r="G164">
        <v>172</v>
      </c>
      <c r="H164">
        <v>158</v>
      </c>
      <c r="I164">
        <v>195.5</v>
      </c>
      <c r="J164">
        <v>152.69999999999999</v>
      </c>
      <c r="K164">
        <v>151.4</v>
      </c>
      <c r="L164">
        <v>163.9</v>
      </c>
      <c r="M164">
        <v>119.3</v>
      </c>
      <c r="N164">
        <v>170.1</v>
      </c>
      <c r="O164">
        <v>172.8</v>
      </c>
      <c r="P164">
        <v>162.1</v>
      </c>
      <c r="Q164" s="9">
        <f t="shared" si="2"/>
        <v>1965.3</v>
      </c>
      <c r="R164">
        <v>163.69999999999999</v>
      </c>
      <c r="S164">
        <v>171.9</v>
      </c>
      <c r="T164">
        <v>157.80000000000001</v>
      </c>
    </row>
    <row r="165" spans="2:20" x14ac:dyDescent="0.25">
      <c r="B165" t="s">
        <v>85</v>
      </c>
      <c r="C165">
        <v>2021</v>
      </c>
      <c r="D165" t="s">
        <v>228</v>
      </c>
      <c r="E165" s="9">
        <v>149.30000000000001</v>
      </c>
      <c r="F165">
        <v>207.4</v>
      </c>
      <c r="G165">
        <v>174.1</v>
      </c>
      <c r="H165">
        <v>159.1</v>
      </c>
      <c r="I165">
        <v>175</v>
      </c>
      <c r="J165">
        <v>161.19999999999999</v>
      </c>
      <c r="K165">
        <v>183.5</v>
      </c>
      <c r="L165">
        <v>164.5</v>
      </c>
      <c r="M165">
        <v>120.4</v>
      </c>
      <c r="N165">
        <v>166.2</v>
      </c>
      <c r="O165">
        <v>175.1</v>
      </c>
      <c r="P165">
        <v>167.3</v>
      </c>
      <c r="Q165" s="9">
        <f t="shared" si="2"/>
        <v>2003.1000000000001</v>
      </c>
      <c r="R165">
        <v>160.80000000000001</v>
      </c>
      <c r="S165">
        <v>162.80000000000001</v>
      </c>
      <c r="T165">
        <v>150.5</v>
      </c>
    </row>
    <row r="166" spans="2:20" x14ac:dyDescent="0.25">
      <c r="B166" t="s">
        <v>104</v>
      </c>
      <c r="C166">
        <v>2021</v>
      </c>
      <c r="D166" t="s">
        <v>228</v>
      </c>
      <c r="E166" s="9">
        <v>146.6</v>
      </c>
      <c r="F166">
        <v>204</v>
      </c>
      <c r="G166">
        <v>172.8</v>
      </c>
      <c r="H166">
        <v>158.4</v>
      </c>
      <c r="I166">
        <v>188</v>
      </c>
      <c r="J166">
        <v>156.69999999999999</v>
      </c>
      <c r="K166">
        <v>162.30000000000001</v>
      </c>
      <c r="L166">
        <v>164.1</v>
      </c>
      <c r="M166">
        <v>119.7</v>
      </c>
      <c r="N166">
        <v>168.8</v>
      </c>
      <c r="O166">
        <v>173.9</v>
      </c>
      <c r="P166">
        <v>164</v>
      </c>
      <c r="Q166" s="9">
        <f t="shared" si="2"/>
        <v>1979.3</v>
      </c>
      <c r="R166">
        <v>162.6</v>
      </c>
      <c r="S166">
        <v>168.4</v>
      </c>
      <c r="T166">
        <v>154</v>
      </c>
    </row>
    <row r="167" spans="2:20" x14ac:dyDescent="0.25">
      <c r="B167" t="s">
        <v>60</v>
      </c>
      <c r="C167">
        <v>2021</v>
      </c>
      <c r="D167" t="s">
        <v>238</v>
      </c>
      <c r="E167" s="9">
        <v>146.1</v>
      </c>
      <c r="F167">
        <v>202.5</v>
      </c>
      <c r="G167">
        <v>170.1</v>
      </c>
      <c r="H167">
        <v>158.4</v>
      </c>
      <c r="I167">
        <v>198.8</v>
      </c>
      <c r="J167">
        <v>152.6</v>
      </c>
      <c r="K167">
        <v>170.4</v>
      </c>
      <c r="L167">
        <v>165.2</v>
      </c>
      <c r="M167">
        <v>121.6</v>
      </c>
      <c r="N167">
        <v>170.6</v>
      </c>
      <c r="O167">
        <v>173.6</v>
      </c>
      <c r="P167">
        <v>165.5</v>
      </c>
      <c r="Q167" s="9">
        <f t="shared" si="2"/>
        <v>1995.3999999999999</v>
      </c>
      <c r="R167">
        <v>165.5</v>
      </c>
      <c r="S167">
        <v>172.5</v>
      </c>
      <c r="T167">
        <v>159.5</v>
      </c>
    </row>
    <row r="168" spans="2:20" x14ac:dyDescent="0.25">
      <c r="B168" t="s">
        <v>85</v>
      </c>
      <c r="C168">
        <v>2021</v>
      </c>
      <c r="D168" t="s">
        <v>238</v>
      </c>
      <c r="E168" s="9">
        <v>150.1</v>
      </c>
      <c r="F168">
        <v>208.4</v>
      </c>
      <c r="G168">
        <v>173</v>
      </c>
      <c r="H168">
        <v>159.19999999999999</v>
      </c>
      <c r="I168">
        <v>176.6</v>
      </c>
      <c r="J168">
        <v>159.30000000000001</v>
      </c>
      <c r="K168">
        <v>214.4</v>
      </c>
      <c r="L168">
        <v>165.3</v>
      </c>
      <c r="M168">
        <v>122.5</v>
      </c>
      <c r="N168">
        <v>166.8</v>
      </c>
      <c r="O168">
        <v>175.9</v>
      </c>
      <c r="P168">
        <v>171.5</v>
      </c>
      <c r="Q168" s="9">
        <f t="shared" si="2"/>
        <v>2043.0000000000002</v>
      </c>
      <c r="R168">
        <v>162.19999999999999</v>
      </c>
      <c r="S168">
        <v>163.5</v>
      </c>
      <c r="T168">
        <v>152.19999999999999</v>
      </c>
    </row>
    <row r="169" spans="2:20" x14ac:dyDescent="0.25">
      <c r="B169" t="s">
        <v>104</v>
      </c>
      <c r="C169">
        <v>2021</v>
      </c>
      <c r="D169" t="s">
        <v>238</v>
      </c>
      <c r="E169" s="9">
        <v>147.4</v>
      </c>
      <c r="F169">
        <v>204.6</v>
      </c>
      <c r="G169">
        <v>171.2</v>
      </c>
      <c r="H169">
        <v>158.69999999999999</v>
      </c>
      <c r="I169">
        <v>190.6</v>
      </c>
      <c r="J169">
        <v>155.69999999999999</v>
      </c>
      <c r="K169">
        <v>185.3</v>
      </c>
      <c r="L169">
        <v>165.2</v>
      </c>
      <c r="M169">
        <v>121.9</v>
      </c>
      <c r="N169">
        <v>169.3</v>
      </c>
      <c r="O169">
        <v>174.7</v>
      </c>
      <c r="P169">
        <v>167.7</v>
      </c>
      <c r="Q169" s="9">
        <f t="shared" si="2"/>
        <v>2012.3000000000002</v>
      </c>
      <c r="R169">
        <v>164.2</v>
      </c>
      <c r="S169">
        <v>169.1</v>
      </c>
      <c r="T169">
        <v>155.69999999999999</v>
      </c>
    </row>
    <row r="170" spans="2:20" x14ac:dyDescent="0.25">
      <c r="B170" t="s">
        <v>60</v>
      </c>
      <c r="C170">
        <v>2021</v>
      </c>
      <c r="D170" t="s">
        <v>264</v>
      </c>
      <c r="E170" s="9">
        <v>146.9</v>
      </c>
      <c r="F170">
        <v>199.8</v>
      </c>
      <c r="G170">
        <v>171.5</v>
      </c>
      <c r="H170">
        <v>159.1</v>
      </c>
      <c r="I170">
        <v>198.4</v>
      </c>
      <c r="J170">
        <v>153.19999999999999</v>
      </c>
      <c r="K170">
        <v>183.9</v>
      </c>
      <c r="L170">
        <v>165.4</v>
      </c>
      <c r="M170">
        <v>122.1</v>
      </c>
      <c r="N170">
        <v>170.8</v>
      </c>
      <c r="O170">
        <v>174.3</v>
      </c>
      <c r="P170">
        <v>167.5</v>
      </c>
      <c r="Q170" s="9">
        <f t="shared" si="2"/>
        <v>2012.9</v>
      </c>
      <c r="R170">
        <v>165.3</v>
      </c>
      <c r="S170">
        <v>173.4</v>
      </c>
      <c r="T170">
        <v>158.9</v>
      </c>
    </row>
    <row r="171" spans="2:20" x14ac:dyDescent="0.25">
      <c r="B171" t="s">
        <v>85</v>
      </c>
      <c r="C171">
        <v>2021</v>
      </c>
      <c r="D171" t="s">
        <v>264</v>
      </c>
      <c r="E171" s="9">
        <v>151</v>
      </c>
      <c r="F171">
        <v>204.9</v>
      </c>
      <c r="G171">
        <v>175.4</v>
      </c>
      <c r="H171">
        <v>159.6</v>
      </c>
      <c r="I171">
        <v>175.8</v>
      </c>
      <c r="J171">
        <v>160.30000000000001</v>
      </c>
      <c r="K171">
        <v>229.1</v>
      </c>
      <c r="L171">
        <v>165.1</v>
      </c>
      <c r="M171">
        <v>123.1</v>
      </c>
      <c r="N171">
        <v>167.2</v>
      </c>
      <c r="O171">
        <v>176.8</v>
      </c>
      <c r="P171">
        <v>173.5</v>
      </c>
      <c r="Q171" s="9">
        <f t="shared" si="2"/>
        <v>2061.7999999999997</v>
      </c>
      <c r="R171">
        <v>161.6</v>
      </c>
      <c r="S171">
        <v>164.2</v>
      </c>
      <c r="T171">
        <v>151.19999999999999</v>
      </c>
    </row>
    <row r="172" spans="2:20" x14ac:dyDescent="0.25">
      <c r="B172" t="s">
        <v>104</v>
      </c>
      <c r="C172">
        <v>2021</v>
      </c>
      <c r="D172" t="s">
        <v>264</v>
      </c>
      <c r="E172" s="9">
        <v>148.19999999999999</v>
      </c>
      <c r="F172">
        <v>201.6</v>
      </c>
      <c r="G172">
        <v>173</v>
      </c>
      <c r="H172">
        <v>159.30000000000001</v>
      </c>
      <c r="I172">
        <v>190.1</v>
      </c>
      <c r="J172">
        <v>156.5</v>
      </c>
      <c r="K172">
        <v>199.2</v>
      </c>
      <c r="L172">
        <v>165.3</v>
      </c>
      <c r="M172">
        <v>122.4</v>
      </c>
      <c r="N172">
        <v>169.6</v>
      </c>
      <c r="O172">
        <v>175.5</v>
      </c>
      <c r="P172">
        <v>169.7</v>
      </c>
      <c r="Q172" s="9">
        <f t="shared" si="2"/>
        <v>2030.3999999999999</v>
      </c>
      <c r="R172">
        <v>163.9</v>
      </c>
      <c r="S172">
        <v>169.9</v>
      </c>
      <c r="T172">
        <v>154.80000000000001</v>
      </c>
    </row>
    <row r="173" spans="2:20" x14ac:dyDescent="0.25">
      <c r="B173" t="s">
        <v>60</v>
      </c>
      <c r="C173">
        <v>2021</v>
      </c>
      <c r="D173" t="s">
        <v>273</v>
      </c>
      <c r="E173" s="9">
        <v>147.4</v>
      </c>
      <c r="F173">
        <v>197</v>
      </c>
      <c r="G173">
        <v>176.5</v>
      </c>
      <c r="H173">
        <v>159.80000000000001</v>
      </c>
      <c r="I173">
        <v>195.8</v>
      </c>
      <c r="J173">
        <v>152</v>
      </c>
      <c r="K173">
        <v>172.3</v>
      </c>
      <c r="L173">
        <v>164.5</v>
      </c>
      <c r="M173">
        <v>120.6</v>
      </c>
      <c r="N173">
        <v>171.7</v>
      </c>
      <c r="O173">
        <v>175.1</v>
      </c>
      <c r="P173">
        <v>165.8</v>
      </c>
      <c r="Q173" s="9">
        <f t="shared" si="2"/>
        <v>1998.4999999999998</v>
      </c>
      <c r="R173">
        <v>165.6</v>
      </c>
      <c r="S173">
        <v>174</v>
      </c>
      <c r="T173">
        <v>160.1</v>
      </c>
    </row>
    <row r="174" spans="2:20" x14ac:dyDescent="0.25">
      <c r="B174" t="s">
        <v>85</v>
      </c>
      <c r="C174">
        <v>2021</v>
      </c>
      <c r="D174" t="s">
        <v>273</v>
      </c>
      <c r="E174" s="9">
        <v>151.6</v>
      </c>
      <c r="F174">
        <v>202.2</v>
      </c>
      <c r="G174">
        <v>180</v>
      </c>
      <c r="H174">
        <v>160</v>
      </c>
      <c r="I174">
        <v>173.5</v>
      </c>
      <c r="J174">
        <v>158.30000000000001</v>
      </c>
      <c r="K174">
        <v>219.5</v>
      </c>
      <c r="L174">
        <v>164.2</v>
      </c>
      <c r="M174">
        <v>121.9</v>
      </c>
      <c r="N174">
        <v>168.2</v>
      </c>
      <c r="O174">
        <v>178.2</v>
      </c>
      <c r="P174">
        <v>172.2</v>
      </c>
      <c r="Q174" s="9">
        <f t="shared" si="2"/>
        <v>2049.8000000000002</v>
      </c>
      <c r="R174">
        <v>161.69999999999999</v>
      </c>
      <c r="S174">
        <v>165.1</v>
      </c>
      <c r="T174">
        <v>151.80000000000001</v>
      </c>
    </row>
    <row r="175" spans="2:20" x14ac:dyDescent="0.25">
      <c r="B175" t="s">
        <v>104</v>
      </c>
      <c r="C175">
        <v>2021</v>
      </c>
      <c r="D175" t="s">
        <v>273</v>
      </c>
      <c r="E175" s="9">
        <v>148.69999999999999</v>
      </c>
      <c r="F175">
        <v>198.8</v>
      </c>
      <c r="G175">
        <v>177.9</v>
      </c>
      <c r="H175">
        <v>159.9</v>
      </c>
      <c r="I175">
        <v>187.6</v>
      </c>
      <c r="J175">
        <v>154.9</v>
      </c>
      <c r="K175">
        <v>188.3</v>
      </c>
      <c r="L175">
        <v>164.4</v>
      </c>
      <c r="M175">
        <v>121</v>
      </c>
      <c r="N175">
        <v>170.5</v>
      </c>
      <c r="O175">
        <v>176.5</v>
      </c>
      <c r="P175">
        <v>168.2</v>
      </c>
      <c r="Q175" s="9">
        <f t="shared" si="2"/>
        <v>2016.7</v>
      </c>
      <c r="R175">
        <v>164.1</v>
      </c>
      <c r="S175">
        <v>170.6</v>
      </c>
      <c r="T175">
        <v>155.69999999999999</v>
      </c>
    </row>
    <row r="176" spans="2:20" x14ac:dyDescent="0.25">
      <c r="B176" t="s">
        <v>60</v>
      </c>
      <c r="C176">
        <v>2022</v>
      </c>
      <c r="D176" t="s">
        <v>62</v>
      </c>
      <c r="E176" s="9">
        <v>148.30000000000001</v>
      </c>
      <c r="F176">
        <v>196.9</v>
      </c>
      <c r="G176">
        <v>178</v>
      </c>
      <c r="H176">
        <v>160.5</v>
      </c>
      <c r="I176">
        <v>192.6</v>
      </c>
      <c r="J176">
        <v>151.19999999999999</v>
      </c>
      <c r="K176">
        <v>159.19999999999999</v>
      </c>
      <c r="L176">
        <v>164</v>
      </c>
      <c r="M176">
        <v>119.3</v>
      </c>
      <c r="N176">
        <v>173.3</v>
      </c>
      <c r="O176">
        <v>175.8</v>
      </c>
      <c r="P176">
        <v>164.1</v>
      </c>
      <c r="Q176" s="9">
        <f t="shared" si="2"/>
        <v>1983.1999999999998</v>
      </c>
      <c r="R176">
        <v>165.8</v>
      </c>
      <c r="S176">
        <v>174.7</v>
      </c>
      <c r="T176">
        <v>160.80000000000001</v>
      </c>
    </row>
    <row r="177" spans="2:20" x14ac:dyDescent="0.25">
      <c r="B177" t="s">
        <v>85</v>
      </c>
      <c r="C177">
        <v>2022</v>
      </c>
      <c r="D177" t="s">
        <v>62</v>
      </c>
      <c r="E177" s="9">
        <v>152.19999999999999</v>
      </c>
      <c r="F177">
        <v>202.1</v>
      </c>
      <c r="G177">
        <v>180.1</v>
      </c>
      <c r="H177">
        <v>160.4</v>
      </c>
      <c r="I177">
        <v>171</v>
      </c>
      <c r="J177">
        <v>156.5</v>
      </c>
      <c r="K177">
        <v>203.6</v>
      </c>
      <c r="L177">
        <v>163.80000000000001</v>
      </c>
      <c r="M177">
        <v>121.3</v>
      </c>
      <c r="N177">
        <v>169.8</v>
      </c>
      <c r="O177">
        <v>179</v>
      </c>
      <c r="P177">
        <v>170.3</v>
      </c>
      <c r="Q177" s="9">
        <f t="shared" si="2"/>
        <v>2030.0999999999997</v>
      </c>
      <c r="R177">
        <v>161.6</v>
      </c>
      <c r="S177">
        <v>166.1</v>
      </c>
      <c r="T177">
        <v>152.69999999999999</v>
      </c>
    </row>
    <row r="178" spans="2:20" x14ac:dyDescent="0.25">
      <c r="B178" t="s">
        <v>104</v>
      </c>
      <c r="C178">
        <v>2022</v>
      </c>
      <c r="D178" t="s">
        <v>62</v>
      </c>
      <c r="E178" s="9">
        <v>149.5</v>
      </c>
      <c r="F178">
        <v>198.7</v>
      </c>
      <c r="G178">
        <v>178.8</v>
      </c>
      <c r="H178">
        <v>160.5</v>
      </c>
      <c r="I178">
        <v>184.7</v>
      </c>
      <c r="J178">
        <v>153.69999999999999</v>
      </c>
      <c r="K178">
        <v>174.3</v>
      </c>
      <c r="L178">
        <v>163.9</v>
      </c>
      <c r="M178">
        <v>120</v>
      </c>
      <c r="N178">
        <v>172.1</v>
      </c>
      <c r="O178">
        <v>177.3</v>
      </c>
      <c r="P178">
        <v>166.4</v>
      </c>
      <c r="Q178" s="9">
        <f t="shared" si="2"/>
        <v>1999.9</v>
      </c>
      <c r="R178">
        <v>164.2</v>
      </c>
      <c r="S178">
        <v>171.4</v>
      </c>
      <c r="T178">
        <v>156.5</v>
      </c>
    </row>
    <row r="179" spans="2:20" x14ac:dyDescent="0.25">
      <c r="B179" t="s">
        <v>60</v>
      </c>
      <c r="C179">
        <v>2022</v>
      </c>
      <c r="D179" t="s">
        <v>116</v>
      </c>
      <c r="E179" s="9">
        <v>148.80000000000001</v>
      </c>
      <c r="F179">
        <v>198.1</v>
      </c>
      <c r="G179">
        <v>175.5</v>
      </c>
      <c r="H179">
        <v>160.69999999999999</v>
      </c>
      <c r="I179">
        <v>192.6</v>
      </c>
      <c r="J179">
        <v>151.4</v>
      </c>
      <c r="K179">
        <v>155.19999999999999</v>
      </c>
      <c r="L179">
        <v>163.9</v>
      </c>
      <c r="M179">
        <v>118.1</v>
      </c>
      <c r="N179">
        <v>175.4</v>
      </c>
      <c r="O179">
        <v>176.3</v>
      </c>
      <c r="P179">
        <v>163.9</v>
      </c>
      <c r="Q179" s="9">
        <f t="shared" si="2"/>
        <v>1979.9</v>
      </c>
      <c r="R179">
        <v>167.4</v>
      </c>
      <c r="S179">
        <v>175.3</v>
      </c>
      <c r="T179">
        <v>161.19999999999999</v>
      </c>
    </row>
    <row r="180" spans="2:20" x14ac:dyDescent="0.25">
      <c r="B180" t="s">
        <v>85</v>
      </c>
      <c r="C180">
        <v>2022</v>
      </c>
      <c r="D180" t="s">
        <v>116</v>
      </c>
      <c r="E180" s="9">
        <v>152.5</v>
      </c>
      <c r="F180">
        <v>205.2</v>
      </c>
      <c r="G180">
        <v>176.4</v>
      </c>
      <c r="H180">
        <v>160.6</v>
      </c>
      <c r="I180">
        <v>171.5</v>
      </c>
      <c r="J180">
        <v>156.4</v>
      </c>
      <c r="K180">
        <v>198</v>
      </c>
      <c r="L180">
        <v>163.19999999999999</v>
      </c>
      <c r="M180">
        <v>120.6</v>
      </c>
      <c r="N180">
        <v>172.2</v>
      </c>
      <c r="O180">
        <v>180</v>
      </c>
      <c r="P180">
        <v>170.2</v>
      </c>
      <c r="Q180" s="9">
        <f t="shared" si="2"/>
        <v>2026.8</v>
      </c>
      <c r="R180">
        <v>163</v>
      </c>
      <c r="S180">
        <v>167.2</v>
      </c>
      <c r="T180">
        <v>153.1</v>
      </c>
    </row>
    <row r="181" spans="2:20" x14ac:dyDescent="0.25">
      <c r="B181" t="s">
        <v>104</v>
      </c>
      <c r="C181">
        <v>2022</v>
      </c>
      <c r="D181" t="s">
        <v>116</v>
      </c>
      <c r="E181" s="9">
        <v>150</v>
      </c>
      <c r="F181">
        <v>200.6</v>
      </c>
      <c r="G181">
        <v>175.8</v>
      </c>
      <c r="H181">
        <v>160.69999999999999</v>
      </c>
      <c r="I181">
        <v>184.9</v>
      </c>
      <c r="J181">
        <v>153.69999999999999</v>
      </c>
      <c r="K181">
        <v>169.7</v>
      </c>
      <c r="L181">
        <v>163.69999999999999</v>
      </c>
      <c r="M181">
        <v>118.9</v>
      </c>
      <c r="N181">
        <v>174.3</v>
      </c>
      <c r="O181">
        <v>178</v>
      </c>
      <c r="P181">
        <v>166.2</v>
      </c>
      <c r="Q181" s="9">
        <f t="shared" si="2"/>
        <v>1996.5000000000002</v>
      </c>
      <c r="R181">
        <v>165.7</v>
      </c>
      <c r="S181">
        <v>172.2</v>
      </c>
      <c r="T181">
        <v>156.9</v>
      </c>
    </row>
    <row r="182" spans="2:20" x14ac:dyDescent="0.25">
      <c r="B182" t="s">
        <v>60</v>
      </c>
      <c r="C182">
        <v>2022</v>
      </c>
      <c r="D182" t="s">
        <v>138</v>
      </c>
      <c r="E182" s="9">
        <v>150.19999999999999</v>
      </c>
      <c r="F182">
        <v>208</v>
      </c>
      <c r="G182">
        <v>167.9</v>
      </c>
      <c r="H182">
        <v>162</v>
      </c>
      <c r="I182">
        <v>203.1</v>
      </c>
      <c r="J182">
        <v>155.9</v>
      </c>
      <c r="K182">
        <v>155.80000000000001</v>
      </c>
      <c r="L182">
        <v>164.2</v>
      </c>
      <c r="M182">
        <v>118.1</v>
      </c>
      <c r="N182">
        <v>178.7</v>
      </c>
      <c r="O182">
        <v>177.4</v>
      </c>
      <c r="P182">
        <v>166.6</v>
      </c>
      <c r="Q182" s="9">
        <f t="shared" si="2"/>
        <v>2007.9</v>
      </c>
      <c r="R182">
        <v>168.9</v>
      </c>
      <c r="S182">
        <v>176</v>
      </c>
      <c r="T182">
        <v>162</v>
      </c>
    </row>
    <row r="183" spans="2:20" x14ac:dyDescent="0.25">
      <c r="B183" t="s">
        <v>85</v>
      </c>
      <c r="C183">
        <v>2022</v>
      </c>
      <c r="D183" t="s">
        <v>138</v>
      </c>
      <c r="E183" s="9">
        <v>153.69999999999999</v>
      </c>
      <c r="F183">
        <v>215.8</v>
      </c>
      <c r="G183">
        <v>167.7</v>
      </c>
      <c r="H183">
        <v>162.6</v>
      </c>
      <c r="I183">
        <v>180</v>
      </c>
      <c r="J183">
        <v>159.6</v>
      </c>
      <c r="K183">
        <v>188.4</v>
      </c>
      <c r="L183">
        <v>163.4</v>
      </c>
      <c r="M183">
        <v>120.3</v>
      </c>
      <c r="N183">
        <v>174.7</v>
      </c>
      <c r="O183">
        <v>181.5</v>
      </c>
      <c r="P183">
        <v>171.5</v>
      </c>
      <c r="Q183" s="9">
        <f t="shared" si="2"/>
        <v>2039.2000000000003</v>
      </c>
      <c r="R183">
        <v>164.5</v>
      </c>
      <c r="S183">
        <v>168.2</v>
      </c>
      <c r="T183">
        <v>154.19999999999999</v>
      </c>
    </row>
    <row r="184" spans="2:20" x14ac:dyDescent="0.25">
      <c r="B184" t="s">
        <v>104</v>
      </c>
      <c r="C184">
        <v>2022</v>
      </c>
      <c r="D184" t="s">
        <v>138</v>
      </c>
      <c r="E184" s="9">
        <v>151.30000000000001</v>
      </c>
      <c r="F184">
        <v>210.7</v>
      </c>
      <c r="G184">
        <v>167.8</v>
      </c>
      <c r="H184">
        <v>162.19999999999999</v>
      </c>
      <c r="I184">
        <v>194.6</v>
      </c>
      <c r="J184">
        <v>157.6</v>
      </c>
      <c r="K184">
        <v>166.9</v>
      </c>
      <c r="L184">
        <v>163.9</v>
      </c>
      <c r="M184">
        <v>118.8</v>
      </c>
      <c r="N184">
        <v>177.4</v>
      </c>
      <c r="O184">
        <v>179.3</v>
      </c>
      <c r="P184">
        <v>168.4</v>
      </c>
      <c r="Q184" s="9">
        <f t="shared" si="2"/>
        <v>2018.9000000000003</v>
      </c>
      <c r="R184">
        <v>167.2</v>
      </c>
      <c r="S184">
        <v>173</v>
      </c>
      <c r="T184">
        <v>157.9</v>
      </c>
    </row>
    <row r="185" spans="2:20" x14ac:dyDescent="0.25">
      <c r="B185" t="s">
        <v>60</v>
      </c>
      <c r="C185">
        <v>2022</v>
      </c>
      <c r="D185" t="s">
        <v>154</v>
      </c>
      <c r="E185" s="9">
        <v>151.80000000000001</v>
      </c>
      <c r="F185">
        <v>209.7</v>
      </c>
      <c r="G185">
        <v>164.5</v>
      </c>
      <c r="H185">
        <v>163.80000000000001</v>
      </c>
      <c r="I185">
        <v>207.4</v>
      </c>
      <c r="J185">
        <v>169.7</v>
      </c>
      <c r="K185">
        <v>153.6</v>
      </c>
      <c r="L185">
        <v>165.1</v>
      </c>
      <c r="M185">
        <v>118.2</v>
      </c>
      <c r="N185">
        <v>182.9</v>
      </c>
      <c r="O185">
        <v>178.9</v>
      </c>
      <c r="P185">
        <v>168.6</v>
      </c>
      <c r="Q185" s="9">
        <f t="shared" si="2"/>
        <v>2034.1999999999998</v>
      </c>
      <c r="R185">
        <v>173.3</v>
      </c>
      <c r="S185">
        <v>177</v>
      </c>
      <c r="T185">
        <v>166.2</v>
      </c>
    </row>
    <row r="186" spans="2:20" x14ac:dyDescent="0.25">
      <c r="B186" t="s">
        <v>85</v>
      </c>
      <c r="C186">
        <v>2022</v>
      </c>
      <c r="D186" t="s">
        <v>154</v>
      </c>
      <c r="E186" s="9">
        <v>155.4</v>
      </c>
      <c r="F186">
        <v>215.8</v>
      </c>
      <c r="G186">
        <v>164.6</v>
      </c>
      <c r="H186">
        <v>164.2</v>
      </c>
      <c r="I186">
        <v>186</v>
      </c>
      <c r="J186">
        <v>175.9</v>
      </c>
      <c r="K186">
        <v>190.7</v>
      </c>
      <c r="L186">
        <v>164</v>
      </c>
      <c r="M186">
        <v>120.5</v>
      </c>
      <c r="N186">
        <v>178</v>
      </c>
      <c r="O186">
        <v>183.3</v>
      </c>
      <c r="P186">
        <v>174.5</v>
      </c>
      <c r="Q186" s="9">
        <f t="shared" si="2"/>
        <v>2072.9</v>
      </c>
      <c r="R186">
        <v>170.5</v>
      </c>
      <c r="S186">
        <v>169</v>
      </c>
      <c r="T186">
        <v>159.30000000000001</v>
      </c>
    </row>
    <row r="187" spans="2:20" x14ac:dyDescent="0.25">
      <c r="B187" t="s">
        <v>104</v>
      </c>
      <c r="C187">
        <v>2022</v>
      </c>
      <c r="D187" t="s">
        <v>154</v>
      </c>
      <c r="E187" s="9">
        <v>152.9</v>
      </c>
      <c r="F187">
        <v>211.8</v>
      </c>
      <c r="G187">
        <v>164.5</v>
      </c>
      <c r="H187">
        <v>163.9</v>
      </c>
      <c r="I187">
        <v>199.5</v>
      </c>
      <c r="J187">
        <v>172.6</v>
      </c>
      <c r="K187">
        <v>166.2</v>
      </c>
      <c r="L187">
        <v>164.7</v>
      </c>
      <c r="M187">
        <v>119</v>
      </c>
      <c r="N187">
        <v>181.3</v>
      </c>
      <c r="O187">
        <v>180.9</v>
      </c>
      <c r="P187">
        <v>170.8</v>
      </c>
      <c r="Q187" s="9">
        <f t="shared" si="2"/>
        <v>2048.1000000000004</v>
      </c>
      <c r="R187">
        <v>172.2</v>
      </c>
      <c r="S187">
        <v>174</v>
      </c>
      <c r="T187">
        <v>162.6</v>
      </c>
    </row>
    <row r="188" spans="2:20" x14ac:dyDescent="0.25">
      <c r="B188" t="s">
        <v>60</v>
      </c>
      <c r="C188">
        <v>2022</v>
      </c>
      <c r="D188" t="s">
        <v>167</v>
      </c>
      <c r="E188" s="9">
        <v>152.9</v>
      </c>
      <c r="F188">
        <v>214.7</v>
      </c>
      <c r="G188">
        <v>161.4</v>
      </c>
      <c r="H188">
        <v>164.6</v>
      </c>
      <c r="I188">
        <v>209.9</v>
      </c>
      <c r="J188">
        <v>168</v>
      </c>
      <c r="K188">
        <v>160.4</v>
      </c>
      <c r="L188">
        <v>165</v>
      </c>
      <c r="M188">
        <v>118.9</v>
      </c>
      <c r="N188">
        <v>186.6</v>
      </c>
      <c r="O188">
        <v>180.4</v>
      </c>
      <c r="P188">
        <v>170.8</v>
      </c>
      <c r="Q188" s="9">
        <f t="shared" si="2"/>
        <v>2053.6000000000004</v>
      </c>
      <c r="R188">
        <v>175.3</v>
      </c>
      <c r="S188">
        <v>177.7</v>
      </c>
      <c r="T188">
        <v>167.1</v>
      </c>
    </row>
    <row r="189" spans="2:20" x14ac:dyDescent="0.25">
      <c r="B189" t="s">
        <v>85</v>
      </c>
      <c r="C189">
        <v>2022</v>
      </c>
      <c r="D189" t="s">
        <v>167</v>
      </c>
      <c r="E189" s="9">
        <v>156.69999999999999</v>
      </c>
      <c r="F189">
        <v>221.2</v>
      </c>
      <c r="G189">
        <v>164.1</v>
      </c>
      <c r="H189">
        <v>165.4</v>
      </c>
      <c r="I189">
        <v>189.5</v>
      </c>
      <c r="J189">
        <v>174.5</v>
      </c>
      <c r="K189">
        <v>203.2</v>
      </c>
      <c r="L189">
        <v>164.1</v>
      </c>
      <c r="M189">
        <v>121.2</v>
      </c>
      <c r="N189">
        <v>181.4</v>
      </c>
      <c r="O189">
        <v>184.9</v>
      </c>
      <c r="P189">
        <v>177.5</v>
      </c>
      <c r="Q189" s="9">
        <f t="shared" si="2"/>
        <v>2103.7000000000003</v>
      </c>
      <c r="R189">
        <v>173.5</v>
      </c>
      <c r="S189">
        <v>170.1</v>
      </c>
      <c r="T189">
        <v>159.4</v>
      </c>
    </row>
    <row r="190" spans="2:20" x14ac:dyDescent="0.25">
      <c r="B190" t="s">
        <v>104</v>
      </c>
      <c r="C190">
        <v>2022</v>
      </c>
      <c r="D190" t="s">
        <v>167</v>
      </c>
      <c r="E190" s="9">
        <v>154.1</v>
      </c>
      <c r="F190">
        <v>217</v>
      </c>
      <c r="G190">
        <v>162.4</v>
      </c>
      <c r="H190">
        <v>164.9</v>
      </c>
      <c r="I190">
        <v>202.4</v>
      </c>
      <c r="J190">
        <v>171</v>
      </c>
      <c r="K190">
        <v>174.9</v>
      </c>
      <c r="L190">
        <v>164.7</v>
      </c>
      <c r="M190">
        <v>119.7</v>
      </c>
      <c r="N190">
        <v>184.9</v>
      </c>
      <c r="O190">
        <v>182.5</v>
      </c>
      <c r="P190">
        <v>173.3</v>
      </c>
      <c r="Q190" s="9">
        <f t="shared" si="2"/>
        <v>2071.8000000000002</v>
      </c>
      <c r="R190">
        <v>174.6</v>
      </c>
      <c r="S190">
        <v>174.8</v>
      </c>
      <c r="T190">
        <v>163</v>
      </c>
    </row>
    <row r="191" spans="2:20" x14ac:dyDescent="0.25">
      <c r="B191" t="s">
        <v>60</v>
      </c>
      <c r="C191">
        <v>2022</v>
      </c>
      <c r="D191" t="s">
        <v>177</v>
      </c>
      <c r="E191" s="9">
        <v>153.80000000000001</v>
      </c>
      <c r="F191">
        <v>217.2</v>
      </c>
      <c r="G191">
        <v>169.6</v>
      </c>
      <c r="H191">
        <v>165.4</v>
      </c>
      <c r="I191">
        <v>208.1</v>
      </c>
      <c r="J191">
        <v>165.8</v>
      </c>
      <c r="K191">
        <v>167.3</v>
      </c>
      <c r="L191">
        <v>164.6</v>
      </c>
      <c r="M191">
        <v>119.1</v>
      </c>
      <c r="N191">
        <v>188.9</v>
      </c>
      <c r="O191">
        <v>181.9</v>
      </c>
      <c r="P191">
        <v>172.4</v>
      </c>
      <c r="Q191" s="9">
        <f t="shared" si="2"/>
        <v>2074.1</v>
      </c>
      <c r="R191">
        <v>176.7</v>
      </c>
      <c r="S191">
        <v>178.2</v>
      </c>
      <c r="T191">
        <v>165.5</v>
      </c>
    </row>
    <row r="192" spans="2:20" x14ac:dyDescent="0.25">
      <c r="B192" t="s">
        <v>85</v>
      </c>
      <c r="C192">
        <v>2022</v>
      </c>
      <c r="D192" t="s">
        <v>177</v>
      </c>
      <c r="E192" s="9">
        <v>157.5</v>
      </c>
      <c r="F192">
        <v>223.4</v>
      </c>
      <c r="G192">
        <v>172.8</v>
      </c>
      <c r="H192">
        <v>166.4</v>
      </c>
      <c r="I192">
        <v>188.6</v>
      </c>
      <c r="J192">
        <v>174.1</v>
      </c>
      <c r="K192">
        <v>211.5</v>
      </c>
      <c r="L192">
        <v>163.6</v>
      </c>
      <c r="M192">
        <v>121.4</v>
      </c>
      <c r="N192">
        <v>183.5</v>
      </c>
      <c r="O192">
        <v>186.3</v>
      </c>
      <c r="P192">
        <v>179.3</v>
      </c>
      <c r="Q192" s="9">
        <f t="shared" si="2"/>
        <v>2128.4</v>
      </c>
      <c r="R192">
        <v>174.9</v>
      </c>
      <c r="S192">
        <v>170.9</v>
      </c>
      <c r="T192">
        <v>157.19999999999999</v>
      </c>
    </row>
    <row r="193" spans="2:20" x14ac:dyDescent="0.25">
      <c r="B193" t="s">
        <v>104</v>
      </c>
      <c r="C193">
        <v>2022</v>
      </c>
      <c r="D193" t="s">
        <v>177</v>
      </c>
      <c r="E193" s="9">
        <v>155</v>
      </c>
      <c r="F193">
        <v>219.4</v>
      </c>
      <c r="G193">
        <v>170.8</v>
      </c>
      <c r="H193">
        <v>165.8</v>
      </c>
      <c r="I193">
        <v>200.9</v>
      </c>
      <c r="J193">
        <v>169.7</v>
      </c>
      <c r="K193">
        <v>182.3</v>
      </c>
      <c r="L193">
        <v>164.3</v>
      </c>
      <c r="M193">
        <v>119.9</v>
      </c>
      <c r="N193">
        <v>187.1</v>
      </c>
      <c r="O193">
        <v>183.9</v>
      </c>
      <c r="P193">
        <v>174.9</v>
      </c>
      <c r="Q193" s="9">
        <f t="shared" si="2"/>
        <v>2094</v>
      </c>
      <c r="R193">
        <v>176</v>
      </c>
      <c r="S193">
        <v>175.4</v>
      </c>
      <c r="T193">
        <v>161.1</v>
      </c>
    </row>
    <row r="194" spans="2:20" x14ac:dyDescent="0.25">
      <c r="B194" t="s">
        <v>60</v>
      </c>
      <c r="C194">
        <v>2022</v>
      </c>
      <c r="D194" t="s">
        <v>194</v>
      </c>
      <c r="E194" s="9">
        <v>155.19999999999999</v>
      </c>
      <c r="F194">
        <v>210.8</v>
      </c>
      <c r="G194">
        <v>174.3</v>
      </c>
      <c r="H194">
        <v>166.3</v>
      </c>
      <c r="I194">
        <v>202.2</v>
      </c>
      <c r="J194">
        <v>169.6</v>
      </c>
      <c r="K194">
        <v>168.6</v>
      </c>
      <c r="L194">
        <v>164.4</v>
      </c>
      <c r="M194">
        <v>119.2</v>
      </c>
      <c r="N194">
        <v>191.8</v>
      </c>
      <c r="O194">
        <v>183.1</v>
      </c>
      <c r="P194">
        <v>172.5</v>
      </c>
      <c r="Q194" s="9">
        <f t="shared" si="2"/>
        <v>2078</v>
      </c>
      <c r="R194">
        <v>179.6</v>
      </c>
      <c r="S194">
        <v>178.8</v>
      </c>
      <c r="T194">
        <v>166.3</v>
      </c>
    </row>
    <row r="195" spans="2:20" x14ac:dyDescent="0.25">
      <c r="B195" t="s">
        <v>85</v>
      </c>
      <c r="C195">
        <v>2022</v>
      </c>
      <c r="D195" t="s">
        <v>194</v>
      </c>
      <c r="E195" s="9">
        <v>159.30000000000001</v>
      </c>
      <c r="F195">
        <v>217.1</v>
      </c>
      <c r="G195">
        <v>176.6</v>
      </c>
      <c r="H195">
        <v>167.1</v>
      </c>
      <c r="I195">
        <v>184.8</v>
      </c>
      <c r="J195">
        <v>179.5</v>
      </c>
      <c r="K195">
        <v>208.5</v>
      </c>
      <c r="L195">
        <v>164</v>
      </c>
      <c r="M195">
        <v>121.5</v>
      </c>
      <c r="N195">
        <v>186.3</v>
      </c>
      <c r="O195">
        <v>187.7</v>
      </c>
      <c r="P195">
        <v>179.4</v>
      </c>
      <c r="Q195" s="9">
        <f t="shared" si="2"/>
        <v>2131.8000000000002</v>
      </c>
      <c r="R195">
        <v>179.5</v>
      </c>
      <c r="S195">
        <v>171.7</v>
      </c>
      <c r="T195">
        <v>157.4</v>
      </c>
    </row>
    <row r="196" spans="2:20" x14ac:dyDescent="0.25">
      <c r="B196" t="s">
        <v>104</v>
      </c>
      <c r="C196">
        <v>2022</v>
      </c>
      <c r="D196" t="s">
        <v>194</v>
      </c>
      <c r="E196" s="9">
        <v>156.5</v>
      </c>
      <c r="F196">
        <v>213</v>
      </c>
      <c r="G196">
        <v>175.2</v>
      </c>
      <c r="H196">
        <v>166.6</v>
      </c>
      <c r="I196">
        <v>195.8</v>
      </c>
      <c r="J196">
        <v>174.2</v>
      </c>
      <c r="K196">
        <v>182.1</v>
      </c>
      <c r="L196">
        <v>164.3</v>
      </c>
      <c r="M196">
        <v>120</v>
      </c>
      <c r="N196">
        <v>190</v>
      </c>
      <c r="O196">
        <v>185.2</v>
      </c>
      <c r="P196">
        <v>175</v>
      </c>
      <c r="Q196" s="9">
        <f t="shared" si="2"/>
        <v>2097.9</v>
      </c>
      <c r="R196">
        <v>179.6</v>
      </c>
      <c r="S196">
        <v>176.1</v>
      </c>
      <c r="T196">
        <v>161.6</v>
      </c>
    </row>
    <row r="197" spans="2:20" x14ac:dyDescent="0.25">
      <c r="B197" t="s">
        <v>60</v>
      </c>
      <c r="C197">
        <v>2022</v>
      </c>
      <c r="D197" t="s">
        <v>213</v>
      </c>
      <c r="E197" s="9">
        <v>159.5</v>
      </c>
      <c r="F197">
        <v>204.1</v>
      </c>
      <c r="G197">
        <v>168.3</v>
      </c>
      <c r="H197">
        <v>167.9</v>
      </c>
      <c r="I197">
        <v>198.1</v>
      </c>
      <c r="J197">
        <v>169.2</v>
      </c>
      <c r="K197">
        <v>173.1</v>
      </c>
      <c r="L197">
        <v>167.1</v>
      </c>
      <c r="M197">
        <v>120.2</v>
      </c>
      <c r="N197">
        <v>195.6</v>
      </c>
      <c r="O197">
        <v>184</v>
      </c>
      <c r="P197">
        <v>173.9</v>
      </c>
      <c r="Q197" s="9">
        <f t="shared" si="2"/>
        <v>2081</v>
      </c>
      <c r="R197">
        <v>179.1</v>
      </c>
      <c r="S197">
        <v>179.4</v>
      </c>
      <c r="T197">
        <v>166.6</v>
      </c>
    </row>
    <row r="198" spans="2:20" x14ac:dyDescent="0.25">
      <c r="B198" t="s">
        <v>85</v>
      </c>
      <c r="C198">
        <v>2022</v>
      </c>
      <c r="D198" t="s">
        <v>213</v>
      </c>
      <c r="E198" s="9">
        <v>162.1</v>
      </c>
      <c r="F198">
        <v>210.9</v>
      </c>
      <c r="G198">
        <v>170.6</v>
      </c>
      <c r="H198">
        <v>168.4</v>
      </c>
      <c r="I198">
        <v>182.5</v>
      </c>
      <c r="J198">
        <v>177.1</v>
      </c>
      <c r="K198">
        <v>213.1</v>
      </c>
      <c r="L198">
        <v>167.3</v>
      </c>
      <c r="M198">
        <v>122.2</v>
      </c>
      <c r="N198">
        <v>189.7</v>
      </c>
      <c r="O198">
        <v>188.9</v>
      </c>
      <c r="P198">
        <v>180.4</v>
      </c>
      <c r="Q198" s="9">
        <f t="shared" ref="Q198:Q211" si="3">SUM($E198:$P198)</f>
        <v>2133.1999999999998</v>
      </c>
      <c r="R198">
        <v>178.4</v>
      </c>
      <c r="S198">
        <v>172.6</v>
      </c>
      <c r="T198">
        <v>157.69999999999999</v>
      </c>
    </row>
    <row r="199" spans="2:20" x14ac:dyDescent="0.25">
      <c r="B199" t="s">
        <v>104</v>
      </c>
      <c r="C199">
        <v>2022</v>
      </c>
      <c r="D199" t="s">
        <v>213</v>
      </c>
      <c r="E199" s="9">
        <v>160.30000000000001</v>
      </c>
      <c r="F199">
        <v>206.5</v>
      </c>
      <c r="G199">
        <v>169.2</v>
      </c>
      <c r="H199">
        <v>168.1</v>
      </c>
      <c r="I199">
        <v>192.4</v>
      </c>
      <c r="J199">
        <v>172.9</v>
      </c>
      <c r="K199">
        <v>186.7</v>
      </c>
      <c r="L199">
        <v>167.2</v>
      </c>
      <c r="M199">
        <v>120.9</v>
      </c>
      <c r="N199">
        <v>193.6</v>
      </c>
      <c r="O199">
        <v>186.3</v>
      </c>
      <c r="P199">
        <v>176.3</v>
      </c>
      <c r="Q199" s="9">
        <f t="shared" si="3"/>
        <v>2100.4</v>
      </c>
      <c r="R199">
        <v>178.8</v>
      </c>
      <c r="S199">
        <v>176.8</v>
      </c>
      <c r="T199">
        <v>161.9</v>
      </c>
    </row>
    <row r="200" spans="2:20" x14ac:dyDescent="0.25">
      <c r="B200" t="s">
        <v>60</v>
      </c>
      <c r="C200">
        <v>2022</v>
      </c>
      <c r="D200" t="s">
        <v>228</v>
      </c>
      <c r="E200" s="9">
        <v>162.9</v>
      </c>
      <c r="F200">
        <v>206.7</v>
      </c>
      <c r="G200">
        <v>169</v>
      </c>
      <c r="H200">
        <v>169.5</v>
      </c>
      <c r="I200">
        <v>194.1</v>
      </c>
      <c r="J200">
        <v>164.1</v>
      </c>
      <c r="K200">
        <v>176.9</v>
      </c>
      <c r="L200">
        <v>169</v>
      </c>
      <c r="M200">
        <v>120.8</v>
      </c>
      <c r="N200">
        <v>199.1</v>
      </c>
      <c r="O200">
        <v>184.8</v>
      </c>
      <c r="P200">
        <v>175.5</v>
      </c>
      <c r="Q200" s="9">
        <f t="shared" si="3"/>
        <v>2092.3999999999996</v>
      </c>
      <c r="R200">
        <v>179.7</v>
      </c>
      <c r="S200">
        <v>180.2</v>
      </c>
      <c r="T200">
        <v>166.9</v>
      </c>
    </row>
    <row r="201" spans="2:20" x14ac:dyDescent="0.25">
      <c r="B201" t="s">
        <v>85</v>
      </c>
      <c r="C201">
        <v>2022</v>
      </c>
      <c r="D201" t="s">
        <v>228</v>
      </c>
      <c r="E201" s="9">
        <v>164.9</v>
      </c>
      <c r="F201">
        <v>213.7</v>
      </c>
      <c r="G201">
        <v>170.9</v>
      </c>
      <c r="H201">
        <v>170.1</v>
      </c>
      <c r="I201">
        <v>179.3</v>
      </c>
      <c r="J201">
        <v>167.5</v>
      </c>
      <c r="K201">
        <v>220.8</v>
      </c>
      <c r="L201">
        <v>169.2</v>
      </c>
      <c r="M201">
        <v>123.1</v>
      </c>
      <c r="N201">
        <v>193.6</v>
      </c>
      <c r="O201">
        <v>190.4</v>
      </c>
      <c r="P201">
        <v>181.8</v>
      </c>
      <c r="Q201" s="9">
        <f t="shared" si="3"/>
        <v>2145.3000000000002</v>
      </c>
      <c r="R201">
        <v>179.2</v>
      </c>
      <c r="S201">
        <v>173.8</v>
      </c>
      <c r="T201">
        <v>158.19999999999999</v>
      </c>
    </row>
    <row r="202" spans="2:20" x14ac:dyDescent="0.25">
      <c r="B202" t="s">
        <v>104</v>
      </c>
      <c r="C202">
        <v>2022</v>
      </c>
      <c r="D202" t="s">
        <v>228</v>
      </c>
      <c r="E202" s="9">
        <v>163.5</v>
      </c>
      <c r="F202">
        <v>209.2</v>
      </c>
      <c r="G202">
        <v>169.7</v>
      </c>
      <c r="H202">
        <v>169.7</v>
      </c>
      <c r="I202">
        <v>188.7</v>
      </c>
      <c r="J202">
        <v>165.7</v>
      </c>
      <c r="K202">
        <v>191.8</v>
      </c>
      <c r="L202">
        <v>169.1</v>
      </c>
      <c r="M202">
        <v>121.6</v>
      </c>
      <c r="N202">
        <v>197.3</v>
      </c>
      <c r="O202">
        <v>187.4</v>
      </c>
      <c r="P202">
        <v>177.8</v>
      </c>
      <c r="Q202" s="9">
        <f t="shared" si="3"/>
        <v>2111.5</v>
      </c>
      <c r="R202">
        <v>179.5</v>
      </c>
      <c r="S202">
        <v>177.8</v>
      </c>
      <c r="T202">
        <v>162.30000000000001</v>
      </c>
    </row>
    <row r="203" spans="2:20" x14ac:dyDescent="0.25">
      <c r="B203" t="s">
        <v>60</v>
      </c>
      <c r="C203">
        <v>2022</v>
      </c>
      <c r="D203" t="s">
        <v>238</v>
      </c>
      <c r="E203" s="9">
        <v>164.7</v>
      </c>
      <c r="F203">
        <v>208.8</v>
      </c>
      <c r="G203">
        <v>170.3</v>
      </c>
      <c r="H203">
        <v>170.9</v>
      </c>
      <c r="I203">
        <v>191.6</v>
      </c>
      <c r="J203">
        <v>162.19999999999999</v>
      </c>
      <c r="K203">
        <v>184.8</v>
      </c>
      <c r="L203">
        <v>169.7</v>
      </c>
      <c r="M203">
        <v>121.1</v>
      </c>
      <c r="N203">
        <v>201.6</v>
      </c>
      <c r="O203">
        <v>185.6</v>
      </c>
      <c r="P203">
        <v>177.4</v>
      </c>
      <c r="Q203" s="9">
        <f t="shared" si="3"/>
        <v>2108.6999999999998</v>
      </c>
      <c r="R203">
        <v>180.8</v>
      </c>
      <c r="S203">
        <v>181.2</v>
      </c>
      <c r="T203">
        <v>167.4</v>
      </c>
    </row>
    <row r="204" spans="2:20" x14ac:dyDescent="0.25">
      <c r="B204" t="s">
        <v>85</v>
      </c>
      <c r="C204">
        <v>2022</v>
      </c>
      <c r="D204" t="s">
        <v>238</v>
      </c>
      <c r="E204" s="9">
        <v>166.4</v>
      </c>
      <c r="F204">
        <v>214.9</v>
      </c>
      <c r="G204">
        <v>171.9</v>
      </c>
      <c r="H204">
        <v>171</v>
      </c>
      <c r="I204">
        <v>177.7</v>
      </c>
      <c r="J204">
        <v>165.7</v>
      </c>
      <c r="K204">
        <v>228.6</v>
      </c>
      <c r="L204">
        <v>169.9</v>
      </c>
      <c r="M204">
        <v>123.4</v>
      </c>
      <c r="N204">
        <v>196.4</v>
      </c>
      <c r="O204">
        <v>191.5</v>
      </c>
      <c r="P204">
        <v>183.3</v>
      </c>
      <c r="Q204" s="9">
        <f t="shared" si="3"/>
        <v>2160.7000000000003</v>
      </c>
      <c r="R204">
        <v>180</v>
      </c>
      <c r="S204">
        <v>174.7</v>
      </c>
      <c r="T204">
        <v>158.80000000000001</v>
      </c>
    </row>
    <row r="205" spans="2:20" x14ac:dyDescent="0.25">
      <c r="B205" t="s">
        <v>104</v>
      </c>
      <c r="C205">
        <v>2022</v>
      </c>
      <c r="D205" t="s">
        <v>238</v>
      </c>
      <c r="E205" s="9">
        <v>165.2</v>
      </c>
      <c r="F205">
        <v>210.9</v>
      </c>
      <c r="G205">
        <v>170.9</v>
      </c>
      <c r="H205">
        <v>170.9</v>
      </c>
      <c r="I205">
        <v>186.5</v>
      </c>
      <c r="J205">
        <v>163.80000000000001</v>
      </c>
      <c r="K205">
        <v>199.7</v>
      </c>
      <c r="L205">
        <v>169.8</v>
      </c>
      <c r="M205">
        <v>121.9</v>
      </c>
      <c r="N205">
        <v>199.9</v>
      </c>
      <c r="O205">
        <v>188.3</v>
      </c>
      <c r="P205">
        <v>179.6</v>
      </c>
      <c r="Q205" s="9">
        <f t="shared" si="3"/>
        <v>2127.4</v>
      </c>
      <c r="R205">
        <v>180.5</v>
      </c>
      <c r="S205">
        <v>178.7</v>
      </c>
      <c r="T205">
        <v>162.9</v>
      </c>
    </row>
    <row r="206" spans="2:20" x14ac:dyDescent="0.25">
      <c r="B206" t="s">
        <v>60</v>
      </c>
      <c r="C206">
        <v>2022</v>
      </c>
      <c r="D206" t="s">
        <v>264</v>
      </c>
      <c r="E206" s="9">
        <v>166.9</v>
      </c>
      <c r="F206">
        <v>207.2</v>
      </c>
      <c r="G206">
        <v>180.2</v>
      </c>
      <c r="H206">
        <v>172.3</v>
      </c>
      <c r="I206">
        <v>194</v>
      </c>
      <c r="J206">
        <v>159.1</v>
      </c>
      <c r="K206">
        <v>171.6</v>
      </c>
      <c r="L206">
        <v>170.2</v>
      </c>
      <c r="M206">
        <v>121.5</v>
      </c>
      <c r="N206">
        <v>204.8</v>
      </c>
      <c r="O206">
        <v>186.9</v>
      </c>
      <c r="P206">
        <v>176.6</v>
      </c>
      <c r="Q206" s="9">
        <f t="shared" si="3"/>
        <v>2111.2999999999997</v>
      </c>
      <c r="R206">
        <v>181.9</v>
      </c>
      <c r="S206">
        <v>182.3</v>
      </c>
      <c r="T206">
        <v>167.5</v>
      </c>
    </row>
    <row r="207" spans="2:20" x14ac:dyDescent="0.25">
      <c r="B207" t="s">
        <v>85</v>
      </c>
      <c r="C207">
        <v>2022</v>
      </c>
      <c r="D207" t="s">
        <v>264</v>
      </c>
      <c r="E207" s="9">
        <v>168.4</v>
      </c>
      <c r="F207">
        <v>213.4</v>
      </c>
      <c r="G207">
        <v>183.2</v>
      </c>
      <c r="H207">
        <v>172.3</v>
      </c>
      <c r="I207">
        <v>180</v>
      </c>
      <c r="J207">
        <v>162.6</v>
      </c>
      <c r="K207">
        <v>205.5</v>
      </c>
      <c r="L207">
        <v>171</v>
      </c>
      <c r="M207">
        <v>123.4</v>
      </c>
      <c r="N207">
        <v>198.8</v>
      </c>
      <c r="O207">
        <v>192.4</v>
      </c>
      <c r="P207">
        <v>181.3</v>
      </c>
      <c r="Q207" s="9">
        <f t="shared" si="3"/>
        <v>2152.3000000000002</v>
      </c>
      <c r="R207">
        <v>180.3</v>
      </c>
      <c r="S207">
        <v>175.8</v>
      </c>
      <c r="T207">
        <v>158.9</v>
      </c>
    </row>
    <row r="208" spans="2:20" x14ac:dyDescent="0.25">
      <c r="B208" t="s">
        <v>104</v>
      </c>
      <c r="C208">
        <v>2022</v>
      </c>
      <c r="D208" t="s">
        <v>264</v>
      </c>
      <c r="E208" s="9">
        <v>167.4</v>
      </c>
      <c r="F208" s="9">
        <v>209.4</v>
      </c>
      <c r="G208">
        <v>181.4</v>
      </c>
      <c r="H208">
        <v>172.3</v>
      </c>
      <c r="I208">
        <v>188.9</v>
      </c>
      <c r="J208">
        <v>160.69999999999999</v>
      </c>
      <c r="K208">
        <v>183.1</v>
      </c>
      <c r="L208">
        <v>170.5</v>
      </c>
      <c r="M208">
        <v>122.1</v>
      </c>
      <c r="N208">
        <v>202.8</v>
      </c>
      <c r="O208">
        <v>189.5</v>
      </c>
      <c r="P208">
        <v>178.3</v>
      </c>
      <c r="Q208" s="9">
        <f t="shared" si="3"/>
        <v>2126.3999999999996</v>
      </c>
      <c r="R208">
        <v>181.3</v>
      </c>
      <c r="S208">
        <v>179.8</v>
      </c>
      <c r="T208">
        <v>163</v>
      </c>
    </row>
    <row r="209" spans="2:20" x14ac:dyDescent="0.25">
      <c r="B209" t="s">
        <v>60</v>
      </c>
      <c r="C209">
        <v>2022</v>
      </c>
      <c r="D209" t="s">
        <v>273</v>
      </c>
      <c r="E209" s="9">
        <v>168.8</v>
      </c>
      <c r="F209">
        <v>206.9</v>
      </c>
      <c r="G209">
        <v>189.1</v>
      </c>
      <c r="H209">
        <v>173.4</v>
      </c>
      <c r="I209">
        <v>193.9</v>
      </c>
      <c r="J209">
        <v>156.69999999999999</v>
      </c>
      <c r="K209">
        <v>150.19999999999999</v>
      </c>
      <c r="L209">
        <v>170.5</v>
      </c>
      <c r="M209">
        <v>121.2</v>
      </c>
      <c r="N209">
        <v>207.5</v>
      </c>
      <c r="O209">
        <v>187.7</v>
      </c>
      <c r="P209">
        <v>174.4</v>
      </c>
      <c r="Q209" s="9">
        <f t="shared" si="3"/>
        <v>2100.3000000000002</v>
      </c>
      <c r="R209">
        <v>182.8</v>
      </c>
      <c r="S209">
        <v>183.5</v>
      </c>
      <c r="T209">
        <v>167.8</v>
      </c>
    </row>
    <row r="210" spans="2:20" x14ac:dyDescent="0.25">
      <c r="B210" t="s">
        <v>85</v>
      </c>
      <c r="C210">
        <v>2022</v>
      </c>
      <c r="D210" t="s">
        <v>273</v>
      </c>
      <c r="E210" s="9">
        <v>170.2</v>
      </c>
      <c r="F210">
        <v>212.9</v>
      </c>
      <c r="G210">
        <v>191.9</v>
      </c>
      <c r="H210">
        <v>173.9</v>
      </c>
      <c r="I210">
        <v>179.1</v>
      </c>
      <c r="J210">
        <v>159.5</v>
      </c>
      <c r="K210">
        <v>178.7</v>
      </c>
      <c r="L210">
        <v>171.3</v>
      </c>
      <c r="M210">
        <v>123.1</v>
      </c>
      <c r="N210">
        <v>200.5</v>
      </c>
      <c r="O210">
        <v>193.3</v>
      </c>
      <c r="P210">
        <v>178.6</v>
      </c>
      <c r="Q210" s="9">
        <f t="shared" si="3"/>
        <v>2133</v>
      </c>
      <c r="R210">
        <v>180.6</v>
      </c>
      <c r="S210">
        <v>177.2</v>
      </c>
      <c r="T210">
        <v>159.4</v>
      </c>
    </row>
    <row r="211" spans="2:20" x14ac:dyDescent="0.25">
      <c r="B211" t="s">
        <v>104</v>
      </c>
      <c r="C211">
        <v>2022</v>
      </c>
      <c r="D211" t="s">
        <v>273</v>
      </c>
      <c r="E211" s="9">
        <v>169.2</v>
      </c>
      <c r="F211">
        <v>209</v>
      </c>
      <c r="G211">
        <v>190.2</v>
      </c>
      <c r="H211">
        <v>173.6</v>
      </c>
      <c r="I211">
        <v>188.5</v>
      </c>
      <c r="J211">
        <v>158</v>
      </c>
      <c r="K211">
        <v>159.9</v>
      </c>
      <c r="L211">
        <v>170.8</v>
      </c>
      <c r="M211">
        <v>121.8</v>
      </c>
      <c r="N211">
        <v>205.2</v>
      </c>
      <c r="O211">
        <v>190.3</v>
      </c>
      <c r="P211">
        <v>175.9</v>
      </c>
      <c r="Q211" s="9">
        <f t="shared" si="3"/>
        <v>2112.4</v>
      </c>
      <c r="R211">
        <v>182</v>
      </c>
      <c r="S211">
        <v>181.1</v>
      </c>
      <c r="T211">
        <v>163.4</v>
      </c>
    </row>
  </sheetData>
  <autoFilter ref="B4:T211" xr:uid="{BA69FB6C-1262-4303-9F8C-8198FF2CDEF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A U 5 k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F O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T m R Y y H 1 u 8 1 8 B A A B Y B A A A E w A c A E Z v c m 1 1 b G F z L 1 N l Y 3 R p b 2 4 x L m 0 g o h g A K K A U A A A A A A A A A A A A A A A A A A A A A A A A A A A A h d N N a 4 M w G M D x u + B 3 C P a i E K S J e y 8 e i t 2 g l 9 J h e 5 p D n D 5 r 0 8 V E T C w t p d 9 9 d j L G Y A / z 4 M s / k v h T N F B a o R V J h y O b u I 7 r m G 3 R Q k V G 3 l T K f K 4 q U V z 2 c M j X j d X 5 t G m F 5 B H x W e C R m E i w r k P 6 L d V d W 0 J f E r M P Z 7 r s a l D W f x I S w k Q r 2 1 8 Y 3 0 s e s r W B 1 m T T q h Y q m 4 H 5 s L r J E l 0 J t S E L o X a F y Z L C A E l t V x 1 J P 4 / J l q 3 e 9 c + X J 8 t 5 9 t 8 j h a X Z e w F 9 m Y E U t b D Q x h 7 1 K E m 0 7 G p l 4 m h M y a M q v 5 a L G b / m l D x 3 2 k J q j x L i n 9 N w o R W 8 B n S g j b x k W 6 g N k N W x g Q t 6 V b z 1 9 6 z a Q p l 3 3 d b D 7 J d B 4 w + v g Z 5 O 3 l B Z v 7 r t R 4 i F g z 1 T 8 t 0 5 0 i O k X y H 9 G u k 3 S L 9 F + h 3 S 7 5 H O x t g A J m Y Y m W F m h q E Z p m Y Y m 2 F u h s E Z J u e Y n K P f G p N z T M 4 x O c f k H J N z T M 4 x O c f k 0 W / 5 O X A d o f 7 6 R S a f U E s B A i 0 A F A A C A A g A A U 5 k W A o X L 9 m l A A A A 9 g A A A B I A A A A A A A A A A A A A A A A A A A A A A E N v b m Z p Z y 9 Q Y W N r Y W d l L n h t b F B L A Q I t A B Q A A g A I A A F O Z F g P y u m r p A A A A O k A A A A T A A A A A A A A A A A A A A A A A P E A A A B b Q 2 9 u d G V u d F 9 U e X B l c 1 0 u e G 1 s U E s B A i 0 A F A A C A A g A A U 5 k W M h 9 b v N f A Q A A W A Q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4 A A A A A A A D B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R k M 2 E 1 Z S 0 2 O W U z L T Q 0 N T M t O G J j Z i 1 h Y z J j N 2 M y M m I 2 Z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D Q 6 M T g 6 M D M u O D E 1 M j A 4 O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0 N v b H V t b j E s M H 0 m c X V v d D s s J n F 1 b 3 Q 7 U 2 V j d G l v b j E v Q W x s X 0 l u Z G l h X 0 l u Z G V 4 X 1 V w d G 9 f Q X B y a W w y M y A o M S k v Q X V 0 b 1 J l b W 9 2 Z W R D b 2 x 1 b W 5 z M S 5 7 Q 2 9 s d W 1 u M i w x f S Z x d W 9 0 O y w m c X V v d D t T Z W N 0 a W 9 u M S 9 B b G x f S W 5 k a W F f S W 5 k Z X h f V X B 0 b 1 9 B c H J p b D I z I C g x K S 9 B d X R v U m V t b 3 Z l Z E N v b H V t b n M x L n t D b 2 x 1 b W 4 z L D J 9 J n F 1 b 3 Q 7 L C Z x d W 9 0 O 1 N l Y 3 R p b 2 4 x L 0 F s b F 9 J b m R p Y V 9 J b m R l e F 9 V c H R v X 0 F w c m l s M j M g K D E p L 0 F 1 d G 9 S Z W 1 v d m V k Q 2 9 s d W 1 u c z E u e 0 N v b H V t b j Q s M 3 0 m c X V v d D s s J n F 1 b 3 Q 7 U 2 V j d G l v b j E v Q W x s X 0 l u Z G l h X 0 l u Z G V 4 X 1 V w d G 9 f Q X B y a W w y M y A o M S k v Q X V 0 b 1 J l b W 9 2 Z W R D b 2 x 1 b W 5 z M S 5 7 Q 2 9 s d W 1 u N S w 0 f S Z x d W 9 0 O y w m c X V v d D t T Z W N 0 a W 9 u M S 9 B b G x f S W 5 k a W F f S W 5 k Z X h f V X B 0 b 1 9 B c H J p b D I z I C g x K S 9 B d X R v U m V t b 3 Z l Z E N v b H V t b n M x L n t D b 2 x 1 b W 4 2 L D V 9 J n F 1 b 3 Q 7 L C Z x d W 9 0 O 1 N l Y 3 R p b 2 4 x L 0 F s b F 9 J b m R p Y V 9 J b m R l e F 9 V c H R v X 0 F w c m l s M j M g K D E p L 0 F 1 d G 9 S Z W 1 v d m V k Q 2 9 s d W 1 u c z E u e 0 N v b H V t b j c s N n 0 m c X V v d D s s J n F 1 b 3 Q 7 U 2 V j d G l v b j E v Q W x s X 0 l u Z G l h X 0 l u Z G V 4 X 1 V w d G 9 f Q X B y a W w y M y A o M S k v Q X V 0 b 1 J l b W 9 2 Z W R D b 2 x 1 b W 5 z M S 5 7 Q 2 9 s d W 1 u O C w 3 f S Z x d W 9 0 O y w m c X V v d D t T Z W N 0 a W 9 u M S 9 B b G x f S W 5 k a W F f S W 5 k Z X h f V X B 0 b 1 9 B c H J p b D I z I C g x K S 9 B d X R v U m V t b 3 Z l Z E N v b H V t b n M x L n t D b 2 x 1 b W 4 5 L D h 9 J n F 1 b 3 Q 7 L C Z x d W 9 0 O 1 N l Y 3 R p b 2 4 x L 0 F s b F 9 J b m R p Y V 9 J b m R l e F 9 V c H R v X 0 F w c m l s M j M g K D E p L 0 F 1 d G 9 S Z W 1 v d m V k Q 2 9 s d W 1 u c z E u e 0 N v b H V t b j E w L D l 9 J n F 1 b 3 Q 7 L C Z x d W 9 0 O 1 N l Y 3 R p b 2 4 x L 0 F s b F 9 J b m R p Y V 9 J b m R l e F 9 V c H R v X 0 F w c m l s M j M g K D E p L 0 F 1 d G 9 S Z W 1 v d m V k Q 2 9 s d W 1 u c z E u e 0 N v b H V t b j E x L D E w f S Z x d W 9 0 O y w m c X V v d D t T Z W N 0 a W 9 u M S 9 B b G x f S W 5 k a W F f S W 5 k Z X h f V X B 0 b 1 9 B c H J p b D I z I C g x K S 9 B d X R v U m V t b 3 Z l Z E N v b H V t b n M x L n t D b 2 x 1 b W 4 x M i w x M X 0 m c X V v d D s s J n F 1 b 3 Q 7 U 2 V j d G l v b j E v Q W x s X 0 l u Z G l h X 0 l u Z G V 4 X 1 V w d G 9 f Q X B y a W w y M y A o M S k v Q X V 0 b 1 J l b W 9 2 Z W R D b 2 x 1 b W 5 z M S 5 7 Q 2 9 s d W 1 u M T M s M T J 9 J n F 1 b 3 Q 7 L C Z x d W 9 0 O 1 N l Y 3 R p b 2 4 x L 0 F s b F 9 J b m R p Y V 9 J b m R l e F 9 V c H R v X 0 F w c m l s M j M g K D E p L 0 F 1 d G 9 S Z W 1 v d m V k Q 2 9 s d W 1 u c z E u e 0 N v b H V t b j E 0 L D E z f S Z x d W 9 0 O y w m c X V v d D t T Z W N 0 a W 9 u M S 9 B b G x f S W 5 k a W F f S W 5 k Z X h f V X B 0 b 1 9 B c H J p b D I z I C g x K S 9 B d X R v U m V t b 3 Z l Z E N v b H V t b n M x L n t D b 2 x 1 b W 4 x N S w x N H 0 m c X V v d D s s J n F 1 b 3 Q 7 U 2 V j d G l v b j E v Q W x s X 0 l u Z G l h X 0 l u Z G V 4 X 1 V w d G 9 f Q X B y a W w y M y A o M S k v Q X V 0 b 1 J l b W 9 2 Z W R D b 2 x 1 b W 5 z M S 5 7 Q 2 9 s d W 1 u M T Y s M T V 9 J n F 1 b 3 Q 7 L C Z x d W 9 0 O 1 N l Y 3 R p b 2 4 x L 0 F s b F 9 J b m R p Y V 9 J b m R l e F 9 V c H R v X 0 F w c m l s M j M g K D E p L 0 F 1 d G 9 S Z W 1 v d m V k Q 2 9 s d W 1 u c z E u e 0 N v b H V t b j E 3 L D E 2 f S Z x d W 9 0 O y w m c X V v d D t T Z W N 0 a W 9 u M S 9 B b G x f S W 5 k a W F f S W 5 k Z X h f V X B 0 b 1 9 B c H J p b D I z I C g x K S 9 B d X R v U m V t b 3 Z l Z E N v b H V t b n M x L n t D b 2 x 1 b W 4 x O C w x N 3 0 m c X V v d D s s J n F 1 b 3 Q 7 U 2 V j d G l v b j E v Q W x s X 0 l u Z G l h X 0 l u Z G V 4 X 1 V w d G 9 f Q X B y a W w y M y A o M S k v Q X V 0 b 1 J l b W 9 2 Z W R D b 2 x 1 b W 5 z M S 5 7 Q 2 9 s d W 1 u M T k s M T h 9 J n F 1 b 3 Q 7 L C Z x d W 9 0 O 1 N l Y 3 R p b 2 4 x L 0 F s b F 9 J b m R p Y V 9 J b m R l e F 9 V c H R v X 0 F w c m l s M j M g K D E p L 0 F 1 d G 9 S Z W 1 v d m V k Q 2 9 s d W 1 u c z E u e 0 N v b H V t b j I w L D E 5 f S Z x d W 9 0 O y w m c X V v d D t T Z W N 0 a W 9 u M S 9 B b G x f S W 5 k a W F f S W 5 k Z X h f V X B 0 b 1 9 B c H J p b D I z I C g x K S 9 B d X R v U m V t b 3 Z l Z E N v b H V t b n M x L n t D b 2 x 1 b W 4 y M S w y M H 0 m c X V v d D s s J n F 1 b 3 Q 7 U 2 V j d G l v b j E v Q W x s X 0 l u Z G l h X 0 l u Z G V 4 X 1 V w d G 9 f Q X B y a W w y M y A o M S k v Q X V 0 b 1 J l b W 9 2 Z W R D b 2 x 1 b W 5 z M S 5 7 Q 2 9 s d W 1 u M j I s M j F 9 J n F 1 b 3 Q 7 L C Z x d W 9 0 O 1 N l Y 3 R p b 2 4 x L 0 F s b F 9 J b m R p Y V 9 J b m R l e F 9 V c H R v X 0 F w c m l s M j M g K D E p L 0 F 1 d G 9 S Z W 1 v d m V k Q 2 9 s d W 1 u c z E u e 0 N v b H V t b j I z L D I y f S Z x d W 9 0 O y w m c X V v d D t T Z W N 0 a W 9 u M S 9 B b G x f S W 5 k a W F f S W 5 k Z X h f V X B 0 b 1 9 B c H J p b D I z I C g x K S 9 B d X R v U m V t b 3 Z l Z E N v b H V t b n M x L n t D b 2 x 1 b W 4 y N C w y M 3 0 m c X V v d D s s J n F 1 b 3 Q 7 U 2 V j d G l v b j E v Q W x s X 0 l u Z G l h X 0 l u Z G V 4 X 1 V w d G 9 f Q X B y a W w y M y A o M S k v Q X V 0 b 1 J l b W 9 2 Z W R D b 2 x 1 b W 5 z M S 5 7 Q 2 9 s d W 1 u M j U s M j R 9 J n F 1 b 3 Q 7 L C Z x d W 9 0 O 1 N l Y 3 R p b 2 4 x L 0 F s b F 9 J b m R p Y V 9 J b m R l e F 9 V c H R v X 0 F w c m l s M j M g K D E p L 0 F 1 d G 9 S Z W 1 v d m V k Q 2 9 s d W 1 u c z E u e 0 N v b H V t b j I 2 L D I 1 f S Z x d W 9 0 O y w m c X V v d D t T Z W N 0 a W 9 u M S 9 B b G x f S W 5 k a W F f S W 5 k Z X h f V X B 0 b 1 9 B c H J p b D I z I C g x K S 9 B d X R v U m V t b 3 Z l Z E N v b H V t b n M x L n t D b 2 x 1 b W 4 y N y w y N n 0 m c X V v d D s s J n F 1 b 3 Q 7 U 2 V j d G l v b j E v Q W x s X 0 l u Z G l h X 0 l u Z G V 4 X 1 V w d G 9 f Q X B y a W w y M y A o M S k v Q X V 0 b 1 J l b W 9 2 Z W R D b 2 x 1 b W 5 z M S 5 7 Q 2 9 s d W 1 u M j g s M j d 9 J n F 1 b 3 Q 7 L C Z x d W 9 0 O 1 N l Y 3 R p b 2 4 x L 0 F s b F 9 J b m R p Y V 9 J b m R l e F 9 V c H R v X 0 F w c m l s M j M g K D E p L 0 F 1 d G 9 S Z W 1 v d m V k Q 2 9 s d W 1 u c z E u e 0 N v b H V t b j I 5 L D I 4 f S Z x d W 9 0 O y w m c X V v d D t T Z W N 0 a W 9 u M S 9 B b G x f S W 5 k a W F f S W 5 k Z X h f V X B 0 b 1 9 B c H J p b D I z I C g x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B n y G P l A V B i t z 5 8 i z K a 3 s A A A A A A g A A A A A A E G Y A A A A B A A A g A A A A L 7 j K 8 U Z 9 Z j a C U k f W O k 4 S 0 O z v x B U p 5 7 1 8 M k q J u t a H q p o A A A A A D o A A A A A C A A A g A A A A 0 + e 8 n p / 5 T J F 6 o t d 1 Q d S V 6 2 8 u 0 0 n B R o e s z B s y 4 s j S H 3 t Q A A A A o z b H a X e n 2 l k v + 6 D o c N m P x c T i v S F u z J O X M n C O r b W i T w Q W C j j 2 x Z s 9 J o T h h p S D 0 c u M s v S N O a C x T A N M 6 D J D 8 c X T E L y 3 w v 5 + I X P p D G u Y Q 1 j a o N F A A A A A q J l v Q i X U a u 3 q H I r Q r l H + 2 D D j j x P w 6 u Z + F V n C s r m 8 e i W 9 z v g D U c 3 Z q U m m P u 2 m u D X 0 P S m K f b U l x b N E c Q u r 2 1 Q f d g = = < / D a t a M a s h u p > 
</file>

<file path=customXml/itemProps1.xml><?xml version="1.0" encoding="utf-8"?>
<ds:datastoreItem xmlns:ds="http://schemas.openxmlformats.org/officeDocument/2006/customXml" ds:itemID="{CCA26E98-2824-464A-83A8-123A84A4F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All_India_Index_Upto_April23 (1</vt:lpstr>
      <vt:lpstr>Queries</vt:lpstr>
      <vt:lpstr>Rough Work</vt:lpstr>
      <vt:lpstr>Rough 2</vt:lpstr>
      <vt:lpstr>Cleaning</vt:lpstr>
      <vt:lpstr>Mapping</vt:lpstr>
      <vt:lpstr>Notes</vt:lpstr>
      <vt:lpstr>Main Data</vt:lpstr>
      <vt:lpstr>Missing Values Part</vt:lpstr>
      <vt:lpstr>Missing Values Rural</vt:lpstr>
      <vt:lpstr>Missing Values Urban</vt:lpstr>
      <vt:lpstr>Missing Values Rural+Urban</vt:lpstr>
      <vt:lpstr>Sol 1</vt:lpstr>
      <vt:lpstr>Soln 2a</vt:lpstr>
      <vt:lpstr>Sol 2b</vt:lpstr>
      <vt:lpstr>Sol 3</vt:lpstr>
      <vt:lpstr>Sol 3a</vt:lpstr>
      <vt:lpstr>Sol 3b</vt:lpstr>
      <vt:lpstr>Sol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Prabhanjan Bharadwaj</dc:creator>
  <cp:lastModifiedBy>Prabhanjan Bharadwaj</cp:lastModifiedBy>
  <dcterms:created xsi:type="dcterms:W3CDTF">2024-03-04T04:15:56Z</dcterms:created>
  <dcterms:modified xsi:type="dcterms:W3CDTF">2024-03-09T18:24:32Z</dcterms:modified>
</cp:coreProperties>
</file>