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Desktop\Coding Ninjas\Case Study Docs\Project_CPI\"/>
    </mc:Choice>
  </mc:AlternateContent>
  <xr:revisionPtr revIDLastSave="0" documentId="13_ncr:1_{99167C66-17D0-4097-9B55-F37012F8B846}" xr6:coauthVersionLast="47" xr6:coauthVersionMax="47" xr10:uidLastSave="{00000000-0000-0000-0000-000000000000}"/>
  <bookViews>
    <workbookView xWindow="-120" yWindow="-120" windowWidth="20730" windowHeight="11160" tabRatio="711" firstSheet="11" activeTab="16" xr2:uid="{B53CDF14-06FF-4603-9365-BD3D28C0CAE4}"/>
  </bookViews>
  <sheets>
    <sheet name="All_India_Index_Upto_April23 (1" sheetId="2" state="hidden" r:id="rId1"/>
    <sheet name="Cleaning" sheetId="4" state="hidden" r:id="rId2"/>
    <sheet name="Missing Values Rural" sheetId="6" state="hidden" r:id="rId3"/>
    <sheet name="Missing Values Urban" sheetId="27" state="hidden" r:id="rId4"/>
    <sheet name="Missing Values Rural+Urban" sheetId="28" state="hidden" r:id="rId5"/>
    <sheet name="Mapping" sheetId="18" r:id="rId6"/>
    <sheet name="Notes" sheetId="3" r:id="rId7"/>
    <sheet name="Main Data" sheetId="5" r:id="rId8"/>
    <sheet name="Sol 1" sheetId="20" r:id="rId9"/>
    <sheet name="Soln 2a" sheetId="10" r:id="rId10"/>
    <sheet name="Sol 2b" sheetId="11" r:id="rId11"/>
    <sheet name="Sol 3" sheetId="14" r:id="rId12"/>
    <sheet name="Sol 3a" sheetId="21" r:id="rId13"/>
    <sheet name="Sol 3b" sheetId="17" r:id="rId14"/>
    <sheet name="Sol 4 YoY" sheetId="29" r:id="rId15"/>
    <sheet name="Sol 4 MoM" sheetId="30" r:id="rId16"/>
    <sheet name="Sol 5" sheetId="31" r:id="rId17"/>
    <sheet name="Sol 5_Alt" sheetId="33" r:id="rId18"/>
    <sheet name="Crude Oil Price" sheetId="32" r:id="rId19"/>
    <sheet name="Missing Values Part" sheetId="26" r:id="rId20"/>
  </sheets>
  <definedNames>
    <definedName name="_xlnm._FilterDatabase" localSheetId="18" hidden="1">'Crude Oil Price'!$A$13:$O$36</definedName>
    <definedName name="_xlnm._FilterDatabase" localSheetId="7" hidden="1">'Main Data'!$A$2:$AD$374</definedName>
    <definedName name="_xlnm._FilterDatabase" localSheetId="19" hidden="1">'Missing Values Part'!$B$4:$T$211</definedName>
    <definedName name="_xlnm._FilterDatabase" localSheetId="10" hidden="1">'Sol 2b'!$B$5:$M$18</definedName>
    <definedName name="_xlnm._FilterDatabase" localSheetId="11" hidden="1">'Sol 3'!$B$5:$Q$44</definedName>
    <definedName name="_xlnm._FilterDatabase" localSheetId="14" hidden="1">'Sol 4 YoY'!$A$3:$G$210</definedName>
    <definedName name="_xlnm._FilterDatabase" localSheetId="9" hidden="1">'Soln 2a'!$B$5:$E$93</definedName>
    <definedName name="_xlchart.v1.0" hidden="1">'Sol 3a'!$B$57:$C$68</definedName>
    <definedName name="_xlchart.v1.1" hidden="1">'Sol 3a'!$D$56</definedName>
    <definedName name="_xlchart.v1.2" hidden="1">'Sol 3a'!$D$57:$D$68</definedName>
    <definedName name="ExternalData_1" localSheetId="0" hidden="1">'All_India_Index_Upto_April23 (1'!$A$1:$AD$374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30" l="1"/>
  <c r="B17" i="30"/>
  <c r="B18" i="30"/>
  <c r="E16" i="30"/>
  <c r="F16" i="30"/>
  <c r="G16" i="30"/>
  <c r="H16" i="30"/>
  <c r="I16" i="30"/>
  <c r="J16" i="30"/>
  <c r="K16" i="30"/>
  <c r="L16" i="30"/>
  <c r="M16" i="30"/>
  <c r="N16" i="30"/>
  <c r="O16" i="30"/>
  <c r="P16" i="30"/>
  <c r="Q16" i="30"/>
  <c r="R16" i="30"/>
  <c r="S16" i="30"/>
  <c r="T16" i="30"/>
  <c r="U16" i="30"/>
  <c r="V16" i="30"/>
  <c r="W16" i="30"/>
  <c r="X16" i="30"/>
  <c r="Y16" i="30"/>
  <c r="Z16" i="30"/>
  <c r="E17" i="30"/>
  <c r="F17" i="30"/>
  <c r="G17" i="30"/>
  <c r="H17" i="30"/>
  <c r="I17" i="30"/>
  <c r="J17" i="30"/>
  <c r="K17" i="30"/>
  <c r="L17" i="30"/>
  <c r="M17" i="30"/>
  <c r="N17" i="30"/>
  <c r="O17" i="30"/>
  <c r="P17" i="30"/>
  <c r="Q17" i="30"/>
  <c r="R17" i="30"/>
  <c r="S17" i="30"/>
  <c r="T17" i="30"/>
  <c r="U17" i="30"/>
  <c r="V17" i="30"/>
  <c r="W17" i="30"/>
  <c r="X17" i="30"/>
  <c r="Y17" i="30"/>
  <c r="Z17" i="30"/>
  <c r="E18" i="30"/>
  <c r="F18" i="30"/>
  <c r="G18" i="30"/>
  <c r="H18" i="30"/>
  <c r="I18" i="30"/>
  <c r="J18" i="30"/>
  <c r="K18" i="30"/>
  <c r="L18" i="30"/>
  <c r="M18" i="30"/>
  <c r="N18" i="30"/>
  <c r="O18" i="30"/>
  <c r="P18" i="30"/>
  <c r="Q18" i="30"/>
  <c r="R18" i="30"/>
  <c r="S18" i="30"/>
  <c r="T18" i="30"/>
  <c r="U18" i="30"/>
  <c r="V18" i="30"/>
  <c r="W18" i="30"/>
  <c r="X18" i="30"/>
  <c r="Y18" i="30"/>
  <c r="Z18" i="30"/>
  <c r="E15" i="30"/>
  <c r="F15" i="30"/>
  <c r="G15" i="30"/>
  <c r="H15" i="30"/>
  <c r="I15" i="30"/>
  <c r="J15" i="30"/>
  <c r="K15" i="30"/>
  <c r="L15" i="30"/>
  <c r="M15" i="30"/>
  <c r="N15" i="30"/>
  <c r="O15" i="30"/>
  <c r="P15" i="30"/>
  <c r="Q15" i="30"/>
  <c r="R15" i="30"/>
  <c r="S15" i="30"/>
  <c r="T15" i="30"/>
  <c r="U15" i="30"/>
  <c r="V15" i="30"/>
  <c r="W15" i="30"/>
  <c r="X15" i="30"/>
  <c r="Y15" i="30"/>
  <c r="Z15" i="30"/>
  <c r="B15" i="30"/>
  <c r="D8" i="30"/>
  <c r="D16" i="30" s="1"/>
  <c r="D9" i="30"/>
  <c r="C17" i="30" s="1"/>
  <c r="D10" i="30"/>
  <c r="D18" i="30" s="1"/>
  <c r="D7" i="30"/>
  <c r="D15" i="30" s="1"/>
  <c r="E26" i="11"/>
  <c r="E27" i="11"/>
  <c r="E28" i="11"/>
  <c r="E29" i="11"/>
  <c r="E30" i="11"/>
  <c r="E31" i="11"/>
  <c r="E32" i="11"/>
  <c r="E33" i="11"/>
  <c r="E25" i="11"/>
  <c r="C16" i="30" l="1"/>
  <c r="C15" i="30"/>
  <c r="D17" i="30"/>
  <c r="C18" i="30"/>
  <c r="I24" i="20"/>
  <c r="I15" i="20"/>
  <c r="C29" i="33"/>
  <c r="D29" i="33"/>
  <c r="E29" i="33"/>
  <c r="F29" i="33"/>
  <c r="G29" i="33"/>
  <c r="H29" i="33"/>
  <c r="I29" i="33"/>
  <c r="J29" i="33"/>
  <c r="K29" i="33"/>
  <c r="L29" i="33"/>
  <c r="M29" i="33"/>
  <c r="N29" i="33"/>
  <c r="O29" i="33"/>
  <c r="P29" i="33"/>
  <c r="Q29" i="33"/>
  <c r="R29" i="33"/>
  <c r="S29" i="33"/>
  <c r="T29" i="33"/>
  <c r="U29" i="33"/>
  <c r="V29" i="33"/>
  <c r="W29" i="33"/>
  <c r="X29" i="33"/>
  <c r="Y29" i="33"/>
  <c r="Z29" i="33"/>
  <c r="AA29" i="33"/>
  <c r="AB29" i="33"/>
  <c r="C35" i="31"/>
  <c r="G35" i="31"/>
  <c r="D35" i="31"/>
  <c r="H35" i="31"/>
  <c r="F35" i="31"/>
  <c r="E35" i="31"/>
  <c r="Q49" i="29"/>
  <c r="P49" i="29"/>
  <c r="Q48" i="29"/>
  <c r="P48" i="29"/>
  <c r="Q47" i="29"/>
  <c r="P47" i="29"/>
  <c r="Q46" i="29"/>
  <c r="P46" i="29"/>
  <c r="P42" i="29"/>
  <c r="Q42" i="29"/>
  <c r="Q41" i="29"/>
  <c r="P41" i="29"/>
  <c r="Q40" i="29"/>
  <c r="P40" i="29"/>
  <c r="Q39" i="29"/>
  <c r="P39" i="29"/>
  <c r="P33" i="29"/>
  <c r="Q35" i="29"/>
  <c r="P35" i="29"/>
  <c r="Q34" i="29"/>
  <c r="P34" i="29"/>
  <c r="Q33" i="29"/>
  <c r="Q32" i="29"/>
  <c r="P32" i="29"/>
  <c r="P21" i="29"/>
  <c r="R24" i="29"/>
  <c r="Q24" i="29"/>
  <c r="P24" i="29"/>
  <c r="R23" i="29"/>
  <c r="Q23" i="29"/>
  <c r="P23" i="29"/>
  <c r="R22" i="29"/>
  <c r="Q22" i="29"/>
  <c r="P22" i="29"/>
  <c r="R21" i="29"/>
  <c r="Q21" i="29"/>
  <c r="P7" i="29"/>
  <c r="R17" i="29"/>
  <c r="Q17" i="29"/>
  <c r="P17" i="29"/>
  <c r="R16" i="29"/>
  <c r="Q16" i="29"/>
  <c r="P16" i="29"/>
  <c r="R15" i="29"/>
  <c r="Q15" i="29"/>
  <c r="P15" i="29"/>
  <c r="R14" i="29"/>
  <c r="Q14" i="29"/>
  <c r="P14" i="29"/>
  <c r="Q8" i="29"/>
  <c r="R8" i="29"/>
  <c r="Q9" i="29"/>
  <c r="R9" i="29"/>
  <c r="Q10" i="29"/>
  <c r="R10" i="29"/>
  <c r="Q7" i="29"/>
  <c r="R7" i="29"/>
  <c r="P8" i="29"/>
  <c r="P9" i="29"/>
  <c r="P10" i="29"/>
  <c r="Q6" i="26"/>
  <c r="Q7" i="26"/>
  <c r="Q8" i="26"/>
  <c r="Q9" i="26"/>
  <c r="Q10" i="26"/>
  <c r="Q11" i="26"/>
  <c r="Q12" i="26"/>
  <c r="Q13" i="26"/>
  <c r="Q14" i="26"/>
  <c r="Q15" i="26"/>
  <c r="Q16" i="26"/>
  <c r="Q17" i="26"/>
  <c r="Q18" i="26"/>
  <c r="Q19" i="26"/>
  <c r="Q20" i="26"/>
  <c r="Q21" i="26"/>
  <c r="Q22" i="26"/>
  <c r="Q23" i="26"/>
  <c r="Q24" i="26"/>
  <c r="Q25" i="26"/>
  <c r="Q26" i="26"/>
  <c r="Q27" i="26"/>
  <c r="Q28" i="26"/>
  <c r="Q29" i="26"/>
  <c r="Q30" i="26"/>
  <c r="Q31" i="26"/>
  <c r="Q32" i="26"/>
  <c r="Q33" i="26"/>
  <c r="Q34" i="26"/>
  <c r="Q35" i="26"/>
  <c r="Q36" i="26"/>
  <c r="Q37" i="26"/>
  <c r="Q38" i="26"/>
  <c r="Q39" i="26"/>
  <c r="Q40" i="26"/>
  <c r="Q41" i="26"/>
  <c r="Q42" i="26"/>
  <c r="Q43" i="26"/>
  <c r="Q44" i="26"/>
  <c r="Q45" i="26"/>
  <c r="Q46" i="26"/>
  <c r="Q47" i="26"/>
  <c r="Q48" i="26"/>
  <c r="Q49" i="26"/>
  <c r="Q50" i="26"/>
  <c r="Q51" i="26"/>
  <c r="Q52" i="26"/>
  <c r="Q53" i="26"/>
  <c r="Q54" i="26"/>
  <c r="Q55" i="26"/>
  <c r="Q56" i="26"/>
  <c r="Q57" i="26"/>
  <c r="Q58" i="26"/>
  <c r="Q59" i="26"/>
  <c r="Q60" i="26"/>
  <c r="Q61" i="26"/>
  <c r="Q62" i="26"/>
  <c r="Q63" i="26"/>
  <c r="Q64" i="26"/>
  <c r="Q65" i="26"/>
  <c r="Q66" i="26"/>
  <c r="Q67" i="26"/>
  <c r="Q68" i="26"/>
  <c r="Q69" i="26"/>
  <c r="Q70" i="26"/>
  <c r="Q71" i="26"/>
  <c r="Q72" i="26"/>
  <c r="Q73" i="26"/>
  <c r="Q74" i="26"/>
  <c r="Q75" i="26"/>
  <c r="Q76" i="26"/>
  <c r="Q77" i="26"/>
  <c r="Q78" i="26"/>
  <c r="Q79" i="26"/>
  <c r="Q80" i="26"/>
  <c r="Q81" i="26"/>
  <c r="Q82" i="26"/>
  <c r="Q83" i="26"/>
  <c r="Q84" i="26"/>
  <c r="Q85" i="26"/>
  <c r="Q86" i="26"/>
  <c r="Q87" i="26"/>
  <c r="Q88" i="26"/>
  <c r="Q89" i="26"/>
  <c r="Q90" i="26"/>
  <c r="Q91" i="26"/>
  <c r="Q92" i="26"/>
  <c r="Q93" i="26"/>
  <c r="Q94" i="26"/>
  <c r="Q95" i="26"/>
  <c r="Q96" i="26"/>
  <c r="Q97" i="26"/>
  <c r="Q98" i="26"/>
  <c r="Q99" i="26"/>
  <c r="Q100" i="26"/>
  <c r="Q101" i="26"/>
  <c r="Q102" i="26"/>
  <c r="Q103" i="26"/>
  <c r="Q104" i="26"/>
  <c r="Q105" i="26"/>
  <c r="Q106" i="26"/>
  <c r="Q107" i="26"/>
  <c r="Q108" i="26"/>
  <c r="Q109" i="26"/>
  <c r="Q110" i="26"/>
  <c r="Q111" i="26"/>
  <c r="Q112" i="26"/>
  <c r="Q113" i="26"/>
  <c r="Q114" i="26"/>
  <c r="Q115" i="26"/>
  <c r="Q116" i="26"/>
  <c r="Q117" i="26"/>
  <c r="Q118" i="26"/>
  <c r="Q119" i="26"/>
  <c r="Q120" i="26"/>
  <c r="Q121" i="26"/>
  <c r="Q122" i="26"/>
  <c r="Q123" i="26"/>
  <c r="Q124" i="26"/>
  <c r="Q125" i="26"/>
  <c r="Q126" i="26"/>
  <c r="Q127" i="26"/>
  <c r="Q128" i="26"/>
  <c r="Q129" i="26"/>
  <c r="Q130" i="26"/>
  <c r="Q131" i="26"/>
  <c r="Q132" i="26"/>
  <c r="Q133" i="26"/>
  <c r="Q134" i="26"/>
  <c r="Q135" i="26"/>
  <c r="Q136" i="26"/>
  <c r="Q137" i="26"/>
  <c r="Q138" i="26"/>
  <c r="Q139" i="26"/>
  <c r="Q140" i="26"/>
  <c r="Q141" i="26"/>
  <c r="Q142" i="26"/>
  <c r="Q143" i="26"/>
  <c r="Q144" i="26"/>
  <c r="Q145" i="26"/>
  <c r="Q146" i="26"/>
  <c r="Q147" i="26"/>
  <c r="Q148" i="26"/>
  <c r="Q149" i="26"/>
  <c r="Q150" i="26"/>
  <c r="Q151" i="26"/>
  <c r="Q152" i="26"/>
  <c r="Q153" i="26"/>
  <c r="Q154" i="26"/>
  <c r="Q155" i="26"/>
  <c r="Q156" i="26"/>
  <c r="Q157" i="26"/>
  <c r="Q158" i="26"/>
  <c r="Q159" i="26"/>
  <c r="Q160" i="26"/>
  <c r="Q161" i="26"/>
  <c r="Q162" i="26"/>
  <c r="Q163" i="26"/>
  <c r="Q164" i="26"/>
  <c r="Q165" i="26"/>
  <c r="Q166" i="26"/>
  <c r="Q167" i="26"/>
  <c r="Q168" i="26"/>
  <c r="Q169" i="26"/>
  <c r="Q170" i="26"/>
  <c r="Q171" i="26"/>
  <c r="Q172" i="26"/>
  <c r="Q173" i="26"/>
  <c r="Q174" i="26"/>
  <c r="Q175" i="26"/>
  <c r="Q176" i="26"/>
  <c r="Q177" i="26"/>
  <c r="Q178" i="26"/>
  <c r="Q179" i="26"/>
  <c r="Q180" i="26"/>
  <c r="Q181" i="26"/>
  <c r="Q182" i="26"/>
  <c r="Q183" i="26"/>
  <c r="Q184" i="26"/>
  <c r="Q185" i="26"/>
  <c r="Q186" i="26"/>
  <c r="Q187" i="26"/>
  <c r="Q188" i="26"/>
  <c r="Q189" i="26"/>
  <c r="Q190" i="26"/>
  <c r="Q191" i="26"/>
  <c r="Q192" i="26"/>
  <c r="Q193" i="26"/>
  <c r="Q194" i="26"/>
  <c r="Q195" i="26"/>
  <c r="Q196" i="26"/>
  <c r="Q197" i="26"/>
  <c r="Q198" i="26"/>
  <c r="Q199" i="26"/>
  <c r="Q200" i="26"/>
  <c r="Q201" i="26"/>
  <c r="Q202" i="26"/>
  <c r="Q203" i="26"/>
  <c r="Q204" i="26"/>
  <c r="Q205" i="26"/>
  <c r="Q206" i="26"/>
  <c r="Q207" i="26"/>
  <c r="Q208" i="26"/>
  <c r="Q209" i="26"/>
  <c r="Q210" i="26"/>
  <c r="Q211" i="26"/>
  <c r="Q5" i="26"/>
  <c r="O39" i="27"/>
  <c r="F39" i="27"/>
  <c r="E117" i="26"/>
  <c r="H40" i="27"/>
  <c r="S40" i="28"/>
  <c r="S39" i="28"/>
  <c r="R40" i="28"/>
  <c r="Q40" i="28"/>
  <c r="P40" i="28"/>
  <c r="O40" i="28"/>
  <c r="O39" i="28"/>
  <c r="N40" i="28"/>
  <c r="M40" i="28"/>
  <c r="L40" i="28"/>
  <c r="K40" i="28"/>
  <c r="J40" i="28"/>
  <c r="I40" i="28"/>
  <c r="H40" i="28"/>
  <c r="G40" i="28"/>
  <c r="F40" i="28"/>
  <c r="F39" i="28"/>
  <c r="E40" i="28"/>
  <c r="I40" i="27"/>
  <c r="K40" i="27"/>
  <c r="S39" i="27"/>
  <c r="S40" i="27"/>
  <c r="R40" i="27"/>
  <c r="Q40" i="27"/>
  <c r="P40" i="27"/>
  <c r="O40" i="27"/>
  <c r="N40" i="27"/>
  <c r="M40" i="27"/>
  <c r="L40" i="27"/>
  <c r="J40" i="27"/>
  <c r="G40" i="27"/>
  <c r="F40" i="27"/>
  <c r="F50" i="6"/>
  <c r="F49" i="6"/>
  <c r="E40" i="27"/>
  <c r="T54" i="17"/>
  <c r="V52" i="17"/>
  <c r="W49" i="17"/>
  <c r="AB52" i="17"/>
  <c r="AA48" i="17"/>
  <c r="Y47" i="17"/>
  <c r="R45" i="17"/>
  <c r="S45" i="17"/>
  <c r="T45" i="17"/>
  <c r="U45" i="17"/>
  <c r="V45" i="17"/>
  <c r="W45" i="17"/>
  <c r="X45" i="17"/>
  <c r="Y45" i="17"/>
  <c r="Z45" i="17"/>
  <c r="AA45" i="17"/>
  <c r="AB45" i="17"/>
  <c r="AC45" i="17"/>
  <c r="R46" i="17"/>
  <c r="S46" i="17"/>
  <c r="T46" i="17"/>
  <c r="U46" i="17"/>
  <c r="V46" i="17"/>
  <c r="W46" i="17"/>
  <c r="X46" i="17"/>
  <c r="Y46" i="17"/>
  <c r="Z46" i="17"/>
  <c r="AA46" i="17"/>
  <c r="AB46" i="17"/>
  <c r="AC46" i="17"/>
  <c r="R47" i="17"/>
  <c r="S47" i="17"/>
  <c r="T47" i="17"/>
  <c r="U47" i="17"/>
  <c r="V47" i="17"/>
  <c r="W47" i="17"/>
  <c r="X47" i="17"/>
  <c r="Z47" i="17"/>
  <c r="AA47" i="17"/>
  <c r="AB47" i="17"/>
  <c r="AC47" i="17"/>
  <c r="R48" i="17"/>
  <c r="S48" i="17"/>
  <c r="T48" i="17"/>
  <c r="U48" i="17"/>
  <c r="V48" i="17"/>
  <c r="W48" i="17"/>
  <c r="X48" i="17"/>
  <c r="Y48" i="17"/>
  <c r="Z48" i="17"/>
  <c r="AB48" i="17"/>
  <c r="AC48" i="17"/>
  <c r="R49" i="17"/>
  <c r="S49" i="17"/>
  <c r="T49" i="17"/>
  <c r="U49" i="17"/>
  <c r="V49" i="17"/>
  <c r="X49" i="17"/>
  <c r="Y49" i="17"/>
  <c r="Z49" i="17"/>
  <c r="AA49" i="17"/>
  <c r="AB49" i="17"/>
  <c r="AC49" i="17"/>
  <c r="R50" i="17"/>
  <c r="S50" i="17"/>
  <c r="T50" i="17"/>
  <c r="U50" i="17"/>
  <c r="V50" i="17"/>
  <c r="W50" i="17"/>
  <c r="X50" i="17"/>
  <c r="Y50" i="17"/>
  <c r="Z50" i="17"/>
  <c r="AA50" i="17"/>
  <c r="AB50" i="17"/>
  <c r="AC50" i="17"/>
  <c r="R51" i="17"/>
  <c r="S51" i="17"/>
  <c r="T51" i="17"/>
  <c r="U51" i="17"/>
  <c r="V51" i="17"/>
  <c r="W51" i="17"/>
  <c r="X51" i="17"/>
  <c r="Y51" i="17"/>
  <c r="Z51" i="17"/>
  <c r="AA51" i="17"/>
  <c r="AB51" i="17"/>
  <c r="AC51" i="17"/>
  <c r="R52" i="17"/>
  <c r="S52" i="17"/>
  <c r="T52" i="17"/>
  <c r="U52" i="17"/>
  <c r="W52" i="17"/>
  <c r="X52" i="17"/>
  <c r="Y52" i="17"/>
  <c r="Z52" i="17"/>
  <c r="AA52" i="17"/>
  <c r="AC52" i="17"/>
  <c r="R53" i="17"/>
  <c r="S53" i="17"/>
  <c r="T53" i="17"/>
  <c r="U53" i="17"/>
  <c r="V53" i="17"/>
  <c r="W53" i="17"/>
  <c r="X53" i="17"/>
  <c r="Y53" i="17"/>
  <c r="Z53" i="17"/>
  <c r="AA53" i="17"/>
  <c r="AB53" i="17"/>
  <c r="AC53" i="17"/>
  <c r="R54" i="17"/>
  <c r="S54" i="17"/>
  <c r="U54" i="17"/>
  <c r="V54" i="17"/>
  <c r="W54" i="17"/>
  <c r="X54" i="17"/>
  <c r="Y54" i="17"/>
  <c r="Z54" i="17"/>
  <c r="AA54" i="17"/>
  <c r="AB54" i="17"/>
  <c r="AC54" i="17"/>
  <c r="R55" i="17"/>
  <c r="S55" i="17"/>
  <c r="T55" i="17"/>
  <c r="U55" i="17"/>
  <c r="V55" i="17"/>
  <c r="W55" i="17"/>
  <c r="X55" i="17"/>
  <c r="Y55" i="17"/>
  <c r="Z55" i="17"/>
  <c r="AA55" i="17"/>
  <c r="AB55" i="17"/>
  <c r="AC55" i="17"/>
  <c r="R56" i="17"/>
  <c r="S56" i="17"/>
  <c r="T56" i="17"/>
  <c r="U56" i="17"/>
  <c r="V56" i="17"/>
  <c r="W56" i="17"/>
  <c r="X56" i="17"/>
  <c r="Y56" i="17"/>
  <c r="Z56" i="17"/>
  <c r="AA56" i="17"/>
  <c r="AB56" i="17"/>
  <c r="AC56" i="17"/>
  <c r="S44" i="17"/>
  <c r="T44" i="17"/>
  <c r="U44" i="17"/>
  <c r="V44" i="17"/>
  <c r="W44" i="17"/>
  <c r="X44" i="17"/>
  <c r="Y44" i="17"/>
  <c r="Z44" i="17"/>
  <c r="AA44" i="17"/>
  <c r="AB44" i="17"/>
  <c r="AC44" i="17"/>
  <c r="R44" i="17"/>
  <c r="AD44" i="17" s="1"/>
  <c r="R27" i="17"/>
  <c r="S27" i="17"/>
  <c r="T27" i="17"/>
  <c r="U27" i="17"/>
  <c r="V27" i="17"/>
  <c r="W27" i="17"/>
  <c r="X27" i="17"/>
  <c r="Y27" i="17"/>
  <c r="Z27" i="17"/>
  <c r="AA27" i="17"/>
  <c r="AB27" i="17"/>
  <c r="AC27" i="17"/>
  <c r="R28" i="17"/>
  <c r="S28" i="17"/>
  <c r="T28" i="17"/>
  <c r="U28" i="17"/>
  <c r="V28" i="17"/>
  <c r="W28" i="17"/>
  <c r="X28" i="17"/>
  <c r="Y28" i="17"/>
  <c r="Z28" i="17"/>
  <c r="AA28" i="17"/>
  <c r="AB28" i="17"/>
  <c r="AC28" i="17"/>
  <c r="R29" i="17"/>
  <c r="S29" i="17"/>
  <c r="T29" i="17"/>
  <c r="U29" i="17"/>
  <c r="V29" i="17"/>
  <c r="W29" i="17"/>
  <c r="X29" i="17"/>
  <c r="Y29" i="17"/>
  <c r="Z29" i="17"/>
  <c r="AA29" i="17"/>
  <c r="AB29" i="17"/>
  <c r="AC29" i="17"/>
  <c r="R30" i="17"/>
  <c r="S30" i="17"/>
  <c r="T30" i="17"/>
  <c r="U30" i="17"/>
  <c r="V30" i="17"/>
  <c r="W30" i="17"/>
  <c r="X30" i="17"/>
  <c r="Y30" i="17"/>
  <c r="Z30" i="17"/>
  <c r="AA30" i="17"/>
  <c r="AB30" i="17"/>
  <c r="AC30" i="17"/>
  <c r="R31" i="17"/>
  <c r="S31" i="17"/>
  <c r="T31" i="17"/>
  <c r="U31" i="17"/>
  <c r="V31" i="17"/>
  <c r="W31" i="17"/>
  <c r="X31" i="17"/>
  <c r="Y31" i="17"/>
  <c r="Z31" i="17"/>
  <c r="AA31" i="17"/>
  <c r="AB31" i="17"/>
  <c r="AC31" i="17"/>
  <c r="R32" i="17"/>
  <c r="S32" i="17"/>
  <c r="T32" i="17"/>
  <c r="U32" i="17"/>
  <c r="V32" i="17"/>
  <c r="W32" i="17"/>
  <c r="X32" i="17"/>
  <c r="Y32" i="17"/>
  <c r="Z32" i="17"/>
  <c r="AA32" i="17"/>
  <c r="AB32" i="17"/>
  <c r="AC32" i="17"/>
  <c r="R33" i="17"/>
  <c r="S33" i="17"/>
  <c r="T33" i="17"/>
  <c r="U33" i="17"/>
  <c r="V33" i="17"/>
  <c r="W33" i="17"/>
  <c r="X33" i="17"/>
  <c r="Y33" i="17"/>
  <c r="Z33" i="17"/>
  <c r="AA33" i="17"/>
  <c r="AB33" i="17"/>
  <c r="AC33" i="17"/>
  <c r="R34" i="17"/>
  <c r="S34" i="17"/>
  <c r="T34" i="17"/>
  <c r="U34" i="17"/>
  <c r="V34" i="17"/>
  <c r="W34" i="17"/>
  <c r="X34" i="17"/>
  <c r="Y34" i="17"/>
  <c r="Z34" i="17"/>
  <c r="AA34" i="17"/>
  <c r="AB34" i="17"/>
  <c r="AC34" i="17"/>
  <c r="R35" i="17"/>
  <c r="S35" i="17"/>
  <c r="T35" i="17"/>
  <c r="U35" i="17"/>
  <c r="V35" i="17"/>
  <c r="W35" i="17"/>
  <c r="X35" i="17"/>
  <c r="Y35" i="17"/>
  <c r="Z35" i="17"/>
  <c r="AA35" i="17"/>
  <c r="AB35" i="17"/>
  <c r="AC35" i="17"/>
  <c r="R36" i="17"/>
  <c r="S36" i="17"/>
  <c r="T36" i="17"/>
  <c r="U36" i="17"/>
  <c r="V36" i="17"/>
  <c r="W36" i="17"/>
  <c r="X36" i="17"/>
  <c r="Y36" i="17"/>
  <c r="Z36" i="17"/>
  <c r="AA36" i="17"/>
  <c r="AB36" i="17"/>
  <c r="AC36" i="17"/>
  <c r="R37" i="17"/>
  <c r="S37" i="17"/>
  <c r="T37" i="17"/>
  <c r="U37" i="17"/>
  <c r="V37" i="17"/>
  <c r="W37" i="17"/>
  <c r="X37" i="17"/>
  <c r="Y37" i="17"/>
  <c r="Z37" i="17"/>
  <c r="AA37" i="17"/>
  <c r="AB37" i="17"/>
  <c r="AC37" i="17"/>
  <c r="R38" i="17"/>
  <c r="S38" i="17"/>
  <c r="T38" i="17"/>
  <c r="U38" i="17"/>
  <c r="V38" i="17"/>
  <c r="W38" i="17"/>
  <c r="X38" i="17"/>
  <c r="Y38" i="17"/>
  <c r="Z38" i="17"/>
  <c r="AA38" i="17"/>
  <c r="AB38" i="17"/>
  <c r="AC38" i="17"/>
  <c r="AC26" i="17"/>
  <c r="U26" i="17"/>
  <c r="S26" i="17"/>
  <c r="T26" i="17"/>
  <c r="V26" i="17"/>
  <c r="W26" i="17"/>
  <c r="X26" i="17"/>
  <c r="Y26" i="17"/>
  <c r="Z26" i="17"/>
  <c r="AA26" i="17"/>
  <c r="AB26" i="17"/>
  <c r="R26" i="17"/>
  <c r="Q44" i="21"/>
  <c r="Q50" i="21"/>
  <c r="Q48" i="21"/>
  <c r="Q41" i="21"/>
  <c r="Q42" i="21"/>
  <c r="Q43" i="21"/>
  <c r="Q45" i="21"/>
  <c r="Q46" i="21"/>
  <c r="R46" i="21" s="1"/>
  <c r="Q47" i="21"/>
  <c r="Q49" i="21"/>
  <c r="Q51" i="21"/>
  <c r="Q52" i="21"/>
  <c r="R52" i="21" s="1"/>
  <c r="Q40" i="21"/>
  <c r="Q33" i="21"/>
  <c r="Q24" i="21"/>
  <c r="R24" i="21" s="1"/>
  <c r="Q25" i="21"/>
  <c r="Q26" i="21"/>
  <c r="Q27" i="21"/>
  <c r="Q28" i="21"/>
  <c r="R28" i="21" s="1"/>
  <c r="Q29" i="21"/>
  <c r="Q30" i="21"/>
  <c r="Q31" i="21"/>
  <c r="Q32" i="21"/>
  <c r="R32" i="21" s="1"/>
  <c r="Q34" i="21"/>
  <c r="Q35" i="21"/>
  <c r="Q23" i="21"/>
  <c r="Q15" i="21"/>
  <c r="Q9" i="21"/>
  <c r="Q7" i="21"/>
  <c r="Q8" i="21"/>
  <c r="R8" i="21" s="1"/>
  <c r="Q10" i="21"/>
  <c r="Q11" i="21"/>
  <c r="Q12" i="21"/>
  <c r="Q13" i="21"/>
  <c r="R13" i="21" s="1"/>
  <c r="Q14" i="21"/>
  <c r="Q16" i="21"/>
  <c r="Q17" i="21"/>
  <c r="Q18" i="21"/>
  <c r="R18" i="21" s="1"/>
  <c r="Q6" i="21"/>
  <c r="F27" i="20"/>
  <c r="F28" i="20"/>
  <c r="F29" i="20"/>
  <c r="F30" i="20"/>
  <c r="F31" i="20"/>
  <c r="F32" i="20"/>
  <c r="F33" i="20"/>
  <c r="F34" i="20"/>
  <c r="F35" i="20"/>
  <c r="F36" i="20"/>
  <c r="F37" i="20"/>
  <c r="F38" i="20"/>
  <c r="F14" i="20"/>
  <c r="F15" i="20"/>
  <c r="F16" i="20"/>
  <c r="F17" i="20"/>
  <c r="F18" i="20"/>
  <c r="F19" i="20"/>
  <c r="F20" i="20"/>
  <c r="F21" i="20"/>
  <c r="F22" i="20"/>
  <c r="F23" i="20"/>
  <c r="F24" i="20"/>
  <c r="F25" i="20"/>
  <c r="F26" i="20"/>
  <c r="F13" i="20"/>
  <c r="S12" i="17"/>
  <c r="T12" i="17"/>
  <c r="U12" i="17"/>
  <c r="V12" i="17"/>
  <c r="W12" i="17"/>
  <c r="X12" i="17"/>
  <c r="Y12" i="17"/>
  <c r="Z12" i="17"/>
  <c r="AA12" i="17"/>
  <c r="AB12" i="17"/>
  <c r="AC12" i="17"/>
  <c r="R12" i="17"/>
  <c r="S11" i="17"/>
  <c r="T11" i="17"/>
  <c r="U11" i="17"/>
  <c r="V11" i="17"/>
  <c r="W11" i="17"/>
  <c r="X11" i="17"/>
  <c r="Y11" i="17"/>
  <c r="Z11" i="17"/>
  <c r="AA11" i="17"/>
  <c r="AB11" i="17"/>
  <c r="AC11" i="17"/>
  <c r="R11" i="17"/>
  <c r="S10" i="17"/>
  <c r="T10" i="17"/>
  <c r="U10" i="17"/>
  <c r="V10" i="17"/>
  <c r="W10" i="17"/>
  <c r="X10" i="17"/>
  <c r="Y10" i="17"/>
  <c r="Z10" i="17"/>
  <c r="AA10" i="17"/>
  <c r="AB10" i="17"/>
  <c r="AC10" i="17"/>
  <c r="R10" i="17"/>
  <c r="S9" i="17"/>
  <c r="T9" i="17"/>
  <c r="U9" i="17"/>
  <c r="V9" i="17"/>
  <c r="W9" i="17"/>
  <c r="X9" i="17"/>
  <c r="Y9" i="17"/>
  <c r="Z9" i="17"/>
  <c r="AA9" i="17"/>
  <c r="AB9" i="17"/>
  <c r="AC9" i="17"/>
  <c r="R9" i="17"/>
  <c r="S8" i="17"/>
  <c r="T8" i="17"/>
  <c r="U8" i="17"/>
  <c r="V8" i="17"/>
  <c r="W8" i="17"/>
  <c r="X8" i="17"/>
  <c r="Y8" i="17"/>
  <c r="Z8" i="17"/>
  <c r="AA8" i="17"/>
  <c r="AB8" i="17"/>
  <c r="AC8" i="17"/>
  <c r="R8" i="17"/>
  <c r="S15" i="17"/>
  <c r="T15" i="17"/>
  <c r="U15" i="17"/>
  <c r="V15" i="17"/>
  <c r="W15" i="17"/>
  <c r="X15" i="17"/>
  <c r="Y15" i="17"/>
  <c r="Z15" i="17"/>
  <c r="AA15" i="17"/>
  <c r="AB15" i="17"/>
  <c r="AC15" i="17"/>
  <c r="S16" i="17"/>
  <c r="T16" i="17"/>
  <c r="U16" i="17"/>
  <c r="V16" i="17"/>
  <c r="W16" i="17"/>
  <c r="X16" i="17"/>
  <c r="Y16" i="17"/>
  <c r="Z16" i="17"/>
  <c r="AA16" i="17"/>
  <c r="AB16" i="17"/>
  <c r="AC16" i="17"/>
  <c r="S17" i="17"/>
  <c r="T17" i="17"/>
  <c r="U17" i="17"/>
  <c r="V17" i="17"/>
  <c r="W17" i="17"/>
  <c r="X17" i="17"/>
  <c r="Y17" i="17"/>
  <c r="Z17" i="17"/>
  <c r="AA17" i="17"/>
  <c r="AB17" i="17"/>
  <c r="AC17" i="17"/>
  <c r="S18" i="17"/>
  <c r="T18" i="17"/>
  <c r="U18" i="17"/>
  <c r="V18" i="17"/>
  <c r="W18" i="17"/>
  <c r="X18" i="17"/>
  <c r="Y18" i="17"/>
  <c r="Z18" i="17"/>
  <c r="AA18" i="17"/>
  <c r="AB18" i="17"/>
  <c r="AC18" i="17"/>
  <c r="S19" i="17"/>
  <c r="T19" i="17"/>
  <c r="U19" i="17"/>
  <c r="V19" i="17"/>
  <c r="W19" i="17"/>
  <c r="X19" i="17"/>
  <c r="Y19" i="17"/>
  <c r="Z19" i="17"/>
  <c r="AA19" i="17"/>
  <c r="AB19" i="17"/>
  <c r="AC19" i="17"/>
  <c r="S20" i="17"/>
  <c r="T20" i="17"/>
  <c r="U20" i="17"/>
  <c r="V20" i="17"/>
  <c r="W20" i="17"/>
  <c r="X20" i="17"/>
  <c r="Y20" i="17"/>
  <c r="Z20" i="17"/>
  <c r="AA20" i="17"/>
  <c r="AB20" i="17"/>
  <c r="AC20" i="17"/>
  <c r="S14" i="17"/>
  <c r="T14" i="17"/>
  <c r="U14" i="17"/>
  <c r="V14" i="17"/>
  <c r="W14" i="17"/>
  <c r="X14" i="17"/>
  <c r="Y14" i="17"/>
  <c r="Z14" i="17"/>
  <c r="AA14" i="17"/>
  <c r="AB14" i="17"/>
  <c r="AC14" i="17"/>
  <c r="V13" i="17"/>
  <c r="S13" i="17"/>
  <c r="T13" i="17"/>
  <c r="U13" i="17"/>
  <c r="W13" i="17"/>
  <c r="X13" i="17"/>
  <c r="Y13" i="17"/>
  <c r="Z13" i="17"/>
  <c r="AA13" i="17"/>
  <c r="AB13" i="17"/>
  <c r="AC13" i="17"/>
  <c r="R14" i="17"/>
  <c r="R15" i="17"/>
  <c r="R16" i="17"/>
  <c r="R17" i="17"/>
  <c r="R18" i="17"/>
  <c r="R19" i="17"/>
  <c r="R20" i="17"/>
  <c r="R13" i="17"/>
  <c r="O54" i="14"/>
  <c r="O55" i="14"/>
  <c r="O56" i="14"/>
  <c r="O57" i="14"/>
  <c r="O58" i="14"/>
  <c r="O59" i="14"/>
  <c r="O60" i="14"/>
  <c r="O61" i="14"/>
  <c r="O62" i="14"/>
  <c r="O63" i="14"/>
  <c r="O64" i="14"/>
  <c r="O65" i="14"/>
  <c r="O53" i="14"/>
  <c r="J54" i="14"/>
  <c r="J55" i="14"/>
  <c r="J56" i="14"/>
  <c r="J57" i="14"/>
  <c r="J58" i="14"/>
  <c r="J59" i="14"/>
  <c r="J60" i="14"/>
  <c r="J61" i="14"/>
  <c r="J62" i="14"/>
  <c r="J63" i="14"/>
  <c r="J64" i="14"/>
  <c r="J65" i="14"/>
  <c r="J53" i="14"/>
  <c r="E54" i="14"/>
  <c r="E55" i="14"/>
  <c r="E56" i="14"/>
  <c r="E57" i="14"/>
  <c r="E58" i="14"/>
  <c r="E59" i="14"/>
  <c r="E60" i="14"/>
  <c r="E61" i="14"/>
  <c r="E62" i="14"/>
  <c r="E63" i="14"/>
  <c r="E64" i="14"/>
  <c r="E65" i="14"/>
  <c r="E53" i="14"/>
  <c r="K9" i="10"/>
  <c r="K14" i="10"/>
  <c r="K13" i="10"/>
  <c r="K12" i="10"/>
  <c r="K11" i="10"/>
  <c r="K10" i="10"/>
  <c r="K15" i="10"/>
  <c r="R31" i="21" l="1"/>
  <c r="R27" i="21"/>
  <c r="R42" i="21"/>
  <c r="R44" i="21"/>
  <c r="R33" i="21"/>
  <c r="R16" i="21"/>
  <c r="R11" i="21"/>
  <c r="R34" i="21"/>
  <c r="R29" i="21"/>
  <c r="R25" i="21"/>
  <c r="R43" i="21"/>
  <c r="R49" i="21"/>
  <c r="R41" i="21"/>
  <c r="AD50" i="17"/>
  <c r="AD46" i="17"/>
  <c r="AD45" i="17"/>
  <c r="AD52" i="17"/>
  <c r="AD55" i="17"/>
  <c r="AD54" i="17"/>
  <c r="AD53" i="17"/>
  <c r="AD51" i="17"/>
  <c r="AD48" i="17"/>
  <c r="AD47" i="17"/>
  <c r="AD56" i="17"/>
  <c r="AD49" i="17"/>
  <c r="AD26" i="17"/>
  <c r="AD18" i="17"/>
  <c r="AD14" i="17"/>
  <c r="AD37" i="17"/>
  <c r="AD33" i="17"/>
  <c r="AD29" i="17"/>
  <c r="AD38" i="17"/>
  <c r="AD36" i="17"/>
  <c r="AD35" i="17"/>
  <c r="AD34" i="17"/>
  <c r="AD32" i="17"/>
  <c r="AD31" i="17"/>
  <c r="AD30" i="17"/>
  <c r="AD28" i="17"/>
  <c r="AD27" i="17"/>
  <c r="AD10" i="17"/>
  <c r="AD17" i="17"/>
  <c r="AD8" i="17"/>
  <c r="AD9" i="17"/>
  <c r="AD12" i="17"/>
  <c r="AD20" i="17"/>
  <c r="AD16" i="17"/>
  <c r="AD13" i="17"/>
  <c r="AD11" i="17"/>
  <c r="AD19" i="17"/>
  <c r="AD15" i="17"/>
  <c r="R35" i="21"/>
  <c r="R47" i="21"/>
  <c r="R10" i="21"/>
  <c r="R30" i="21"/>
  <c r="R26" i="21"/>
  <c r="R50" i="21"/>
  <c r="R7" i="21"/>
  <c r="R48" i="21"/>
  <c r="R45" i="21"/>
  <c r="R51" i="21"/>
  <c r="R15" i="21"/>
  <c r="R17" i="21"/>
  <c r="R12" i="21"/>
  <c r="R9" i="21"/>
  <c r="R14" i="21"/>
  <c r="J17" i="20"/>
  <c r="K23" i="20"/>
  <c r="J15" i="20"/>
  <c r="K19" i="20"/>
  <c r="I22" i="20"/>
  <c r="J21" i="20"/>
  <c r="K16" i="20"/>
  <c r="I18" i="20"/>
  <c r="K17" i="20"/>
  <c r="I21" i="20"/>
  <c r="I17" i="20"/>
  <c r="J20" i="20"/>
  <c r="J16" i="20"/>
  <c r="K22" i="20"/>
  <c r="K18" i="20"/>
  <c r="I20" i="20"/>
  <c r="I16" i="20"/>
  <c r="J23" i="20"/>
  <c r="J19" i="20"/>
  <c r="K15" i="20"/>
  <c r="K21" i="20"/>
  <c r="I23" i="20"/>
  <c r="I19" i="20"/>
  <c r="J22" i="20"/>
  <c r="J18" i="20"/>
  <c r="K20" i="20"/>
  <c r="AD57" i="17" l="1"/>
  <c r="AD39" i="17"/>
  <c r="AD21" i="17"/>
  <c r="L15" i="20"/>
  <c r="L17" i="20"/>
  <c r="L18" i="20"/>
  <c r="L20" i="20"/>
  <c r="L19" i="20"/>
  <c r="L16" i="20"/>
  <c r="L21" i="20"/>
  <c r="L23" i="20"/>
  <c r="L22" i="20"/>
  <c r="L24" i="20"/>
  <c r="N24" i="20"/>
  <c r="N15" i="20"/>
  <c r="N22" i="20"/>
  <c r="N17" i="20"/>
  <c r="N16" i="20"/>
  <c r="N18" i="20"/>
  <c r="N19" i="20"/>
  <c r="N23" i="20"/>
  <c r="N21" i="20"/>
  <c r="K24" i="20"/>
  <c r="N20" i="20"/>
  <c r="M22" i="20"/>
  <c r="M21" i="20"/>
  <c r="M18" i="20"/>
  <c r="M20" i="20"/>
  <c r="M17" i="20"/>
  <c r="M23" i="20"/>
  <c r="M16" i="20"/>
  <c r="M19" i="20"/>
  <c r="J24" i="20"/>
  <c r="M15" i="20"/>
  <c r="M24"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A9E338-0E5E-4F7B-B6BF-BC28C48D02E3}" keepAlive="1" name="Query - All_India_Index_Upto_April23 (1)" description="Connection to the 'All_India_Index_Upto_April23 (1)' query in the workbook." type="5" refreshedVersion="8" background="1" saveData="1">
    <dbPr connection="Provider=Microsoft.Mashup.OleDb.1;Data Source=$Workbook$;Location=&quot;All_India_Index_Upto_April23 (1)&quot;;Extended Properties=&quot;&quot;" command="SELECT * FROM [All_India_Index_Upto_April23 (1)]"/>
  </connection>
</connections>
</file>

<file path=xl/sharedStrings.xml><?xml version="1.0" encoding="utf-8"?>
<sst xmlns="http://schemas.openxmlformats.org/spreadsheetml/2006/main" count="15057" uniqueCount="1413">
  <si>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</si>
  <si>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</si>
  <si>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</si>
  <si>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</si>
  <si>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</si>
  <si>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</si>
  <si>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</si>
  <si>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</si>
  <si>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</si>
  <si>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</si>
  <si>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</si>
  <si>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</si>
  <si>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</si>
  <si>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</si>
  <si>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</si>
  <si>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</si>
  <si>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</si>
  <si>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</si>
  <si>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</si>
  <si>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</si>
  <si>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</si>
  <si>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</si>
  <si>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</si>
  <si>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</si>
  <si>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</si>
  <si>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</si>
  <si>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</si>
  <si>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</si>
  <si>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</si>
  <si>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</si>
  <si>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</si>
  <si>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</si>
  <si>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</si>
  <si>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</si>
  <si>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</si>
  <si>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</si>
  <si>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</si>
  <si>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</si>
  <si>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</si>
  <si>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</si>
  <si>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</si>
  <si>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</si>
  <si>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</si>
  <si>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</si>
  <si>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</si>
  <si>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</si>
  <si>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</si>
  <si>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</si>
  <si>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</si>
  <si>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</si>
  <si>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</si>
  <si>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</si>
  <si>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</si>
  <si>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</si>
  <si>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</si>
  <si>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</si>
  <si>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</si>
  <si>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</si>
  <si>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</si>
  <si>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</si>
  <si>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</si>
  <si>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2013</t>
  </si>
  <si>
    <t>January</t>
  </si>
  <si>
    <t>107.5</t>
  </si>
  <si>
    <t>106.3</t>
  </si>
  <si>
    <t>108.1</t>
  </si>
  <si>
    <t>104.9</t>
  </si>
  <si>
    <t>106.1</t>
  </si>
  <si>
    <t>103.9</t>
  </si>
  <si>
    <t>101.9</t>
  </si>
  <si>
    <t>106.8</t>
  </si>
  <si>
    <t>103.1</t>
  </si>
  <si>
    <t>104.8</t>
  </si>
  <si>
    <t>106.7</t>
  </si>
  <si>
    <t>105.5</t>
  </si>
  <si>
    <t>105.1</t>
  </si>
  <si>
    <t>106.5</t>
  </si>
  <si>
    <t>105.8</t>
  </si>
  <si>
    <t>106.4</t>
  </si>
  <si>
    <t>NA</t>
  </si>
  <si>
    <t>104</t>
  </si>
  <si>
    <t>103.3</t>
  </si>
  <si>
    <t>103.4</t>
  </si>
  <si>
    <t>103.8</t>
  </si>
  <si>
    <t>104.7</t>
  </si>
  <si>
    <t>Urban</t>
  </si>
  <si>
    <t>110.5</t>
  </si>
  <si>
    <t>109.1</t>
  </si>
  <si>
    <t>113</t>
  </si>
  <si>
    <t>103.6</t>
  </si>
  <si>
    <t>102.3</t>
  </si>
  <si>
    <t>102.9</t>
  </si>
  <si>
    <t>101.8</t>
  </si>
  <si>
    <t>107.9</t>
  </si>
  <si>
    <t>105.9</t>
  </si>
  <si>
    <t>105.2</t>
  </si>
  <si>
    <t>105</t>
  </si>
  <si>
    <t>100.3</t>
  </si>
  <si>
    <t>105.4</t>
  </si>
  <si>
    <t>104.1</t>
  </si>
  <si>
    <t>103.2</t>
  </si>
  <si>
    <t>103.5</t>
  </si>
  <si>
    <t>104.3</t>
  </si>
  <si>
    <t>103.7</t>
  </si>
  <si>
    <t>Rural+Urban</t>
  </si>
  <si>
    <t>108.4</t>
  </si>
  <si>
    <t>107.3</t>
  </si>
  <si>
    <t>110</t>
  </si>
  <si>
    <t>104.4</t>
  </si>
  <si>
    <t>102.2</t>
  </si>
  <si>
    <t>106</t>
  </si>
  <si>
    <t>106.2</t>
  </si>
  <si>
    <t>102.7</t>
  </si>
  <si>
    <t>105.6</t>
  </si>
  <si>
    <t>104.5</t>
  </si>
  <si>
    <t>104.6</t>
  </si>
  <si>
    <t>February</t>
  </si>
  <si>
    <t>109.2</t>
  </si>
  <si>
    <t>108.7</t>
  </si>
  <si>
    <t>110.2</t>
  </si>
  <si>
    <t>102.4</t>
  </si>
  <si>
    <t>105.7</t>
  </si>
  <si>
    <t>107.7</t>
  </si>
  <si>
    <t>107.1</t>
  </si>
  <si>
    <t>107</t>
  </si>
  <si>
    <t>112.9</t>
  </si>
  <si>
    <t>116.9</t>
  </si>
  <si>
    <t>109</t>
  </si>
  <si>
    <t>107.2</t>
  </si>
  <si>
    <t>106.6</t>
  </si>
  <si>
    <t>100.4</t>
  </si>
  <si>
    <t>110.4</t>
  </si>
  <si>
    <t>112.8</t>
  </si>
  <si>
    <t>105.3</t>
  </si>
  <si>
    <t>102.8</t>
  </si>
  <si>
    <t>108.3</t>
  </si>
  <si>
    <t>106.9</t>
  </si>
  <si>
    <t>104.2</t>
  </si>
  <si>
    <t>March</t>
  </si>
  <si>
    <t>108.8</t>
  </si>
  <si>
    <t>109.9</t>
  </si>
  <si>
    <t>101.4</t>
  </si>
  <si>
    <t>108.2</t>
  </si>
  <si>
    <t>107.6</t>
  </si>
  <si>
    <t>113.9</t>
  </si>
  <si>
    <t>111.4</t>
  </si>
  <si>
    <t>113.2</t>
  </si>
  <si>
    <t>102.6</t>
  </si>
  <si>
    <t>109.8</t>
  </si>
  <si>
    <t>109.7</t>
  </si>
  <si>
    <t>111.2</t>
  </si>
  <si>
    <t>103</t>
  </si>
  <si>
    <t>108.9</t>
  </si>
  <si>
    <t>107.4</t>
  </si>
  <si>
    <t>April</t>
  </si>
  <si>
    <t>109.5</t>
  </si>
  <si>
    <t>108</t>
  </si>
  <si>
    <t>114.6</t>
  </si>
  <si>
    <t>113.4</t>
  </si>
  <si>
    <t>102.1</t>
  </si>
  <si>
    <t>102</t>
  </si>
  <si>
    <t>110.6</t>
  </si>
  <si>
    <t>108.5</t>
  </si>
  <si>
    <t>100.5</t>
  </si>
  <si>
    <t>111.6</t>
  </si>
  <si>
    <t>110.9</t>
  </si>
  <si>
    <t>109.6</t>
  </si>
  <si>
    <t>May</t>
  </si>
  <si>
    <t>108.6</t>
  </si>
  <si>
    <t>115.4</t>
  </si>
  <si>
    <t>114.2</t>
  </si>
  <si>
    <t>101.5</t>
  </si>
  <si>
    <t>123.7</t>
  </si>
  <si>
    <t>111.3</t>
  </si>
  <si>
    <t>111.1</t>
  </si>
  <si>
    <t>112.3</t>
  </si>
  <si>
    <t>109.3</t>
  </si>
  <si>
    <t>June</t>
  </si>
  <si>
    <t>112.1</t>
  </si>
  <si>
    <t>118</t>
  </si>
  <si>
    <t>111</t>
  </si>
  <si>
    <t>102.5</t>
  </si>
  <si>
    <t>117</t>
  </si>
  <si>
    <t>120.1</t>
  </si>
  <si>
    <t>112.5</t>
  </si>
  <si>
    <t>101.3</t>
  </si>
  <si>
    <t>112.4</t>
  </si>
  <si>
    <t>143.6</t>
  </si>
  <si>
    <t>112.2</t>
  </si>
  <si>
    <t>115</t>
  </si>
  <si>
    <t>113.8</t>
  </si>
  <si>
    <t>114.9</t>
  </si>
  <si>
    <t>110.7</t>
  </si>
  <si>
    <t>126.7</t>
  </si>
  <si>
    <t>July</t>
  </si>
  <si>
    <t>110.3</t>
  </si>
  <si>
    <t>129.2</t>
  </si>
  <si>
    <t>113.1</t>
  </si>
  <si>
    <t>107.8</t>
  </si>
  <si>
    <t>117.8</t>
  </si>
  <si>
    <t>119.2</t>
  </si>
  <si>
    <t>114</t>
  </si>
  <si>
    <t>101.1</t>
  </si>
  <si>
    <t>160.9</t>
  </si>
  <si>
    <t>117.5</t>
  </si>
  <si>
    <t>111.7</t>
  </si>
  <si>
    <t>110.1</t>
  </si>
  <si>
    <t>114.8</t>
  </si>
  <si>
    <t>116.4</t>
  </si>
  <si>
    <t>111.9</t>
  </si>
  <si>
    <t>140</t>
  </si>
  <si>
    <t>112.6</t>
  </si>
  <si>
    <t>114.7</t>
  </si>
  <si>
    <t>August</t>
  </si>
  <si>
    <t>114.3</t>
  </si>
  <si>
    <t>110.8</t>
  </si>
  <si>
    <t>138.9</t>
  </si>
  <si>
    <t>118.3</t>
  </si>
  <si>
    <t>120.4</t>
  </si>
  <si>
    <t>112.7</t>
  </si>
  <si>
    <t>177</t>
  </si>
  <si>
    <t>101</t>
  </si>
  <si>
    <t>119.6</t>
  </si>
  <si>
    <t>115.6</t>
  </si>
  <si>
    <t>117.2</t>
  </si>
  <si>
    <t>151.8</t>
  </si>
  <si>
    <t>116.6</t>
  </si>
  <si>
    <t>109.4</t>
  </si>
  <si>
    <t>September</t>
  </si>
  <si>
    <t>115.7</t>
  </si>
  <si>
    <t>154</t>
  </si>
  <si>
    <t>118.6</t>
  </si>
  <si>
    <t>119.1</t>
  </si>
  <si>
    <t>101.7</t>
  </si>
  <si>
    <t>174.3</t>
  </si>
  <si>
    <t>100.8</t>
  </si>
  <si>
    <t>112</t>
  </si>
  <si>
    <t>113.7</t>
  </si>
  <si>
    <t>October</t>
  </si>
  <si>
    <t>116.3</t>
  </si>
  <si>
    <t>164.9</t>
  </si>
  <si>
    <t>119.8</t>
  </si>
  <si>
    <t>113.6</t>
  </si>
  <si>
    <t>115.5</t>
  </si>
  <si>
    <t>118.9</t>
  </si>
  <si>
    <t>118.1</t>
  </si>
  <si>
    <t>114.5</t>
  </si>
  <si>
    <t>183.5</t>
  </si>
  <si>
    <t>100.2</t>
  </si>
  <si>
    <t>116</t>
  </si>
  <si>
    <t>120.8</t>
  </si>
  <si>
    <t>113.5</t>
  </si>
  <si>
    <t>117.1</t>
  </si>
  <si>
    <t>113.3</t>
  </si>
  <si>
    <t>171.2</t>
  </si>
  <si>
    <t>120.2</t>
  </si>
  <si>
    <t xml:space="preserve">November </t>
  </si>
  <si>
    <t>117.3</t>
  </si>
  <si>
    <t>116.2</t>
  </si>
  <si>
    <t>178.1</t>
  </si>
  <si>
    <t>111.8</t>
  </si>
  <si>
    <t>122.5</t>
  </si>
  <si>
    <t>114.4</t>
  </si>
  <si>
    <t>117.4</t>
  </si>
  <si>
    <t>November</t>
  </si>
  <si>
    <t>122.6</t>
  </si>
  <si>
    <t>192.8</t>
  </si>
  <si>
    <t>99.5</t>
  </si>
  <si>
    <t>122.9</t>
  </si>
  <si>
    <t>114.1</t>
  </si>
  <si>
    <t>118.7</t>
  </si>
  <si>
    <t>183.1</t>
  </si>
  <si>
    <t>116.5</t>
  </si>
  <si>
    <t>December</t>
  </si>
  <si>
    <t>118.4</t>
  </si>
  <si>
    <t>115.9</t>
  </si>
  <si>
    <t>145.7</t>
  </si>
  <si>
    <t>116.8</t>
  </si>
  <si>
    <t>115.8</t>
  </si>
  <si>
    <t>120.5</t>
  </si>
  <si>
    <t>128.5</t>
  </si>
  <si>
    <t>144.8</t>
  </si>
  <si>
    <t>98.6</t>
  </si>
  <si>
    <t>116.7</t>
  </si>
  <si>
    <t>123.5</t>
  </si>
  <si>
    <t>145.4</t>
  </si>
  <si>
    <t>115.2</t>
  </si>
  <si>
    <t>111.5</t>
  </si>
  <si>
    <t>2014</t>
  </si>
  <si>
    <t>123.9</t>
  </si>
  <si>
    <t>121.2</t>
  </si>
  <si>
    <t>122</t>
  </si>
  <si>
    <t>129.9</t>
  </si>
  <si>
    <t>96.9</t>
  </si>
  <si>
    <t>119</t>
  </si>
  <si>
    <t>118.8</t>
  </si>
  <si>
    <t>124.1</t>
  </si>
  <si>
    <t>122.2</t>
  </si>
  <si>
    <t>119.4</t>
  </si>
  <si>
    <t>117.7</t>
  </si>
  <si>
    <t>115.3</t>
  </si>
  <si>
    <t>121.9</t>
  </si>
  <si>
    <t>124.5</t>
  </si>
  <si>
    <t>95.4</t>
  </si>
  <si>
    <t>119.9</t>
  </si>
  <si>
    <t>115.1</t>
  </si>
  <si>
    <t>99.2</t>
  </si>
  <si>
    <t>120.7</t>
  </si>
  <si>
    <t>116.1</t>
  </si>
  <si>
    <t>117.9</t>
  </si>
  <si>
    <t>101.2</t>
  </si>
  <si>
    <t>122.1</t>
  </si>
  <si>
    <t>121.4</t>
  </si>
  <si>
    <t>121.5</t>
  </si>
  <si>
    <t>96.3</t>
  </si>
  <si>
    <t>Marcrh</t>
  </si>
  <si>
    <t>119.3</t>
  </si>
  <si>
    <t>121</t>
  </si>
  <si>
    <t>99.6</t>
  </si>
  <si>
    <t>125.5</t>
  </si>
  <si>
    <t>121.7</t>
  </si>
  <si>
    <t>118.2</t>
  </si>
  <si>
    <t>117.6</t>
  </si>
  <si>
    <t>120.9</t>
  </si>
  <si>
    <t>126.1</t>
  </si>
  <si>
    <t>120.3</t>
  </si>
  <si>
    <t>126.3</t>
  </si>
  <si>
    <t>118.5</t>
  </si>
  <si>
    <t>122.7</t>
  </si>
  <si>
    <t>127</t>
  </si>
  <si>
    <t>120</t>
  </si>
  <si>
    <t>121.1</t>
  </si>
  <si>
    <t>121.6</t>
  </si>
  <si>
    <t>127.7</t>
  </si>
  <si>
    <t>125</t>
  </si>
  <si>
    <t>125.8</t>
  </si>
  <si>
    <t>129.3</t>
  </si>
  <si>
    <t>119.5</t>
  </si>
  <si>
    <t>119.7</t>
  </si>
  <si>
    <t>123.1</t>
  </si>
  <si>
    <t>125.9</t>
  </si>
  <si>
    <t>131.2</t>
  </si>
  <si>
    <t>137.5</t>
  </si>
  <si>
    <t>122.4</t>
  </si>
  <si>
    <t>128.3</t>
  </si>
  <si>
    <t>132.1</t>
  </si>
  <si>
    <t>120.6</t>
  </si>
  <si>
    <t>129.1</t>
  </si>
  <si>
    <t>150.1</t>
  </si>
  <si>
    <t>123.3</t>
  </si>
  <si>
    <t>123.8</t>
  </si>
  <si>
    <t>126.4</t>
  </si>
  <si>
    <t>133.7</t>
  </si>
  <si>
    <t>172.4</t>
  </si>
  <si>
    <t>123.4</t>
  </si>
  <si>
    <t>127.1</t>
  </si>
  <si>
    <t>157.7</t>
  </si>
  <si>
    <t>124.7</t>
  </si>
  <si>
    <t>121.8</t>
  </si>
  <si>
    <t>122.8</t>
  </si>
  <si>
    <t>129.7</t>
  </si>
  <si>
    <t>161.1</t>
  </si>
  <si>
    <t>125.3</t>
  </si>
  <si>
    <t>124.8</t>
  </si>
  <si>
    <t>127.3</t>
  </si>
  <si>
    <t>132.7</t>
  </si>
  <si>
    <t>181.9</t>
  </si>
  <si>
    <t>128.9</t>
  </si>
  <si>
    <t>123</t>
  </si>
  <si>
    <t>124.4</t>
  </si>
  <si>
    <t>131.1</t>
  </si>
  <si>
    <t>168.2</t>
  </si>
  <si>
    <t>126.6</t>
  </si>
  <si>
    <t>122.3</t>
  </si>
  <si>
    <t>129.8</t>
  </si>
  <si>
    <t>158.8</t>
  </si>
  <si>
    <t>121.3</t>
  </si>
  <si>
    <t>124.2</t>
  </si>
  <si>
    <t>125.4</t>
  </si>
  <si>
    <t>168.6</t>
  </si>
  <si>
    <t>125.2</t>
  </si>
  <si>
    <t>124.3</t>
  </si>
  <si>
    <t>162.1</t>
  </si>
  <si>
    <t>123.2</t>
  </si>
  <si>
    <t>155.3</t>
  </si>
  <si>
    <t>125.1</t>
  </si>
  <si>
    <t>124.6</t>
  </si>
  <si>
    <t>159.6</t>
  </si>
  <si>
    <t>156.8</t>
  </si>
  <si>
    <t>124</t>
  </si>
  <si>
    <t>128.8</t>
  </si>
  <si>
    <t>152</t>
  </si>
  <si>
    <t>124.9</t>
  </si>
  <si>
    <t>125.6</t>
  </si>
  <si>
    <t>153.2</t>
  </si>
  <si>
    <t>99.8</t>
  </si>
  <si>
    <t>126.9</t>
  </si>
  <si>
    <t>125.7</t>
  </si>
  <si>
    <t>152.4</t>
  </si>
  <si>
    <t>128.6</t>
  </si>
  <si>
    <t>140.3</t>
  </si>
  <si>
    <t>141</t>
  </si>
  <si>
    <t>97.8</t>
  </si>
  <si>
    <t>127.6</t>
  </si>
  <si>
    <t>140.5</t>
  </si>
  <si>
    <t>100.6</t>
  </si>
  <si>
    <t>123.6</t>
  </si>
  <si>
    <t>2015</t>
  </si>
  <si>
    <t>130.4</t>
  </si>
  <si>
    <t>132.3</t>
  </si>
  <si>
    <t>134.4</t>
  </si>
  <si>
    <t>96.1</t>
  </si>
  <si>
    <t>128</t>
  </si>
  <si>
    <t>127.4</t>
  </si>
  <si>
    <t>126.2</t>
  </si>
  <si>
    <t>133</t>
  </si>
  <si>
    <t>99</t>
  </si>
  <si>
    <t>129.4</t>
  </si>
  <si>
    <t>128.2</t>
  </si>
  <si>
    <t>100</t>
  </si>
  <si>
    <t>126.8</t>
  </si>
  <si>
    <t>126.5</t>
  </si>
  <si>
    <t>131.8</t>
  </si>
  <si>
    <t>95</t>
  </si>
  <si>
    <t>128.1</t>
  </si>
  <si>
    <t>98.3</t>
  </si>
  <si>
    <t>126</t>
  </si>
  <si>
    <t>130.9</t>
  </si>
  <si>
    <t>98.9</t>
  </si>
  <si>
    <t>131.4</t>
  </si>
  <si>
    <t>127.2</t>
  </si>
  <si>
    <t>93.2</t>
  </si>
  <si>
    <t>97</t>
  </si>
  <si>
    <t>128.4</t>
  </si>
  <si>
    <t>134.2</t>
  </si>
  <si>
    <t>127.5</t>
  </si>
  <si>
    <t>128.7</t>
  </si>
  <si>
    <t>130.6</t>
  </si>
  <si>
    <t>130.8</t>
  </si>
  <si>
    <t>131.3</t>
  </si>
  <si>
    <t>91.6</t>
  </si>
  <si>
    <t>129.5</t>
  </si>
  <si>
    <t>130.1</t>
  </si>
  <si>
    <t>132.5</t>
  </si>
  <si>
    <t>95.7</t>
  </si>
  <si>
    <t>134.1</t>
  </si>
  <si>
    <t>97.6</t>
  </si>
  <si>
    <t>135.6</t>
  </si>
  <si>
    <t>142.6</t>
  </si>
  <si>
    <t>90.8</t>
  </si>
  <si>
    <t>132.6</t>
  </si>
  <si>
    <t>130.5</t>
  </si>
  <si>
    <t>95.3</t>
  </si>
  <si>
    <t>127.9</t>
  </si>
  <si>
    <t>133.2</t>
  </si>
  <si>
    <t>135.2</t>
  </si>
  <si>
    <t>131.9</t>
  </si>
  <si>
    <t>146.7</t>
  </si>
  <si>
    <t>148.1</t>
  </si>
  <si>
    <t>89.8</t>
  </si>
  <si>
    <t>132.8</t>
  </si>
  <si>
    <t>139.1</t>
  </si>
  <si>
    <t>137.4</t>
  </si>
  <si>
    <t>94.1</t>
  </si>
  <si>
    <t>131.5</t>
  </si>
  <si>
    <t>133.3</t>
  </si>
  <si>
    <t>140.8</t>
  </si>
  <si>
    <t>133.8</t>
  </si>
  <si>
    <t>131.7</t>
  </si>
  <si>
    <t>134.3</t>
  </si>
  <si>
    <t>153.5</t>
  </si>
  <si>
    <t>149.5</t>
  </si>
  <si>
    <t>85.7</t>
  </si>
  <si>
    <t>133.1</t>
  </si>
  <si>
    <t>145.1</t>
  </si>
  <si>
    <t>91.3</t>
  </si>
  <si>
    <t>153.6</t>
  </si>
  <si>
    <t>137.9</t>
  </si>
  <si>
    <t>93.1</t>
  </si>
  <si>
    <t>129</t>
  </si>
  <si>
    <t>165.5</t>
  </si>
  <si>
    <t>156</t>
  </si>
  <si>
    <t>85.3</t>
  </si>
  <si>
    <t>157.6</t>
  </si>
  <si>
    <t>144</t>
  </si>
  <si>
    <t>90.5</t>
  </si>
  <si>
    <t>130.3</t>
  </si>
  <si>
    <t>158.9</t>
  </si>
  <si>
    <t>142.1</t>
  </si>
  <si>
    <t>92.5</t>
  </si>
  <si>
    <t>131</t>
  </si>
  <si>
    <t>168.5</t>
  </si>
  <si>
    <t>165.4</t>
  </si>
  <si>
    <t>86.3</t>
  </si>
  <si>
    <t>134.7</t>
  </si>
  <si>
    <t>162.2</t>
  </si>
  <si>
    <t>150</t>
  </si>
  <si>
    <t>90.4</t>
  </si>
  <si>
    <t>132</t>
  </si>
  <si>
    <t>154.2</t>
  </si>
  <si>
    <t>93.7</t>
  </si>
  <si>
    <t>165.8</t>
  </si>
  <si>
    <t>187.2</t>
  </si>
  <si>
    <t>89.4</t>
  </si>
  <si>
    <t>135.8</t>
  </si>
  <si>
    <t>132.9</t>
  </si>
  <si>
    <t>135.3</t>
  </si>
  <si>
    <t>160.4</t>
  </si>
  <si>
    <t>165.3</t>
  </si>
  <si>
    <t>92.3</t>
  </si>
  <si>
    <t>127.8</t>
  </si>
  <si>
    <t>155.2</t>
  </si>
  <si>
    <t>160.8</t>
  </si>
  <si>
    <t>94.5</t>
  </si>
  <si>
    <t>132.4</t>
  </si>
  <si>
    <t>132.2</t>
  </si>
  <si>
    <t>164.6</t>
  </si>
  <si>
    <t>191.6</t>
  </si>
  <si>
    <t>137.1</t>
  </si>
  <si>
    <t>137.6</t>
  </si>
  <si>
    <t>158.4</t>
  </si>
  <si>
    <t>93.3</t>
  </si>
  <si>
    <t>134</t>
  </si>
  <si>
    <t>133.6</t>
  </si>
  <si>
    <t>131.6</t>
  </si>
  <si>
    <t>145.5</t>
  </si>
  <si>
    <t>135.1</t>
  </si>
  <si>
    <t>149</t>
  </si>
  <si>
    <t>190.1</t>
  </si>
  <si>
    <t>92.7</t>
  </si>
  <si>
    <t>138.6</t>
  </si>
  <si>
    <t>138.2</t>
  </si>
  <si>
    <t>171.5</t>
  </si>
  <si>
    <t>134.5</t>
  </si>
  <si>
    <t>2016</t>
  </si>
  <si>
    <t>140.1</t>
  </si>
  <si>
    <t>163.8</t>
  </si>
  <si>
    <t>97.7</t>
  </si>
  <si>
    <t>129.6</t>
  </si>
  <si>
    <t>135.9</t>
  </si>
  <si>
    <t>144.1</t>
  </si>
  <si>
    <t>184.2</t>
  </si>
  <si>
    <t>96.7</t>
  </si>
  <si>
    <t>139.5</t>
  </si>
  <si>
    <t>141.5</t>
  </si>
  <si>
    <t>170.7</t>
  </si>
  <si>
    <t>97.4</t>
  </si>
  <si>
    <t>130.7</t>
  </si>
  <si>
    <t>162.8</t>
  </si>
  <si>
    <t>98.7</t>
  </si>
  <si>
    <t>136.4</t>
  </si>
  <si>
    <t>133.9</t>
  </si>
  <si>
    <t>133.4</t>
  </si>
  <si>
    <t>176.4</t>
  </si>
  <si>
    <t>99.1</t>
  </si>
  <si>
    <t>139.7</t>
  </si>
  <si>
    <t>167.4</t>
  </si>
  <si>
    <t>98.8</t>
  </si>
  <si>
    <t>130.2</t>
  </si>
  <si>
    <t>161.2</t>
  </si>
  <si>
    <t>137</t>
  </si>
  <si>
    <t>135</t>
  </si>
  <si>
    <t>136.3</t>
  </si>
  <si>
    <t>170.3</t>
  </si>
  <si>
    <t>135.4</t>
  </si>
  <si>
    <t>140.6</t>
  </si>
  <si>
    <t>164.3</t>
  </si>
  <si>
    <t>100.9</t>
  </si>
  <si>
    <t>136.5</t>
  </si>
  <si>
    <t>138.1</t>
  </si>
  <si>
    <t>162.7</t>
  </si>
  <si>
    <t>135.5</t>
  </si>
  <si>
    <t>139.3</t>
  </si>
  <si>
    <t>136.8</t>
  </si>
  <si>
    <t>176.9</t>
  </si>
  <si>
    <t>140.4</t>
  </si>
  <si>
    <t>134.8</t>
  </si>
  <si>
    <t>167.5</t>
  </si>
  <si>
    <t>136.7</t>
  </si>
  <si>
    <t>141.8</t>
  </si>
  <si>
    <t>166</t>
  </si>
  <si>
    <t>138.3</t>
  </si>
  <si>
    <t>136</t>
  </si>
  <si>
    <t>133.5</t>
  </si>
  <si>
    <t>151.4</t>
  </si>
  <si>
    <t>182.8</t>
  </si>
  <si>
    <t>134.6</t>
  </si>
  <si>
    <t>142.2</t>
  </si>
  <si>
    <t>171.7</t>
  </si>
  <si>
    <t>137.7</t>
  </si>
  <si>
    <t>152.5</t>
  </si>
  <si>
    <t>169.2</t>
  </si>
  <si>
    <t>139.2</t>
  </si>
  <si>
    <t>137.2</t>
  </si>
  <si>
    <t>143.9</t>
  </si>
  <si>
    <t>173.7</t>
  </si>
  <si>
    <t>184.4</t>
  </si>
  <si>
    <t>142.8</t>
  </si>
  <si>
    <t>136.9</t>
  </si>
  <si>
    <t>142.7</t>
  </si>
  <si>
    <t>159.7</t>
  </si>
  <si>
    <t>138.7</t>
  </si>
  <si>
    <t>138.5</t>
  </si>
  <si>
    <t>158.2</t>
  </si>
  <si>
    <t>171.8</t>
  </si>
  <si>
    <t>139.9</t>
  </si>
  <si>
    <t>138</t>
  </si>
  <si>
    <t>130</t>
  </si>
  <si>
    <t>144.2</t>
  </si>
  <si>
    <t>136.6</t>
  </si>
  <si>
    <t>179.5</t>
  </si>
  <si>
    <t>188.4</t>
  </si>
  <si>
    <t>139.8</t>
  </si>
  <si>
    <t>142.9</t>
  </si>
  <si>
    <t>141.2</t>
  </si>
  <si>
    <t>137.8</t>
  </si>
  <si>
    <t>177.4</t>
  </si>
  <si>
    <t>138.8</t>
  </si>
  <si>
    <t>138.4</t>
  </si>
  <si>
    <t>140.2</t>
  </si>
  <si>
    <t>156.9</t>
  </si>
  <si>
    <t>172.2</t>
  </si>
  <si>
    <t>134.9</t>
  </si>
  <si>
    <t>140.7</t>
  </si>
  <si>
    <t>163.5</t>
  </si>
  <si>
    <t>182.3</t>
  </si>
  <si>
    <t>144.6</t>
  </si>
  <si>
    <t>159.1</t>
  </si>
  <si>
    <t>175.6</t>
  </si>
  <si>
    <t>170.4</t>
  </si>
  <si>
    <t>152.9</t>
  </si>
  <si>
    <t>173.6</t>
  </si>
  <si>
    <t>135.7</t>
  </si>
  <si>
    <t>136.1</t>
  </si>
  <si>
    <t>150.7</t>
  </si>
  <si>
    <t>149.2</t>
  </si>
  <si>
    <t>170.2</t>
  </si>
  <si>
    <t>142.4</t>
  </si>
  <si>
    <t>140.9</t>
  </si>
  <si>
    <t>139.6</t>
  </si>
  <si>
    <t>155.1</t>
  </si>
  <si>
    <t>175.7</t>
  </si>
  <si>
    <t>145.3</t>
  </si>
  <si>
    <t>144.3</t>
  </si>
  <si>
    <t>151.2</t>
  </si>
  <si>
    <t>172.1</t>
  </si>
  <si>
    <t>141.1</t>
  </si>
  <si>
    <t>136.2</t>
  </si>
  <si>
    <t>170</t>
  </si>
  <si>
    <t>143.1</t>
  </si>
  <si>
    <t>142</t>
  </si>
  <si>
    <t>174.9</t>
  </si>
  <si>
    <t>141.9</t>
  </si>
  <si>
    <t>137.3</t>
  </si>
  <si>
    <t>167.9</t>
  </si>
  <si>
    <t>145</t>
  </si>
  <si>
    <t>168.7</t>
  </si>
  <si>
    <t>142.3</t>
  </si>
  <si>
    <t>2017</t>
  </si>
  <si>
    <t>161.7</t>
  </si>
  <si>
    <t>144.9</t>
  </si>
  <si>
    <t>141.6</t>
  </si>
  <si>
    <t>145.6</t>
  </si>
  <si>
    <t>159.5</t>
  </si>
  <si>
    <t>143.8</t>
  </si>
  <si>
    <t>144.4</t>
  </si>
  <si>
    <t>143.7</t>
  </si>
  <si>
    <t>146.3</t>
  </si>
  <si>
    <t>152.2</t>
  </si>
  <si>
    <t>143.2</t>
  </si>
  <si>
    <t>148</t>
  </si>
  <si>
    <t>139.4</t>
  </si>
  <si>
    <t>147.5</t>
  </si>
  <si>
    <t>139</t>
  </si>
  <si>
    <t>144.5</t>
  </si>
  <si>
    <t>141.3</t>
  </si>
  <si>
    <t>145.8</t>
  </si>
  <si>
    <t>142.5</t>
  </si>
  <si>
    <t>148.3</t>
  </si>
  <si>
    <t>146.2</t>
  </si>
  <si>
    <t>146.5</t>
  </si>
  <si>
    <t>148.7</t>
  </si>
  <si>
    <t>148.6</t>
  </si>
  <si>
    <t>151.5</t>
  </si>
  <si>
    <t>147.7</t>
  </si>
  <si>
    <t>147.4</t>
  </si>
  <si>
    <t>143.5</t>
  </si>
  <si>
    <t>148.4</t>
  </si>
  <si>
    <t>175.1</t>
  </si>
  <si>
    <t>150.5</t>
  </si>
  <si>
    <t>148.2</t>
  </si>
  <si>
    <t>162.9</t>
  </si>
  <si>
    <t>179.8</t>
  </si>
  <si>
    <t>152.1</t>
  </si>
  <si>
    <t>143.4</t>
  </si>
  <si>
    <t>146.8</t>
  </si>
  <si>
    <t>149.8</t>
  </si>
  <si>
    <t>147.8</t>
  </si>
  <si>
    <t>154.5</t>
  </si>
  <si>
    <t>149.3</t>
  </si>
  <si>
    <t>146.1</t>
  </si>
  <si>
    <t>145.2</t>
  </si>
  <si>
    <t>143</t>
  </si>
  <si>
    <t>160.7</t>
  </si>
  <si>
    <t>156.6</t>
  </si>
  <si>
    <t>147.3</t>
  </si>
  <si>
    <t>150.8</t>
  </si>
  <si>
    <t>157.1</t>
  </si>
  <si>
    <t>150.3</t>
  </si>
  <si>
    <t>147.2</t>
  </si>
  <si>
    <t>173.2</t>
  </si>
  <si>
    <t>154.6</t>
  </si>
  <si>
    <t>162.6</t>
  </si>
  <si>
    <t>151.6</t>
  </si>
  <si>
    <t>168</t>
  </si>
  <si>
    <t>185.2</t>
  </si>
  <si>
    <t>146</t>
  </si>
  <si>
    <t>156.2</t>
  </si>
  <si>
    <t>173.8</t>
  </si>
  <si>
    <t>148.9</t>
  </si>
  <si>
    <t>161</t>
  </si>
  <si>
    <t>145.9</t>
  </si>
  <si>
    <t>163.2</t>
  </si>
  <si>
    <t>157</t>
  </si>
  <si>
    <t>143.3</t>
  </si>
  <si>
    <t>2018</t>
  </si>
  <si>
    <t>147.9</t>
  </si>
  <si>
    <t>154.7</t>
  </si>
  <si>
    <t>149.4</t>
  </si>
  <si>
    <t>151.7</t>
  </si>
  <si>
    <t>153.3</t>
  </si>
  <si>
    <t>147.1</t>
  </si>
  <si>
    <t>159.3</t>
  </si>
  <si>
    <t>149.6</t>
  </si>
  <si>
    <t>154.9</t>
  </si>
  <si>
    <t>152.8</t>
  </si>
  <si>
    <t>147.6</t>
  </si>
  <si>
    <t>150.4</t>
  </si>
  <si>
    <t>156.3</t>
  </si>
  <si>
    <t>156.4</t>
  </si>
  <si>
    <t>153.8</t>
  </si>
  <si>
    <t>156.1</t>
  </si>
  <si>
    <t>149.1</t>
  </si>
  <si>
    <t>159.2</t>
  </si>
  <si>
    <t>141.4</t>
  </si>
  <si>
    <t>157.5</t>
  </si>
  <si>
    <t>154.3</t>
  </si>
  <si>
    <t>151.3</t>
  </si>
  <si>
    <t>160.3</t>
  </si>
  <si>
    <t>146.6</t>
  </si>
  <si>
    <t>157.9</t>
  </si>
  <si>
    <t>144.7</t>
  </si>
  <si>
    <t>154.1</t>
  </si>
  <si>
    <t>157.3</t>
  </si>
  <si>
    <t>149.7</t>
  </si>
  <si>
    <t>158.3</t>
  </si>
  <si>
    <t>146.4</t>
  </si>
  <si>
    <t>154.8</t>
  </si>
  <si>
    <t>150.6</t>
  </si>
  <si>
    <t>161.4</t>
  </si>
  <si>
    <t>155.9</t>
  </si>
  <si>
    <t>152.3</t>
  </si>
  <si>
    <t>148.8</t>
  </si>
  <si>
    <t>154.4</t>
  </si>
  <si>
    <t>146.9</t>
  </si>
  <si>
    <t>153</t>
  </si>
  <si>
    <t>141.7</t>
  </si>
  <si>
    <t>163.3</t>
  </si>
  <si>
    <t>164</t>
  </si>
  <si>
    <t>161.9</t>
  </si>
  <si>
    <t>150.2</t>
  </si>
  <si>
    <t>152.6</t>
  </si>
  <si>
    <t>164.4</t>
  </si>
  <si>
    <t>151.9</t>
  </si>
  <si>
    <t>162.4</t>
  </si>
  <si>
    <t>163</t>
  </si>
  <si>
    <t>2019</t>
  </si>
  <si>
    <t>155.8</t>
  </si>
  <si>
    <t>149.9</t>
  </si>
  <si>
    <t>164.7</t>
  </si>
  <si>
    <t>155.5</t>
  </si>
  <si>
    <t>148.5</t>
  </si>
  <si>
    <t>163.4</t>
  </si>
  <si>
    <t>151.1</t>
  </si>
  <si>
    <t>153.9</t>
  </si>
  <si>
    <t>156.7</t>
  </si>
  <si>
    <t>161.6</t>
  </si>
  <si>
    <t>166.2</t>
  </si>
  <si>
    <t>158.5</t>
  </si>
  <si>
    <t>164.1</t>
  </si>
  <si>
    <t>164.2</t>
  </si>
  <si>
    <t>150.9</t>
  </si>
  <si>
    <t>169.8</t>
  </si>
  <si>
    <t>166.7</t>
  </si>
  <si>
    <t>164.5</t>
  </si>
  <si>
    <t>160.2</t>
  </si>
  <si>
    <t>180.1</t>
  </si>
  <si>
    <t>155.6</t>
  </si>
  <si>
    <t>167.2</t>
  </si>
  <si>
    <t>165.2</t>
  </si>
  <si>
    <t>165.1</t>
  </si>
  <si>
    <t>152.7</t>
  </si>
  <si>
    <t>189.1</t>
  </si>
  <si>
    <t>160.6</t>
  </si>
  <si>
    <t>157.2</t>
  </si>
  <si>
    <t>165.7</t>
  </si>
  <si>
    <t>151</t>
  </si>
  <si>
    <t>153.4</t>
  </si>
  <si>
    <t>158.7</t>
  </si>
  <si>
    <t>192.4</t>
  </si>
  <si>
    <t>147</t>
  </si>
  <si>
    <t>166.5</t>
  </si>
  <si>
    <t>178.8</t>
  </si>
  <si>
    <t>157.4</t>
  </si>
  <si>
    <t>166.3</t>
  </si>
  <si>
    <t>153.7</t>
  </si>
  <si>
    <t>159.8</t>
  </si>
  <si>
    <t>207.2</t>
  </si>
  <si>
    <t>169.3</t>
  </si>
  <si>
    <t>167.1</t>
  </si>
  <si>
    <t>155.4</t>
  </si>
  <si>
    <t>163.7</t>
  </si>
  <si>
    <t>191.4</t>
  </si>
  <si>
    <t>215.7</t>
  </si>
  <si>
    <t>169.9</t>
  </si>
  <si>
    <t>199.6</t>
  </si>
  <si>
    <t>209.5</t>
  </si>
  <si>
    <t>167.8</t>
  </si>
  <si>
    <t>231.5</t>
  </si>
  <si>
    <t>165</t>
  </si>
  <si>
    <t>217</t>
  </si>
  <si>
    <t>158</t>
  </si>
  <si>
    <t>155</t>
  </si>
  <si>
    <t>155.7</t>
  </si>
  <si>
    <t>2020</t>
  </si>
  <si>
    <t>167.3</t>
  </si>
  <si>
    <t>191.5</t>
  </si>
  <si>
    <t>167.6</t>
  </si>
  <si>
    <t>207.8</t>
  </si>
  <si>
    <t>170.8</t>
  </si>
  <si>
    <t>197</t>
  </si>
  <si>
    <t>158.6</t>
  </si>
  <si>
    <t>169.4</t>
  </si>
  <si>
    <t>153.1</t>
  </si>
  <si>
    <t>181.7</t>
  </si>
  <si>
    <t>159</t>
  </si>
  <si>
    <t>172</t>
  </si>
  <si>
    <t>170.1</t>
  </si>
  <si>
    <t>166.8</t>
  </si>
  <si>
    <t>160</t>
  </si>
  <si>
    <t>170.5</t>
  </si>
  <si>
    <t>167</t>
  </si>
  <si>
    <t>173.3</t>
  </si>
  <si>
    <t>180</t>
  </si>
  <si>
    <t>190.3</t>
  </si>
  <si>
    <t>161.8</t>
  </si>
  <si>
    <t>182.4</t>
  </si>
  <si>
    <t>186.7</t>
  </si>
  <si>
    <t>192.7</t>
  </si>
  <si>
    <t>156.5</t>
  </si>
  <si>
    <t>171</t>
  </si>
  <si>
    <t>161.5</t>
  </si>
  <si>
    <t>180.9</t>
  </si>
  <si>
    <t>197.8</t>
  </si>
  <si>
    <t>191.9</t>
  </si>
  <si>
    <t>159.9</t>
  </si>
  <si>
    <t>190.9</t>
  </si>
  <si>
    <t>162.3</t>
  </si>
  <si>
    <t>182.6</t>
  </si>
  <si>
    <t>183.9</t>
  </si>
  <si>
    <t>182.9</t>
  </si>
  <si>
    <t>193.1</t>
  </si>
  <si>
    <t>202</t>
  </si>
  <si>
    <t>161.3</t>
  </si>
  <si>
    <t>188.7</t>
  </si>
  <si>
    <t>187.1</t>
  </si>
  <si>
    <t>186.3</t>
  </si>
  <si>
    <t>200.6</t>
  </si>
  <si>
    <t>182.7</t>
  </si>
  <si>
    <t>162.5</t>
  </si>
  <si>
    <t>193.7</t>
  </si>
  <si>
    <t>164.8</t>
  </si>
  <si>
    <t>226</t>
  </si>
  <si>
    <t>158.1</t>
  </si>
  <si>
    <t>188.9</t>
  </si>
  <si>
    <t>209.2</t>
  </si>
  <si>
    <t>184.3</t>
  </si>
  <si>
    <t>188.6</t>
  </si>
  <si>
    <t>171.6</t>
  </si>
  <si>
    <t>222.2</t>
  </si>
  <si>
    <t>162</t>
  </si>
  <si>
    <t>183.4</t>
  </si>
  <si>
    <t>195.5</t>
  </si>
  <si>
    <t>245.3</t>
  </si>
  <si>
    <t>188.8</t>
  </si>
  <si>
    <t>191</t>
  </si>
  <si>
    <t>230</t>
  </si>
  <si>
    <t>184.8</t>
  </si>
  <si>
    <t>188.5</t>
  </si>
  <si>
    <t>173.4</t>
  </si>
  <si>
    <t>225.2</t>
  </si>
  <si>
    <t>163.6</t>
  </si>
  <si>
    <t>183.6</t>
  </si>
  <si>
    <t>195.7</t>
  </si>
  <si>
    <t>178.3</t>
  </si>
  <si>
    <t>240.9</t>
  </si>
  <si>
    <t>166.1</t>
  </si>
  <si>
    <t>190.2</t>
  </si>
  <si>
    <t>175.3</t>
  </si>
  <si>
    <t>230.5</t>
  </si>
  <si>
    <t>185.4</t>
  </si>
  <si>
    <t>159.4</t>
  </si>
  <si>
    <t>2021</t>
  </si>
  <si>
    <t>187.5</t>
  </si>
  <si>
    <t>187.8</t>
  </si>
  <si>
    <t>184.6</t>
  </si>
  <si>
    <t>194.8</t>
  </si>
  <si>
    <t>178.4</t>
  </si>
  <si>
    <t>206.8</t>
  </si>
  <si>
    <t>191.8</t>
  </si>
  <si>
    <t>194.2</t>
  </si>
  <si>
    <t>165.6</t>
  </si>
  <si>
    <t>186.5</t>
  </si>
  <si>
    <t>184</t>
  </si>
  <si>
    <t>191.2</t>
  </si>
  <si>
    <t>180.2</t>
  </si>
  <si>
    <t>193.3</t>
  </si>
  <si>
    <t>188.3</t>
  </si>
  <si>
    <t>189.4</t>
  </si>
  <si>
    <t>166.4</t>
  </si>
  <si>
    <t>186.1</t>
  </si>
  <si>
    <t>-</t>
  </si>
  <si>
    <t>157.8</t>
  </si>
  <si>
    <t>197.5</t>
  </si>
  <si>
    <t>193.5</t>
  </si>
  <si>
    <t>192.2</t>
  </si>
  <si>
    <t>163.9</t>
  </si>
  <si>
    <t>188.1</t>
  </si>
  <si>
    <t>175.2</t>
  </si>
  <si>
    <t>186.8</t>
  </si>
  <si>
    <t>202.5</t>
  </si>
  <si>
    <t>168.8</t>
  </si>
  <si>
    <t>171.4</t>
  </si>
  <si>
    <t>194.4</t>
  </si>
  <si>
    <t>198</t>
  </si>
  <si>
    <t>168.9</t>
  </si>
  <si>
    <t>198.5</t>
  </si>
  <si>
    <t>169.7</t>
  </si>
  <si>
    <t>189.6</t>
  </si>
  <si>
    <t>169.1</t>
  </si>
  <si>
    <t>204.3</t>
  </si>
  <si>
    <t>173</t>
  </si>
  <si>
    <t>172.5</t>
  </si>
  <si>
    <t>165.9</t>
  </si>
  <si>
    <t>171.1</t>
  </si>
  <si>
    <t>198.2</t>
  </si>
  <si>
    <t>200.5</t>
  </si>
  <si>
    <t>178.7</t>
  </si>
  <si>
    <t>200.1</t>
  </si>
  <si>
    <t>179.3</t>
  </si>
  <si>
    <t>190.4</t>
  </si>
  <si>
    <t>160.5</t>
  </si>
  <si>
    <t>205.5</t>
  </si>
  <si>
    <t>176.2</t>
  </si>
  <si>
    <t>166.9</t>
  </si>
  <si>
    <t>195.6</t>
  </si>
  <si>
    <t>180.7</t>
  </si>
  <si>
    <t>183.7</t>
  </si>
  <si>
    <t>190.8</t>
  </si>
  <si>
    <t>204.5</t>
  </si>
  <si>
    <t>180.4</t>
  </si>
  <si>
    <t>189.7</t>
  </si>
  <si>
    <t>210.9</t>
  </si>
  <si>
    <t>185</t>
  </si>
  <si>
    <t>170.6</t>
  </si>
  <si>
    <t>170.9</t>
  </si>
  <si>
    <t>186.4</t>
  </si>
  <si>
    <t>173.5</t>
  </si>
  <si>
    <t>182.2</t>
  </si>
  <si>
    <t>182.1</t>
  </si>
  <si>
    <t>168.3</t>
  </si>
  <si>
    <t>160.1</t>
  </si>
  <si>
    <t>202.3</t>
  </si>
  <si>
    <t>176.5</t>
  </si>
  <si>
    <t>171.9</t>
  </si>
  <si>
    <t>163.1</t>
  </si>
  <si>
    <t>207.4</t>
  </si>
  <si>
    <t>174.1</t>
  </si>
  <si>
    <t>175</t>
  </si>
  <si>
    <t>183.3</t>
  </si>
  <si>
    <t>196.5</t>
  </si>
  <si>
    <t>204</t>
  </si>
  <si>
    <t>172.8</t>
  </si>
  <si>
    <t>188</t>
  </si>
  <si>
    <t>173.9</t>
  </si>
  <si>
    <t>192.1</t>
  </si>
  <si>
    <t>168.4</t>
  </si>
  <si>
    <t>202.1</t>
  </si>
  <si>
    <t>190.5</t>
  </si>
  <si>
    <t>167.7</t>
  </si>
  <si>
    <t>198.8</t>
  </si>
  <si>
    <t>169</t>
  </si>
  <si>
    <t>208.4</t>
  </si>
  <si>
    <t>176.6</t>
  </si>
  <si>
    <t>214.4</t>
  </si>
  <si>
    <t>175.9</t>
  </si>
  <si>
    <t>204.6</t>
  </si>
  <si>
    <t>190.6</t>
  </si>
  <si>
    <t>185.3</t>
  </si>
  <si>
    <t>174.7</t>
  </si>
  <si>
    <t>199.8</t>
  </si>
  <si>
    <t>198.4</t>
  </si>
  <si>
    <t>204.9</t>
  </si>
  <si>
    <t>175.4</t>
  </si>
  <si>
    <t>175.8</t>
  </si>
  <si>
    <t>229.1</t>
  </si>
  <si>
    <t>176.8</t>
  </si>
  <si>
    <t>201.6</t>
  </si>
  <si>
    <t>199.2</t>
  </si>
  <si>
    <t>169.6</t>
  </si>
  <si>
    <t>175.5</t>
  </si>
  <si>
    <t>192.9</t>
  </si>
  <si>
    <t>195.8</t>
  </si>
  <si>
    <t>172.3</t>
  </si>
  <si>
    <t>174</t>
  </si>
  <si>
    <t>202.2</t>
  </si>
  <si>
    <t>219.5</t>
  </si>
  <si>
    <t>178.2</t>
  </si>
  <si>
    <t>196.8</t>
  </si>
  <si>
    <t>177.9</t>
  </si>
  <si>
    <t>187.6</t>
  </si>
  <si>
    <t>2022</t>
  </si>
  <si>
    <t>196.9</t>
  </si>
  <si>
    <t>178</t>
  </si>
  <si>
    <t>192.6</t>
  </si>
  <si>
    <t>190.7</t>
  </si>
  <si>
    <t>172.7</t>
  </si>
  <si>
    <t>166.6</t>
  </si>
  <si>
    <t>203.6</t>
  </si>
  <si>
    <t>179</t>
  </si>
  <si>
    <t>196.4</t>
  </si>
  <si>
    <t>198.7</t>
  </si>
  <si>
    <t>184.7</t>
  </si>
  <si>
    <t>177.3</t>
  </si>
  <si>
    <t>198.1</t>
  </si>
  <si>
    <t>176.3</t>
  </si>
  <si>
    <t>205.2</t>
  </si>
  <si>
    <t>184.9</t>
  </si>
  <si>
    <t>208</t>
  </si>
  <si>
    <t>203.1</t>
  </si>
  <si>
    <t>192.3</t>
  </si>
  <si>
    <t>176</t>
  </si>
  <si>
    <t>215.8</t>
  </si>
  <si>
    <t>181.5</t>
  </si>
  <si>
    <t>210.7</t>
  </si>
  <si>
    <t>194.6</t>
  </si>
  <si>
    <t>209.7</t>
  </si>
  <si>
    <t>178.9</t>
  </si>
  <si>
    <t>177.5</t>
  </si>
  <si>
    <t>177.1</t>
  </si>
  <si>
    <t>186</t>
  </si>
  <si>
    <t>174.5</t>
  </si>
  <si>
    <t>197.1</t>
  </si>
  <si>
    <t>211.8</t>
  </si>
  <si>
    <t>199.5</t>
  </si>
  <si>
    <t>172.6</t>
  </si>
  <si>
    <t>181.3</t>
  </si>
  <si>
    <t>193.9</t>
  </si>
  <si>
    <t>214.7</t>
  </si>
  <si>
    <t>209.9</t>
  </si>
  <si>
    <t>186.6</t>
  </si>
  <si>
    <t>177.2</t>
  </si>
  <si>
    <t>177.7</t>
  </si>
  <si>
    <t>221.2</t>
  </si>
  <si>
    <t>189.5</t>
  </si>
  <si>
    <t>203.2</t>
  </si>
  <si>
    <t>181.4</t>
  </si>
  <si>
    <t>202.4</t>
  </si>
  <si>
    <t>182.5</t>
  </si>
  <si>
    <t>194.1</t>
  </si>
  <si>
    <t>174.6</t>
  </si>
  <si>
    <t>174.8</t>
  </si>
  <si>
    <t>217.2</t>
  </si>
  <si>
    <t>208.1</t>
  </si>
  <si>
    <t>174.2</t>
  </si>
  <si>
    <t>176.7</t>
  </si>
  <si>
    <t>169.5</t>
  </si>
  <si>
    <t>223.4</t>
  </si>
  <si>
    <t>211.5</t>
  </si>
  <si>
    <t>198.3</t>
  </si>
  <si>
    <t>219.4</t>
  </si>
  <si>
    <t>200.9</t>
  </si>
  <si>
    <t>194.3</t>
  </si>
  <si>
    <t>210.8</t>
  </si>
  <si>
    <t>193.2</t>
  </si>
  <si>
    <t>182</t>
  </si>
  <si>
    <t>180.3</t>
  </si>
  <si>
    <t>179.6</t>
  </si>
  <si>
    <t>171.3</t>
  </si>
  <si>
    <t>217.1</t>
  </si>
  <si>
    <t>208.5</t>
  </si>
  <si>
    <t>187.7</t>
  </si>
  <si>
    <t>179.4</t>
  </si>
  <si>
    <t>198.6</t>
  </si>
  <si>
    <t>213</t>
  </si>
  <si>
    <t>190</t>
  </si>
  <si>
    <t>176.1</t>
  </si>
  <si>
    <t>204.1</t>
  </si>
  <si>
    <t>173.1</t>
  </si>
  <si>
    <t>183.2</t>
  </si>
  <si>
    <t>183</t>
  </si>
  <si>
    <t>179.1</t>
  </si>
  <si>
    <t>213.1</t>
  </si>
  <si>
    <t>206.5</t>
  </si>
  <si>
    <t>168.1</t>
  </si>
  <si>
    <t>172.9</t>
  </si>
  <si>
    <t>193.6</t>
  </si>
  <si>
    <t>195</t>
  </si>
  <si>
    <t>178.5</t>
  </si>
  <si>
    <t>206.7</t>
  </si>
  <si>
    <t>199.1</t>
  </si>
  <si>
    <t>194.5</t>
  </si>
  <si>
    <t>184.5</t>
  </si>
  <si>
    <t>179.7</t>
  </si>
  <si>
    <t>213.7</t>
  </si>
  <si>
    <t>220.8</t>
  </si>
  <si>
    <t>181.8</t>
  </si>
  <si>
    <t>199.7</t>
  </si>
  <si>
    <t>179.2</t>
  </si>
  <si>
    <t>197.3</t>
  </si>
  <si>
    <t>187.4</t>
  </si>
  <si>
    <t>177.8</t>
  </si>
  <si>
    <t>195.9</t>
  </si>
  <si>
    <t>179.9</t>
  </si>
  <si>
    <t>208.8</t>
  </si>
  <si>
    <t>185.6</t>
  </si>
  <si>
    <t>194.9</t>
  </si>
  <si>
    <t>185.9</t>
  </si>
  <si>
    <t>180.8</t>
  </si>
  <si>
    <t>174.4</t>
  </si>
  <si>
    <t>181.2</t>
  </si>
  <si>
    <t>214.9</t>
  </si>
  <si>
    <t>228.6</t>
  </si>
  <si>
    <t>199.9</t>
  </si>
  <si>
    <t>196.3</t>
  </si>
  <si>
    <t>181</t>
  </si>
  <si>
    <t>180.5</t>
  </si>
  <si>
    <t>194</t>
  </si>
  <si>
    <t>204.8</t>
  </si>
  <si>
    <t>186.9</t>
  </si>
  <si>
    <t>213.4</t>
  </si>
  <si>
    <t>209.4</t>
  </si>
  <si>
    <t>202.8</t>
  </si>
  <si>
    <t>206.9</t>
  </si>
  <si>
    <t>207.5</t>
  </si>
  <si>
    <t>212.9</t>
  </si>
  <si>
    <t>178.6</t>
  </si>
  <si>
    <t>201.1</t>
  </si>
  <si>
    <t>180.6</t>
  </si>
  <si>
    <t>209</t>
  </si>
  <si>
    <t>181.1</t>
  </si>
  <si>
    <t>2023</t>
  </si>
  <si>
    <t>208.3</t>
  </si>
  <si>
    <t>210.5</t>
  </si>
  <si>
    <t>189</t>
  </si>
  <si>
    <t>215.2</t>
  </si>
  <si>
    <t>177.6</t>
  </si>
  <si>
    <t>183.8</t>
  </si>
  <si>
    <t>212.1</t>
  </si>
  <si>
    <t>189.9</t>
  </si>
  <si>
    <t>187</t>
  </si>
  <si>
    <t>181.6</t>
  </si>
  <si>
    <t>212.2</t>
  </si>
  <si>
    <t>196.6</t>
  </si>
  <si>
    <t>202.7</t>
  </si>
  <si>
    <t>207.7</t>
  </si>
  <si>
    <t>193</t>
  </si>
  <si>
    <t>186.2</t>
  </si>
  <si>
    <t>185.1</t>
  </si>
  <si>
    <t>215.5</t>
  </si>
  <si>
    <t>187.3</t>
  </si>
  <si>
    <t>203.5</t>
  </si>
  <si>
    <t>209.3</t>
  </si>
  <si>
    <t>185.7</t>
  </si>
  <si>
    <t>221</t>
  </si>
  <si>
    <t>191.1</t>
  </si>
  <si>
    <t>187.9</t>
  </si>
  <si>
    <t>211.9</t>
  </si>
  <si>
    <t>197.7</t>
  </si>
  <si>
    <t>204.2</t>
  </si>
  <si>
    <t>214.3</t>
  </si>
  <si>
    <t>218</t>
  </si>
  <si>
    <t>201</t>
  </si>
  <si>
    <t>Sl. No</t>
  </si>
  <si>
    <t xml:space="preserve">Notes </t>
  </si>
  <si>
    <t>Description</t>
  </si>
  <si>
    <t xml:space="preserve">Status </t>
  </si>
  <si>
    <t xml:space="preserve">Checked </t>
  </si>
  <si>
    <t>Comments</t>
  </si>
  <si>
    <t>Needs to change the Data type</t>
  </si>
  <si>
    <t xml:space="preserve"> </t>
  </si>
  <si>
    <r>
      <rPr>
        <b/>
        <sz val="11"/>
        <color theme="1"/>
        <rFont val="Calibri"/>
        <family val="2"/>
        <scheme val="minor"/>
      </rPr>
      <t>--&gt;</t>
    </r>
    <r>
      <rPr>
        <sz val="11"/>
        <color theme="1"/>
        <rFont val="Calibri"/>
        <family val="2"/>
        <scheme val="minor"/>
      </rPr>
      <t xml:space="preserve"> Creation of broader categories based on similarites</t>
    </r>
  </si>
  <si>
    <t>Problem Statement and Solutions :</t>
  </si>
  <si>
    <r>
      <rPr>
        <b/>
        <sz val="11"/>
        <color theme="1"/>
        <rFont val="Calibri"/>
        <family val="2"/>
        <scheme val="minor"/>
      </rPr>
      <t>Objective</t>
    </r>
    <r>
      <rPr>
        <sz val="11"/>
        <color theme="1"/>
        <rFont val="Calibri"/>
        <family val="2"/>
        <scheme val="minor"/>
      </rPr>
      <t>: Identify the contribution of different broader categories towards CPI basket.</t>
    </r>
  </si>
  <si>
    <t>Changed String to Number</t>
  </si>
  <si>
    <t>Yes</t>
  </si>
  <si>
    <t>Changed required columns datatype to Number</t>
  </si>
  <si>
    <t>Data Cleaning Procedures</t>
  </si>
  <si>
    <t>Datatype Check :</t>
  </si>
  <si>
    <t xml:space="preserve">We can make a single column as comprising of </t>
  </si>
  <si>
    <t>Food and Beverages</t>
  </si>
  <si>
    <t>Non alcoholic beverages</t>
  </si>
  <si>
    <t>Prepared Meals, Snacks, Sweets</t>
  </si>
  <si>
    <t>Sugar and Confectioneries</t>
  </si>
  <si>
    <t>1} Which sector has the highest weightage towards CPI calculation (For latest month)</t>
  </si>
  <si>
    <t>Clothing and Footware</t>
  </si>
  <si>
    <t xml:space="preserve">Clothing </t>
  </si>
  <si>
    <t>Footware</t>
  </si>
  <si>
    <t>Clothing &amp; Footware</t>
  </si>
  <si>
    <t>Transport &amp; Communication</t>
  </si>
  <si>
    <t>Food &amp; Beverages</t>
  </si>
  <si>
    <t>Missing Values</t>
  </si>
  <si>
    <t>Handling missing values for the Housing column for the May 2023 data</t>
  </si>
  <si>
    <t>Std Dev</t>
  </si>
  <si>
    <t>Avg</t>
  </si>
  <si>
    <t>Median</t>
  </si>
  <si>
    <t>If std dev is very near to avg value then missing value with Median</t>
  </si>
  <si>
    <t>If std dev is lesser than avg value then missing value with Average</t>
  </si>
  <si>
    <t>Category</t>
  </si>
  <si>
    <t>CPI Index</t>
  </si>
  <si>
    <t>CPI Index Dataset for the latest month i.e, May 2023</t>
  </si>
  <si>
    <t>Conclusion:</t>
  </si>
  <si>
    <t>2} A Year on Year increase in CPI (Rural+Urban) inflation starting from 2017 for the entire basket of products combined (General Index)</t>
  </si>
  <si>
    <t>Columns from 'Cereal' to 'Genral Index'</t>
  </si>
  <si>
    <t>Requirements:</t>
  </si>
  <si>
    <t>General Index</t>
  </si>
  <si>
    <t>Rural+Urban Sector data</t>
  </si>
  <si>
    <t>Year and month wise Data</t>
  </si>
  <si>
    <t>% of Inflation</t>
  </si>
  <si>
    <t>Dataset for the General Index comprising from 2016 to 2023</t>
  </si>
  <si>
    <t>&gt;&gt; Inflation percentage calculation from 2017 to 2023</t>
  </si>
  <si>
    <r>
      <t xml:space="preserve">Upon analysing the data of objective (a), we found that </t>
    </r>
    <r>
      <rPr>
        <b/>
        <sz val="11"/>
        <color theme="1"/>
        <rFont val="Calibri"/>
        <family val="2"/>
        <scheme val="minor"/>
      </rPr>
      <t>2022</t>
    </r>
    <r>
      <rPr>
        <sz val="11"/>
        <color theme="1"/>
        <rFont val="Calibri"/>
        <family val="2"/>
        <scheme val="minor"/>
      </rPr>
      <t xml:space="preserve"> year has the highest inflation rate.</t>
    </r>
  </si>
  <si>
    <t>2021 and 2022 CPI data with different catogories</t>
  </si>
  <si>
    <t>&gt;&gt; Weightage Calculation towards CPI with respect to individual sector: (May 2023)</t>
  </si>
  <si>
    <t>Housing &amp; Goods Services</t>
  </si>
  <si>
    <r>
      <rPr>
        <b/>
        <sz val="12"/>
        <color theme="1"/>
        <rFont val="Calibri"/>
        <family val="2"/>
        <scheme val="minor"/>
      </rPr>
      <t>Objective</t>
    </r>
    <r>
      <rPr>
        <sz val="12"/>
        <color theme="1"/>
        <rFont val="Calibri"/>
        <family val="2"/>
        <scheme val="minor"/>
      </rPr>
      <t>: (a) Identify the year with highest inflation rate.</t>
    </r>
  </si>
  <si>
    <r>
      <rPr>
        <b/>
        <sz val="12"/>
        <color theme="1"/>
        <rFont val="Calibri"/>
        <family val="2"/>
        <scheme val="minor"/>
      </rPr>
      <t>Objective</t>
    </r>
    <r>
      <rPr>
        <sz val="12"/>
        <color theme="1"/>
        <rFont val="Calibri"/>
        <family val="2"/>
        <scheme val="minor"/>
      </rPr>
      <t>: (b) Highlight the reason why the year has highest inflation.</t>
    </r>
  </si>
  <si>
    <t xml:space="preserve">&gt;&gt; Inflation percentage is calculated based on </t>
  </si>
  <si>
    <t>* Other Factors which led to inflation in 2022: (Based on Internet Research)</t>
  </si>
  <si>
    <t>&gt;&gt; Global supply chain disruptions</t>
  </si>
  <si>
    <t>&gt;&gt; Demand-side factors</t>
  </si>
  <si>
    <t>&gt;&gt; High energy prices</t>
  </si>
  <si>
    <t>Inflation = (Present Month CPI Index - Previous Month CPI Index) / Previous Month CPI Index</t>
  </si>
  <si>
    <t>Dataset from 2021 to 2022 of different categories</t>
  </si>
  <si>
    <t>3} Analyze which specific food items have contributed the most to this increase during 12 months ending May 2023</t>
  </si>
  <si>
    <t>Inflation Rate calculation of different categories (Rural+Urban) :</t>
  </si>
  <si>
    <t>Key Insights:</t>
  </si>
  <si>
    <t>Objective : Identify the specific food item that contributed the most to the inflation in last 12 months i.e, June 2022 to May 2023</t>
  </si>
  <si>
    <t>Inflation % for Rural Sector</t>
  </si>
  <si>
    <t>Inflation % for Urban Sector</t>
  </si>
  <si>
    <t>Inflation % for Rural+Urban Sector</t>
  </si>
  <si>
    <t>Dataset from 2022 to 2023 for the inflation calculation including all sectors</t>
  </si>
  <si>
    <t>Objective 3(a): Investigate trends in the prices of broader food bucket category and evaluate month-on-month changes</t>
  </si>
  <si>
    <t>Bucket</t>
  </si>
  <si>
    <t>Original Classification</t>
  </si>
  <si>
    <t>Mapped Category</t>
  </si>
  <si>
    <t>Total</t>
  </si>
  <si>
    <t>% of CPI (Contribution)</t>
  </si>
  <si>
    <t>&gt;&gt; Food and Beverages has the highest contribution towards CPI calculation</t>
  </si>
  <si>
    <t>Dataset from 2022 to 2023 for the Rural Sector</t>
  </si>
  <si>
    <t>MoM Inflation</t>
  </si>
  <si>
    <t>Sum of Food &amp; Beverages Bucket</t>
  </si>
  <si>
    <t>Dataset from 2022 to 2023 for the Urban Sector</t>
  </si>
  <si>
    <t>Observations:</t>
  </si>
  <si>
    <r>
      <t xml:space="preserve">&gt;&gt; Increase in </t>
    </r>
    <r>
      <rPr>
        <b/>
        <sz val="11"/>
        <color rgb="FFFF0000"/>
        <rFont val="Calibri"/>
        <family val="2"/>
        <scheme val="minor"/>
      </rPr>
      <t>Spices</t>
    </r>
    <r>
      <rPr>
        <b/>
        <sz val="11"/>
        <color theme="1"/>
        <rFont val="Calibri"/>
        <family val="2"/>
        <scheme val="minor"/>
      </rPr>
      <t xml:space="preserve"> price led most to rise in inflation during YoY inflation in all the sectors (Ending May 2023).</t>
    </r>
  </si>
  <si>
    <t>-&gt; Calculation of YoY Inflation for all the sectors</t>
  </si>
  <si>
    <t>Dataset from 2022 to 2023 for the Rural + Urban Sector</t>
  </si>
  <si>
    <t>Insights:</t>
  </si>
  <si>
    <t>-&gt; October 2022 and May 2023 saw the highest price rise in the Food &amp; Beverages category</t>
  </si>
  <si>
    <t>-&gt; December 2022 and February 2023 saw decline in the price share for the same category.</t>
  </si>
  <si>
    <t>&gt;&gt; 2022 has the highest inflation rate of 6.95% while comparing from 2017 to 2023</t>
  </si>
  <si>
    <r>
      <t xml:space="preserve">&gt;&gt; </t>
    </r>
    <r>
      <rPr>
        <b/>
        <sz val="11"/>
        <color rgb="FF00B0F0"/>
        <rFont val="Calibri"/>
        <family val="2"/>
        <scheme val="minor"/>
      </rPr>
      <t>Clothing &amp; Footwear</t>
    </r>
    <r>
      <rPr>
        <b/>
        <sz val="11"/>
        <color theme="1"/>
        <rFont val="Calibri"/>
        <family val="2"/>
        <scheme val="minor"/>
      </rPr>
      <t xml:space="preserve"> led to higher inflation rate for the year 2022, that contributed 10% of overall the category.</t>
    </r>
  </si>
  <si>
    <t>&gt;&gt; Dataset from 2022 to 2023 for the Rural+Urban Sector</t>
  </si>
  <si>
    <t>&gt;&gt; Dataset from 2022 to 2023 for the Urban Sector</t>
  </si>
  <si>
    <t>&gt;&gt; Inflation calculation Month on Month for Food and Beverages bucket (Rural)</t>
  </si>
  <si>
    <t>-&gt; Overall the prices are increased by 2% rise in 1 year timeframe. (Ending May 2023)</t>
  </si>
  <si>
    <t>&gt;&gt; Dataset from 2022 to 2023 for the Rural Sector</t>
  </si>
  <si>
    <t>&gt;&gt; Inflation calculation Month on Month for Food and Beverages bucket (Rural+Urban)</t>
  </si>
  <si>
    <t>&gt;&gt; Inflation calculation Month on Month for Food and Beverages bucket (Urban)</t>
  </si>
  <si>
    <t>Food</t>
  </si>
  <si>
    <t>Essential Services</t>
  </si>
  <si>
    <t>Fuel &amp; Light</t>
  </si>
  <si>
    <t>For Problem statement 4</t>
  </si>
  <si>
    <t>Essentials</t>
  </si>
  <si>
    <t>Sub Category</t>
  </si>
  <si>
    <t>&gt;&gt; Handling the Missing values for Problem statement 4</t>
  </si>
  <si>
    <t>Creation of Food Column as Bucket</t>
  </si>
  <si>
    <t>&gt;&gt; YoY Inflation Rate from 2018 to 2020 (Rural+Urban)</t>
  </si>
  <si>
    <t>Dataset for Urban 2018 -2020</t>
  </si>
  <si>
    <t>Dataset for Rural 2018 -2020</t>
  </si>
  <si>
    <t>Dataset for Rural+Urban  2018 -2020</t>
  </si>
  <si>
    <t>&gt;&gt; YoY Inflation from March 2018 to March 2020</t>
  </si>
  <si>
    <t>&gt;&gt; YoY Inflation from March 2020 to March 2022</t>
  </si>
  <si>
    <t>Dataset for Rural+Urban 2020-2022</t>
  </si>
  <si>
    <t>&gt;&gt; YoY Inflation Rate from 2020 to 2022 (Rural+Urban)</t>
  </si>
  <si>
    <t>&gt;&gt; YoY Inflation Rate from 2020 to 2022 (Rural):</t>
  </si>
  <si>
    <t>&gt;&gt; YoY Inflation Rate from 2018 to 2020 (Urban):</t>
  </si>
  <si>
    <t>&gt;&gt; YoY Inflation Rate from 2018 to 2020 (Rural):</t>
  </si>
  <si>
    <t>Dataset for Urban 2020-2022</t>
  </si>
  <si>
    <t>&gt;&gt; YoY Inflation Rate from 2020 to 2022 (Urban):</t>
  </si>
  <si>
    <t>&gt;&gt; Overall YoY Inflation Rate from 2018 to 2022 (Rural+Urban)</t>
  </si>
  <si>
    <t>Dataset for Rural 2020 -2022</t>
  </si>
  <si>
    <t>&gt;&gt; Overall YoY Inflation Rate from 2018 to 2022 (Rural)</t>
  </si>
  <si>
    <t>&gt;&gt; Overall YoY Inflation Rate from 2018 to 2022 (Urban)</t>
  </si>
  <si>
    <t>&gt;&gt; Representation of MoM Inflation for Food &amp; Beverages as a whole bucket (Rural+Urban)</t>
  </si>
  <si>
    <t>Objective 3(b): Identify the absolute changes in inflation over the same 12 months period  and identify the biggest contributor of individual category (within Food Category) towards inflation.</t>
  </si>
  <si>
    <t>Identify the biggest contributor of individual category (within Food Category) towards inflation.</t>
  </si>
  <si>
    <t>Solution for Problem statement 3(a):</t>
  </si>
  <si>
    <t>Investigate trends in the prices of broader food bucket category and evaluate month-on-month changes</t>
  </si>
  <si>
    <t>Solution for Problem statement 3:</t>
  </si>
  <si>
    <t>Analyze which specific food items have contributed the most to this increase during 12 months ending May 2023</t>
  </si>
  <si>
    <t>Problem Statement 3(b)_Solution:</t>
  </si>
  <si>
    <t>Highlight the reason why the year has highest inflation.</t>
  </si>
  <si>
    <t>Problem Statement 2(b)_Solution :</t>
  </si>
  <si>
    <t>Petroleum Planning &amp; Analysis Cell</t>
  </si>
  <si>
    <t>Crude Oil FOB Price (Indian Basket)</t>
  </si>
  <si>
    <t>Table Posted: (03-04-2023)</t>
  </si>
  <si>
    <t>Period : Since 2000-01</t>
  </si>
  <si>
    <t>($/bbl.)</t>
  </si>
  <si>
    <t>Average</t>
  </si>
  <si>
    <t>Ratio *</t>
  </si>
  <si>
    <t>2000-01</t>
  </si>
  <si>
    <t>2001-02</t>
  </si>
  <si>
    <t>2002-03</t>
  </si>
  <si>
    <t>2003-04</t>
  </si>
  <si>
    <t>2004-05</t>
  </si>
  <si>
    <t>2005-06</t>
  </si>
  <si>
    <t>2006-07</t>
  </si>
  <si>
    <t>59.8:40.2</t>
  </si>
  <si>
    <t>2007-08</t>
  </si>
  <si>
    <t>61.4:38.6</t>
  </si>
  <si>
    <t>2008-09</t>
  </si>
  <si>
    <t>62.3:37.7</t>
  </si>
  <si>
    <t>2009-10</t>
  </si>
  <si>
    <t>63.5:36.5</t>
  </si>
  <si>
    <t>2010-11</t>
  </si>
  <si>
    <t>67.6:32.4</t>
  </si>
  <si>
    <t>2011-12</t>
  </si>
  <si>
    <t>65.2:34.8</t>
  </si>
  <si>
    <t>2012-13</t>
  </si>
  <si>
    <t>68.2:31.8</t>
  </si>
  <si>
    <t>2013-14</t>
  </si>
  <si>
    <t>69.9:30.1</t>
  </si>
  <si>
    <t>2014-15</t>
  </si>
  <si>
    <t>72.04:27.96</t>
  </si>
  <si>
    <t>2015-16</t>
  </si>
  <si>
    <t>72.28:27.72</t>
  </si>
  <si>
    <t>2016-17</t>
  </si>
  <si>
    <t>71.03:28.97</t>
  </si>
  <si>
    <t>2017-18</t>
  </si>
  <si>
    <t>72.38:27.62</t>
  </si>
  <si>
    <t>2018-19</t>
  </si>
  <si>
    <t>74.77:25.23</t>
  </si>
  <si>
    <t>2019-20</t>
  </si>
  <si>
    <t>75.50:24.50</t>
  </si>
  <si>
    <t>2020-21</t>
  </si>
  <si>
    <t>75.62:24.38</t>
  </si>
  <si>
    <t>2021-22</t>
  </si>
  <si>
    <t>2022-23</t>
  </si>
  <si>
    <t>Notes:</t>
  </si>
  <si>
    <t>* The composition of Indian Basket of Crude represents Average of Oman &amp; Dubai for sour grades and Brent (Dated) for sweet grade in the ratio of  crude processed during previous financial year, e.g. ratio of crude processed as indicated in the table above.</t>
  </si>
  <si>
    <t>- Crude oil prices are average of daily prices of respective month.</t>
  </si>
  <si>
    <t>Orginal data from 2020 to 2023:</t>
  </si>
  <si>
    <t xml:space="preserve">&gt;&gt; 2 year Data from Jan 2021 to Mar 2023 </t>
  </si>
  <si>
    <t>5} Identify the trends in oil price change with change in inflation prices of all the categories and identify the category whose inflation prices strongly changes with fluctuations in imported oil prices</t>
  </si>
  <si>
    <t xml:space="preserve">Usually Oil prices depends on the demands of transportation, usage of Fuel and light. </t>
  </si>
  <si>
    <t>Let's use Correl fuction on the following columns to find the correlation.</t>
  </si>
  <si>
    <t>- Transport and communication</t>
  </si>
  <si>
    <t>- Fuel and light</t>
  </si>
  <si>
    <t>Crude Oil Price</t>
  </si>
  <si>
    <t>Correlation</t>
  </si>
  <si>
    <t>Correlation with respect to Crude Oil Prices</t>
  </si>
  <si>
    <t>-Household goods &amp; services</t>
  </si>
  <si>
    <t>-Prepared meals, snacks, sweets etc.</t>
  </si>
  <si>
    <t>- Food &amp; Beverages</t>
  </si>
  <si>
    <t>- Miscellaneous</t>
  </si>
  <si>
    <t>-&gt; Let's use Correl fuction on the following columns to find the correlation.</t>
  </si>
  <si>
    <r>
      <t>Problem Statement 2(a)_Solution:</t>
    </r>
    <r>
      <rPr>
        <b/>
        <u val="double"/>
        <sz val="12"/>
        <color theme="9" tint="-0.499984740745262"/>
        <rFont val="Calibri"/>
        <family val="2"/>
        <scheme val="minor"/>
      </rPr>
      <t xml:space="preserve"> Identify the year with highest inflation rate.</t>
    </r>
  </si>
  <si>
    <r>
      <t>Problem Statement 1_Solution:</t>
    </r>
    <r>
      <rPr>
        <b/>
        <u val="double"/>
        <sz val="12"/>
        <color theme="9" tint="-0.499984740745262"/>
        <rFont val="Calibri"/>
        <family val="2"/>
        <scheme val="minor"/>
      </rPr>
      <t xml:space="preserve"> Identify the contribution of different broader categories towards CPI basket.</t>
    </r>
  </si>
  <si>
    <t>Lifestyle</t>
  </si>
  <si>
    <t>Energy</t>
  </si>
  <si>
    <t>Clothing and Footwear</t>
  </si>
  <si>
    <t>Key Takeaway:</t>
  </si>
  <si>
    <t xml:space="preserve">Urban </t>
  </si>
  <si>
    <t>&gt;&gt; Fruits are the biggest contributor as individual category (within Food &amp; Beverages bucket) towards inflation.</t>
  </si>
  <si>
    <t>Key Takeaways:</t>
  </si>
  <si>
    <t>*Taking Feb data for visualization</t>
  </si>
  <si>
    <t>&gt;&gt; Pre Covid</t>
  </si>
  <si>
    <t>&gt;&gt; Post Covid</t>
  </si>
  <si>
    <t>&gt;&gt; MoM Inflation from March 2019 to March 2021 (Rural+Urban)</t>
  </si>
  <si>
    <t>&gt;&gt; Oils and Fats have higher correlation with the change in Crude Oil Price. (When considered with figures)</t>
  </si>
  <si>
    <t>&gt;&gt; Energy consumption suddenly dipped to -3.2% at the beginning of Covid (Majorly due to lockdowns)</t>
  </si>
  <si>
    <t>&gt;&gt;  Food prices were low in Pre Covid period.</t>
  </si>
  <si>
    <t>&gt;&gt;  Just at the beginning of  Covid the Food Prices rose to nearly 4%. (-0.9% to 3%)</t>
  </si>
  <si>
    <t>&gt;&gt; Transport &amp; Communication inflated to as high as 4.4% due to consideration of essential services in the lockdowns.</t>
  </si>
  <si>
    <t>&gt;&gt; Energy consumption gradually started rising after peaks of Covid with consumption goes high as 3% in Feb 2021.</t>
  </si>
  <si>
    <t>&gt;&gt; Key Takeaways are represented in Sol 4 MoM sheet.</t>
  </si>
  <si>
    <t>&gt;&gt; Analysis is continued in Sol 4 MoM sheet.</t>
  </si>
  <si>
    <r>
      <t xml:space="preserve">Problem Statement 4_Solution: </t>
    </r>
    <r>
      <rPr>
        <b/>
        <u/>
        <sz val="12"/>
        <color theme="1"/>
        <rFont val="Calibri"/>
        <family val="2"/>
        <scheme val="minor"/>
      </rPr>
      <t>Analyze the impact of Covid-19 on the CPI Inflation %</t>
    </r>
    <r>
      <rPr>
        <b/>
        <sz val="12"/>
        <color theme="1"/>
        <rFont val="Calibri"/>
        <family val="2"/>
        <scheme val="minor"/>
      </rPr>
      <t xml:space="preserve"> </t>
    </r>
  </si>
  <si>
    <t>Objective: Analyze the impact of Covid-19 on the CPI Inflation %</t>
  </si>
  <si>
    <r>
      <t xml:space="preserve">Problem Statement  4_Solution: </t>
    </r>
    <r>
      <rPr>
        <b/>
        <u/>
        <sz val="11"/>
        <color theme="1"/>
        <rFont val="Calibri"/>
        <family val="2"/>
        <scheme val="minor"/>
      </rPr>
      <t>Identify the category whose inflation prices strongly changes with the fluctuations in imported oil price</t>
    </r>
    <r>
      <rPr>
        <b/>
        <sz val="11"/>
        <color theme="1"/>
        <rFont val="Calibri"/>
        <family val="2"/>
        <scheme val="minor"/>
      </rPr>
      <t xml:space="preserve"> </t>
    </r>
  </si>
  <si>
    <t>&gt;&gt; But,Transport and Communication shows 0.64 correlation which is more likely to correlate due to dependency of Crude oil in transportation.</t>
  </si>
  <si>
    <t>&gt;&gt; Oils and Fats have higher correlation with the change in Crude Oil Price. (When considered with respect to figures - 0.80)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</si>
</sst>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9" x14ac:knownFonts="1">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u/>
      <sz val="11"/>
      <color theme="1"/>
      <name val="Calibri"/>
      <family val="2"/>
      <scheme val="minor"/>
    </font>
    <font>
      <sz val="11"/>
      <name val="Calibri"/>
      <family val="2"/>
      <scheme val="minor"/>
    </font>
    <font>
      <sz val="11"/>
      <color theme="1"/>
      <name val="Calibri"/>
      <family val="2"/>
      <scheme val="minor"/>
    </font>
    <font>
      <b/>
      <sz val="11"/>
      <name val="Calibri"/>
      <family val="2"/>
      <scheme val="minor"/>
    </font>
    <font>
      <b/>
      <sz val="14"/>
      <color theme="1"/>
      <name val="Calibri"/>
      <family val="2"/>
      <scheme val="minor"/>
    </font>
    <font>
      <sz val="12"/>
      <color theme="1"/>
      <name val="Calibri"/>
      <family val="2"/>
      <scheme val="minor"/>
    </font>
    <font>
      <u/>
      <sz val="11"/>
      <color theme="1"/>
      <name val="Calibri"/>
      <family val="2"/>
      <scheme val="minor"/>
    </font>
    <font>
      <b/>
      <sz val="11"/>
      <color rgb="FFFF0000"/>
      <name val="Calibri"/>
      <family val="2"/>
      <scheme val="minor"/>
    </font>
    <font>
      <b/>
      <sz val="11"/>
      <color rgb="FF00B0F0"/>
      <name val="Calibri"/>
      <family val="2"/>
      <scheme val="minor"/>
    </font>
    <font>
      <b/>
      <sz val="11"/>
      <color rgb="FF002060"/>
      <name val="Calibri"/>
      <family val="2"/>
      <scheme val="minor"/>
    </font>
    <font>
      <b/>
      <sz val="11"/>
      <color rgb="FFFFFF00"/>
      <name val="Calibri"/>
      <family val="2"/>
      <scheme val="minor"/>
    </font>
    <font>
      <b/>
      <sz val="12"/>
      <color theme="9" tint="-0.499984740745262"/>
      <name val="Calibri"/>
      <family val="2"/>
      <scheme val="minor"/>
    </font>
    <font>
      <b/>
      <u val="double"/>
      <sz val="12"/>
      <color theme="9" tint="-0.499984740745262"/>
      <name val="Calibri"/>
      <family val="2"/>
      <scheme val="minor"/>
    </font>
    <font>
      <b/>
      <u val="double"/>
      <sz val="11"/>
      <color theme="1"/>
      <name val="Calibri"/>
      <family val="2"/>
      <scheme val="minor"/>
    </font>
    <font>
      <sz val="12"/>
      <color rgb="FF000000"/>
      <name val="Times New Roman"/>
      <family val="1"/>
    </font>
    <font>
      <b/>
      <u/>
      <sz val="16"/>
      <color rgb="FF000000"/>
      <name val="Times New Roman"/>
      <family val="1"/>
    </font>
    <font>
      <b/>
      <sz val="12"/>
      <name val="Times New Roman"/>
      <family val="1"/>
    </font>
    <font>
      <b/>
      <sz val="14"/>
      <name val="Times New Roman"/>
      <family val="1"/>
    </font>
    <font>
      <b/>
      <sz val="12"/>
      <color rgb="FF000000"/>
      <name val="Times New Roman"/>
      <family val="1"/>
    </font>
    <font>
      <i/>
      <sz val="12"/>
      <name val="Times New Roman"/>
      <family val="1"/>
    </font>
    <font>
      <i/>
      <sz val="12"/>
      <color rgb="FF000000"/>
      <name val="Times New Roman"/>
      <family val="1"/>
    </font>
    <font>
      <b/>
      <sz val="11"/>
      <color theme="5" tint="-0.249977111117893"/>
      <name val="Calibri"/>
      <family val="2"/>
      <scheme val="minor"/>
    </font>
    <font>
      <sz val="11"/>
      <color theme="5" tint="-0.249977111117893"/>
      <name val="Calibri"/>
      <family val="2"/>
      <scheme val="minor"/>
    </font>
    <font>
      <b/>
      <u/>
      <sz val="12"/>
      <color theme="1"/>
      <name val="Calibri"/>
      <family val="2"/>
      <scheme val="minor"/>
    </font>
    <font>
      <b/>
      <sz val="12"/>
      <color rgb="FF7030A0"/>
      <name val="Calibri"/>
      <family val="2"/>
      <scheme val="minor"/>
    </font>
  </fonts>
  <fills count="24">
    <fill>
      <patternFill patternType="none"/>
    </fill>
    <fill>
      <patternFill patternType="gray125"/>
    </fill>
    <fill>
      <patternFill patternType="solid">
        <fgColor theme="3" tint="0.79998168889431442"/>
        <bgColor indexed="64"/>
      </patternFill>
    </fill>
    <fill>
      <patternFill patternType="solid">
        <fgColor rgb="FF7030A0"/>
        <bgColor indexed="64"/>
      </patternFill>
    </fill>
    <fill>
      <patternFill patternType="solid">
        <fgColor theme="0"/>
        <bgColor indexed="64"/>
      </patternFill>
    </fill>
    <fill>
      <patternFill patternType="solid">
        <fgColor theme="0"/>
        <bgColor rgb="FF000000"/>
      </patternFill>
    </fill>
    <fill>
      <patternFill patternType="solid">
        <fgColor theme="7" tint="-0.24997711111789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rgb="FFFFFF00"/>
        <bgColor rgb="FF000000"/>
      </patternFill>
    </fill>
    <fill>
      <patternFill patternType="solid">
        <fgColor rgb="FF92D050"/>
        <bgColor rgb="FF000000"/>
      </patternFill>
    </fill>
    <fill>
      <patternFill patternType="solid">
        <fgColor theme="6" tint="0.39997558519241921"/>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8" tint="0.59999389629810485"/>
        <bgColor indexed="64"/>
      </patternFill>
    </fill>
  </fills>
  <borders count="37">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2">
    <xf numFmtId="0" fontId="0" fillId="0" borderId="0"/>
    <xf numFmtId="9" fontId="6" fillId="0" borderId="0" applyFont="0" applyFill="0" applyBorder="0" applyAlignment="0" applyProtection="0"/>
  </cellStyleXfs>
  <cellXfs count="185">
    <xf numFmtId="0" fontId="0" fillId="0" borderId="0" xfId="0"/>
    <xf numFmtId="0" fontId="0" fillId="2" borderId="0" xfId="0" applyFill="1" applyAlignment="1">
      <alignment horizontal="center"/>
    </xf>
    <xf numFmtId="0" fontId="0" fillId="2" borderId="0" xfId="0" applyFill="1"/>
    <xf numFmtId="0" fontId="2" fillId="0" borderId="0" xfId="0" applyFont="1"/>
    <xf numFmtId="0" fontId="3" fillId="0" borderId="0" xfId="0" applyFont="1"/>
    <xf numFmtId="0" fontId="0" fillId="0" borderId="0" xfId="0" quotePrefix="1"/>
    <xf numFmtId="0" fontId="1" fillId="3" borderId="0" xfId="0" applyFont="1" applyFill="1"/>
    <xf numFmtId="2" fontId="0" fillId="0" borderId="0" xfId="0" applyNumberFormat="1"/>
    <xf numFmtId="164" fontId="1" fillId="3" borderId="0" xfId="0" applyNumberFormat="1" applyFont="1" applyFill="1"/>
    <xf numFmtId="164" fontId="0" fillId="0" borderId="0" xfId="0" applyNumberFormat="1"/>
    <xf numFmtId="1" fontId="0" fillId="0" borderId="0" xfId="0" applyNumberFormat="1"/>
    <xf numFmtId="0" fontId="4" fillId="0" borderId="0" xfId="0" applyFont="1"/>
    <xf numFmtId="0" fontId="5" fillId="4" borderId="1" xfId="0" applyFont="1" applyFill="1" applyBorder="1"/>
    <xf numFmtId="0" fontId="5" fillId="5" borderId="2" xfId="0" applyFont="1" applyFill="1" applyBorder="1"/>
    <xf numFmtId="0" fontId="2" fillId="0" borderId="4" xfId="0" applyFont="1"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10" xfId="0" applyFont="1" applyBorder="1"/>
    <xf numFmtId="0" fontId="0" fillId="0" borderId="2" xfId="0" applyBorder="1"/>
    <xf numFmtId="0" fontId="0" fillId="0" borderId="3" xfId="0" applyBorder="1"/>
    <xf numFmtId="0" fontId="0" fillId="0" borderId="5" xfId="0" applyBorder="1"/>
    <xf numFmtId="0" fontId="0" fillId="0" borderId="1" xfId="0" applyBorder="1"/>
    <xf numFmtId="9" fontId="0" fillId="0" borderId="0" xfId="1" applyFont="1"/>
    <xf numFmtId="165" fontId="0" fillId="0" borderId="0" xfId="1" applyNumberFormat="1" applyFont="1"/>
    <xf numFmtId="10" fontId="0" fillId="0" borderId="4" xfId="1" applyNumberFormat="1" applyFont="1" applyBorder="1"/>
    <xf numFmtId="0" fontId="8" fillId="0" borderId="0" xfId="0" applyFont="1"/>
    <xf numFmtId="0" fontId="1" fillId="3" borderId="4" xfId="0" applyFont="1" applyFill="1" applyBorder="1"/>
    <xf numFmtId="0" fontId="1" fillId="6" borderId="4" xfId="0" applyFont="1" applyFill="1" applyBorder="1"/>
    <xf numFmtId="0" fontId="0" fillId="0" borderId="11" xfId="0" applyBorder="1"/>
    <xf numFmtId="0" fontId="10" fillId="0" borderId="0" xfId="0" applyFont="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9" fillId="0" borderId="0" xfId="0" applyFont="1"/>
    <xf numFmtId="165" fontId="0" fillId="0" borderId="4" xfId="1" applyNumberFormat="1" applyFont="1" applyBorder="1"/>
    <xf numFmtId="165" fontId="0" fillId="0" borderId="12" xfId="1" applyNumberFormat="1" applyFont="1" applyBorder="1"/>
    <xf numFmtId="164" fontId="0" fillId="0" borderId="4" xfId="0" applyNumberFormat="1" applyBorder="1"/>
    <xf numFmtId="0" fontId="2" fillId="0" borderId="0" xfId="0" quotePrefix="1" applyFont="1"/>
    <xf numFmtId="0" fontId="2" fillId="8" borderId="4" xfId="0" applyFont="1" applyFill="1" applyBorder="1"/>
    <xf numFmtId="166" fontId="0" fillId="0" borderId="0" xfId="1" applyNumberFormat="1" applyFont="1"/>
    <xf numFmtId="9" fontId="0" fillId="0" borderId="4" xfId="1" applyFont="1" applyBorder="1"/>
    <xf numFmtId="0" fontId="5" fillId="4" borderId="4" xfId="0" applyFont="1" applyFill="1" applyBorder="1"/>
    <xf numFmtId="0" fontId="5" fillId="5" borderId="4" xfId="0" applyFont="1" applyFill="1" applyBorder="1"/>
    <xf numFmtId="164" fontId="1" fillId="3" borderId="4" xfId="0" applyNumberFormat="1" applyFont="1" applyFill="1" applyBorder="1"/>
    <xf numFmtId="0" fontId="2" fillId="11" borderId="4" xfId="0" applyFont="1" applyFill="1" applyBorder="1"/>
    <xf numFmtId="0" fontId="2" fillId="0" borderId="4" xfId="0" applyFont="1" applyBorder="1" applyAlignment="1">
      <alignment horizontal="center" vertical="center"/>
    </xf>
    <xf numFmtId="165" fontId="0" fillId="0" borderId="0" xfId="0" applyNumberFormat="1"/>
    <xf numFmtId="165" fontId="0" fillId="12" borderId="4" xfId="1" applyNumberFormat="1" applyFont="1" applyFill="1" applyBorder="1"/>
    <xf numFmtId="0" fontId="0" fillId="0" borderId="4" xfId="0" applyBorder="1" applyAlignment="1">
      <alignment vertical="center"/>
    </xf>
    <xf numFmtId="164" fontId="0" fillId="0" borderId="1" xfId="0" applyNumberFormat="1" applyBorder="1"/>
    <xf numFmtId="0" fontId="0" fillId="0" borderId="30" xfId="0" applyBorder="1"/>
    <xf numFmtId="164" fontId="0" fillId="0" borderId="31" xfId="0" applyNumberFormat="1" applyBorder="1"/>
    <xf numFmtId="165" fontId="0" fillId="0" borderId="31" xfId="0" applyNumberFormat="1" applyBorder="1"/>
    <xf numFmtId="165" fontId="0" fillId="0" borderId="32" xfId="0" applyNumberFormat="1" applyBorder="1"/>
    <xf numFmtId="0" fontId="2" fillId="0" borderId="12" xfId="0" applyFont="1" applyBorder="1"/>
    <xf numFmtId="0" fontId="2" fillId="13" borderId="4" xfId="0" applyFont="1" applyFill="1" applyBorder="1"/>
    <xf numFmtId="0" fontId="7" fillId="8" borderId="4" xfId="0" applyFont="1" applyFill="1" applyBorder="1"/>
    <xf numFmtId="0" fontId="2" fillId="11" borderId="0" xfId="0" applyFont="1" applyFill="1"/>
    <xf numFmtId="0" fontId="2" fillId="4" borderId="0" xfId="0" applyFont="1" applyFill="1"/>
    <xf numFmtId="0" fontId="0" fillId="0" borderId="34" xfId="0" applyBorder="1"/>
    <xf numFmtId="0" fontId="0" fillId="0" borderId="35" xfId="0" applyBorder="1"/>
    <xf numFmtId="0" fontId="0" fillId="0" borderId="36" xfId="0" applyBorder="1"/>
    <xf numFmtId="0" fontId="9" fillId="0" borderId="0" xfId="0" quotePrefix="1" applyFont="1"/>
    <xf numFmtId="165" fontId="0" fillId="0" borderId="28" xfId="1" applyNumberFormat="1" applyFont="1" applyBorder="1"/>
    <xf numFmtId="0" fontId="2" fillId="14" borderId="4" xfId="0" applyFont="1" applyFill="1" applyBorder="1"/>
    <xf numFmtId="0" fontId="0" fillId="14" borderId="4" xfId="0" applyFill="1" applyBorder="1"/>
    <xf numFmtId="0" fontId="0" fillId="14" borderId="28" xfId="0" applyFill="1" applyBorder="1"/>
    <xf numFmtId="0" fontId="2" fillId="14" borderId="28" xfId="0" applyFont="1" applyFill="1" applyBorder="1"/>
    <xf numFmtId="165" fontId="0" fillId="0" borderId="4" xfId="1" applyNumberFormat="1" applyFont="1" applyFill="1" applyBorder="1"/>
    <xf numFmtId="165" fontId="0" fillId="0" borderId="28" xfId="1" applyNumberFormat="1" applyFont="1" applyFill="1" applyBorder="1"/>
    <xf numFmtId="164" fontId="5" fillId="12" borderId="0" xfId="0" applyNumberFormat="1" applyFont="1" applyFill="1"/>
    <xf numFmtId="0" fontId="0" fillId="12" borderId="0" xfId="0" applyFill="1"/>
    <xf numFmtId="164" fontId="0" fillId="12" borderId="0" xfId="0" applyNumberFormat="1" applyFill="1"/>
    <xf numFmtId="2" fontId="0" fillId="12" borderId="0" xfId="0" applyNumberFormat="1" applyFill="1"/>
    <xf numFmtId="1" fontId="0" fillId="12" borderId="0" xfId="0" applyNumberFormat="1" applyFill="1"/>
    <xf numFmtId="0" fontId="13" fillId="13" borderId="0" xfId="0" applyFont="1" applyFill="1" applyAlignment="1">
      <alignment horizontal="center"/>
    </xf>
    <xf numFmtId="1" fontId="0" fillId="12" borderId="4" xfId="0" applyNumberFormat="1" applyFill="1" applyBorder="1"/>
    <xf numFmtId="0" fontId="0" fillId="12" borderId="4" xfId="0" applyFill="1" applyBorder="1"/>
    <xf numFmtId="2" fontId="0" fillId="12" borderId="4" xfId="0" applyNumberFormat="1" applyFill="1" applyBorder="1"/>
    <xf numFmtId="164" fontId="0" fillId="12" borderId="4" xfId="0" applyNumberFormat="1" applyFill="1" applyBorder="1"/>
    <xf numFmtId="0" fontId="13" fillId="13" borderId="4" xfId="0" applyFont="1" applyFill="1" applyBorder="1" applyAlignment="1">
      <alignment horizontal="center" vertical="center"/>
    </xf>
    <xf numFmtId="0" fontId="2" fillId="2" borderId="4" xfId="0" applyFont="1" applyFill="1" applyBorder="1"/>
    <xf numFmtId="0" fontId="2" fillId="10" borderId="4" xfId="0" applyFont="1" applyFill="1" applyBorder="1"/>
    <xf numFmtId="0" fontId="2" fillId="15" borderId="4" xfId="0" applyFont="1" applyFill="1" applyBorder="1"/>
    <xf numFmtId="0" fontId="3" fillId="4" borderId="6" xfId="0" applyFont="1" applyFill="1" applyBorder="1"/>
    <xf numFmtId="0" fontId="2" fillId="16" borderId="4" xfId="0" applyFont="1" applyFill="1" applyBorder="1"/>
    <xf numFmtId="0" fontId="14" fillId="17" borderId="4" xfId="0" applyFont="1" applyFill="1" applyBorder="1"/>
    <xf numFmtId="0" fontId="2" fillId="9" borderId="1" xfId="0" applyFont="1" applyFill="1" applyBorder="1" applyAlignment="1">
      <alignment vertical="center"/>
    </xf>
    <xf numFmtId="0" fontId="2" fillId="9" borderId="2" xfId="0" applyFont="1" applyFill="1" applyBorder="1" applyAlignment="1">
      <alignment vertical="center"/>
    </xf>
    <xf numFmtId="0" fontId="2" fillId="9" borderId="3" xfId="0" applyFont="1" applyFill="1" applyBorder="1" applyAlignment="1">
      <alignment vertical="center"/>
    </xf>
    <xf numFmtId="0" fontId="15" fillId="0" borderId="0" xfId="0" applyFont="1"/>
    <xf numFmtId="0" fontId="17" fillId="0" borderId="0" xfId="0" applyFont="1"/>
    <xf numFmtId="0" fontId="2" fillId="0" borderId="28" xfId="0" applyFont="1" applyBorder="1" applyAlignment="1">
      <alignment horizontal="center"/>
    </xf>
    <xf numFmtId="0" fontId="2" fillId="0" borderId="29" xfId="0" applyFont="1" applyBorder="1" applyAlignment="1">
      <alignment horizontal="center"/>
    </xf>
    <xf numFmtId="0" fontId="2" fillId="0" borderId="10" xfId="0" applyFont="1" applyBorder="1" applyAlignment="1">
      <alignment horizontal="center"/>
    </xf>
    <xf numFmtId="0" fontId="2" fillId="9" borderId="21" xfId="0" applyFont="1" applyFill="1" applyBorder="1" applyAlignment="1">
      <alignment horizontal="center" vertical="center"/>
    </xf>
    <xf numFmtId="0" fontId="2" fillId="9" borderId="22" xfId="0" applyFont="1" applyFill="1" applyBorder="1" applyAlignment="1">
      <alignment horizontal="center" vertical="center"/>
    </xf>
    <xf numFmtId="0" fontId="2" fillId="9" borderId="20" xfId="0" applyFont="1" applyFill="1" applyBorder="1" applyAlignment="1">
      <alignment horizontal="center" vertical="center"/>
    </xf>
    <xf numFmtId="0" fontId="2" fillId="9" borderId="23" xfId="0" applyFont="1" applyFill="1" applyBorder="1" applyAlignment="1">
      <alignment horizontal="center" vertical="center"/>
    </xf>
    <xf numFmtId="0" fontId="2" fillId="7" borderId="24"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26" xfId="0" applyFont="1" applyFill="1" applyBorder="1" applyAlignment="1">
      <alignment horizontal="center" vertical="center"/>
    </xf>
    <xf numFmtId="0" fontId="2" fillId="7" borderId="27" xfId="0" applyFont="1" applyFill="1" applyBorder="1" applyAlignment="1">
      <alignment horizontal="center" vertical="center"/>
    </xf>
    <xf numFmtId="0" fontId="2" fillId="7" borderId="33" xfId="0" applyFont="1" applyFill="1" applyBorder="1" applyAlignment="1">
      <alignment horizontal="center" vertical="center"/>
    </xf>
    <xf numFmtId="0" fontId="2" fillId="10" borderId="4"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3" xfId="0" applyFont="1" applyFill="1" applyBorder="1" applyAlignment="1">
      <alignment horizontal="center" vertical="center"/>
    </xf>
    <xf numFmtId="0" fontId="2" fillId="0" borderId="4" xfId="0" applyFont="1" applyBorder="1" applyAlignment="1">
      <alignment horizontal="center" vertical="center"/>
    </xf>
    <xf numFmtId="0" fontId="2" fillId="10" borderId="1" xfId="0" applyFont="1" applyFill="1" applyBorder="1" applyAlignment="1">
      <alignment horizontal="center" vertical="center"/>
    </xf>
    <xf numFmtId="0" fontId="2" fillId="10" borderId="3" xfId="0" applyFont="1" applyFill="1" applyBorder="1" applyAlignment="1">
      <alignment horizontal="center" vertical="center"/>
    </xf>
    <xf numFmtId="0" fontId="2" fillId="9" borderId="1" xfId="0" applyFont="1" applyFill="1" applyBorder="1" applyAlignment="1">
      <alignment horizontal="center" vertical="center"/>
    </xf>
    <xf numFmtId="0" fontId="2" fillId="9" borderId="2" xfId="0" applyFont="1" applyFill="1" applyBorder="1" applyAlignment="1">
      <alignment horizontal="center" vertical="center"/>
    </xf>
    <xf numFmtId="0" fontId="2" fillId="9" borderId="3" xfId="0" applyFont="1" applyFill="1" applyBorder="1" applyAlignment="1">
      <alignment horizontal="center" vertical="center"/>
    </xf>
    <xf numFmtId="0" fontId="2" fillId="9" borderId="28" xfId="0" applyFont="1" applyFill="1" applyBorder="1" applyAlignment="1">
      <alignment horizontal="center" vertical="center"/>
    </xf>
    <xf numFmtId="0" fontId="2" fillId="9" borderId="29" xfId="0" applyFont="1" applyFill="1" applyBorder="1" applyAlignment="1">
      <alignment horizontal="center" vertical="center"/>
    </xf>
    <xf numFmtId="0" fontId="2" fillId="9" borderId="10" xfId="0" applyFont="1" applyFill="1" applyBorder="1" applyAlignment="1">
      <alignment horizontal="center" vertic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20" fillId="0" borderId="0" xfId="0" applyFont="1"/>
    <xf numFmtId="0" fontId="21" fillId="18" borderId="0" xfId="0" applyFont="1" applyFill="1" applyAlignment="1">
      <alignment horizontal="center" vertical="center"/>
    </xf>
    <xf numFmtId="0" fontId="20" fillId="0" borderId="36" xfId="0" applyFont="1" applyBorder="1" applyAlignment="1">
      <alignment vertical="center"/>
    </xf>
    <xf numFmtId="0" fontId="20" fillId="0" borderId="0" xfId="0" applyFont="1" applyAlignment="1">
      <alignment vertical="center"/>
    </xf>
    <xf numFmtId="0" fontId="20" fillId="0" borderId="0" xfId="0" applyFont="1" applyAlignment="1">
      <alignment horizontal="right"/>
    </xf>
    <xf numFmtId="0" fontId="20" fillId="19" borderId="4" xfId="0" applyFont="1" applyFill="1" applyBorder="1" applyAlignment="1">
      <alignment horizontal="left" vertical="center"/>
    </xf>
    <xf numFmtId="0" fontId="20" fillId="19" borderId="4" xfId="0" applyFont="1" applyFill="1" applyBorder="1" applyAlignment="1">
      <alignment horizontal="right" vertical="center"/>
    </xf>
    <xf numFmtId="0" fontId="20" fillId="0" borderId="4" xfId="0" applyFont="1" applyBorder="1" applyAlignment="1">
      <alignment horizontal="left" vertical="center"/>
    </xf>
    <xf numFmtId="0" fontId="18" fillId="0" borderId="4" xfId="0" applyFont="1" applyBorder="1" applyAlignment="1">
      <alignment horizontal="right" vertical="center"/>
    </xf>
    <xf numFmtId="0" fontId="22" fillId="0" borderId="4" xfId="0" applyFont="1" applyBorder="1" applyAlignment="1">
      <alignment horizontal="right" vertical="center"/>
    </xf>
    <xf numFmtId="46" fontId="22" fillId="0" borderId="4" xfId="0" applyNumberFormat="1" applyFont="1" applyBorder="1" applyAlignment="1">
      <alignment horizontal="right" vertical="center"/>
    </xf>
    <xf numFmtId="0" fontId="18" fillId="0" borderId="0" xfId="0" applyFont="1" applyAlignment="1">
      <alignment vertical="center"/>
    </xf>
    <xf numFmtId="0" fontId="20" fillId="0" borderId="0" xfId="0" applyFont="1" applyAlignment="1">
      <alignment horizontal="left" vertical="center"/>
    </xf>
    <xf numFmtId="0" fontId="18" fillId="0" borderId="0" xfId="0" applyFont="1" applyAlignment="1">
      <alignment horizontal="right" vertical="center"/>
    </xf>
    <xf numFmtId="0" fontId="22" fillId="0" borderId="0" xfId="0" applyFont="1" applyAlignment="1">
      <alignment horizontal="right" vertical="center"/>
    </xf>
    <xf numFmtId="0" fontId="20" fillId="0" borderId="0" xfId="0" applyFont="1" applyAlignment="1">
      <alignment wrapText="1"/>
    </xf>
    <xf numFmtId="0" fontId="23" fillId="0" borderId="0" xfId="0" applyFont="1"/>
    <xf numFmtId="0" fontId="24" fillId="0" borderId="0" xfId="0" applyFont="1"/>
    <xf numFmtId="0" fontId="23" fillId="0" borderId="0" xfId="0" applyFont="1" applyAlignment="1">
      <alignment horizontal="left" vertical="top" wrapText="1"/>
    </xf>
    <xf numFmtId="0" fontId="18" fillId="0" borderId="0" xfId="0" applyFont="1" applyAlignment="1">
      <alignment horizontal="left"/>
    </xf>
    <xf numFmtId="0" fontId="22" fillId="0" borderId="0" xfId="0" applyFont="1"/>
    <xf numFmtId="0" fontId="2" fillId="20" borderId="4" xfId="0" applyFont="1" applyFill="1" applyBorder="1"/>
    <xf numFmtId="0" fontId="1" fillId="21" borderId="0" xfId="0" applyFont="1" applyFill="1"/>
    <xf numFmtId="0" fontId="1" fillId="21" borderId="4" xfId="0" applyFont="1" applyFill="1" applyBorder="1"/>
    <xf numFmtId="0" fontId="2" fillId="0" borderId="30" xfId="0" applyFont="1" applyBorder="1"/>
    <xf numFmtId="0" fontId="0" fillId="0" borderId="31" xfId="0" applyBorder="1"/>
    <xf numFmtId="2" fontId="2" fillId="12" borderId="31" xfId="0" applyNumberFormat="1" applyFont="1" applyFill="1" applyBorder="1"/>
    <xf numFmtId="2" fontId="2" fillId="0" borderId="31" xfId="0" applyNumberFormat="1" applyFont="1" applyBorder="1"/>
    <xf numFmtId="2" fontId="2" fillId="0" borderId="32" xfId="0" applyNumberFormat="1" applyFont="1" applyBorder="1"/>
    <xf numFmtId="0" fontId="0" fillId="10" borderId="4" xfId="0" applyFill="1" applyBorder="1"/>
    <xf numFmtId="0" fontId="1" fillId="6" borderId="4" xfId="0" applyFont="1" applyFill="1" applyBorder="1" applyAlignment="1">
      <alignment horizontal="center"/>
    </xf>
    <xf numFmtId="0" fontId="2" fillId="16" borderId="4" xfId="0" applyFont="1" applyFill="1" applyBorder="1" applyAlignment="1">
      <alignment vertical="center"/>
    </xf>
    <xf numFmtId="9" fontId="0" fillId="0" borderId="4" xfId="1" applyNumberFormat="1" applyFont="1" applyBorder="1"/>
    <xf numFmtId="0" fontId="0" fillId="0" borderId="0" xfId="0" applyBorder="1"/>
    <xf numFmtId="0" fontId="3" fillId="13" borderId="0" xfId="0" applyFont="1" applyFill="1"/>
    <xf numFmtId="0" fontId="2" fillId="13" borderId="0" xfId="0" applyFont="1" applyFill="1"/>
    <xf numFmtId="164" fontId="0" fillId="0" borderId="0" xfId="0" applyNumberFormat="1" applyBorder="1"/>
    <xf numFmtId="0" fontId="7" fillId="22" borderId="4" xfId="0" applyFont="1" applyFill="1" applyBorder="1"/>
    <xf numFmtId="0" fontId="2" fillId="22" borderId="4" xfId="0" applyFont="1" applyFill="1" applyBorder="1"/>
    <xf numFmtId="0" fontId="7" fillId="6" borderId="4" xfId="0" applyFont="1" applyFill="1" applyBorder="1"/>
    <xf numFmtId="0" fontId="3" fillId="14" borderId="0" xfId="0" applyFont="1" applyFill="1" applyBorder="1"/>
    <xf numFmtId="165" fontId="0" fillId="0" borderId="0" xfId="1" applyNumberFormat="1" applyFont="1" applyBorder="1"/>
    <xf numFmtId="165" fontId="0" fillId="0" borderId="11" xfId="1" applyNumberFormat="1" applyFont="1" applyBorder="1"/>
    <xf numFmtId="0" fontId="3" fillId="4" borderId="0" xfId="0" applyFont="1" applyFill="1" applyBorder="1"/>
    <xf numFmtId="0" fontId="4" fillId="0" borderId="0" xfId="0" quotePrefix="1" applyFont="1"/>
    <xf numFmtId="0" fontId="2" fillId="23" borderId="4" xfId="0" applyFont="1" applyFill="1" applyBorder="1"/>
    <xf numFmtId="0" fontId="25" fillId="23" borderId="4" xfId="0" applyFont="1" applyFill="1" applyBorder="1"/>
    <xf numFmtId="0" fontId="26" fillId="0" borderId="4" xfId="0" applyFont="1" applyBorder="1"/>
    <xf numFmtId="165" fontId="2" fillId="23" borderId="4" xfId="1" applyNumberFormat="1" applyFont="1" applyFill="1" applyBorder="1"/>
    <xf numFmtId="0" fontId="2" fillId="0" borderId="4" xfId="1" applyNumberFormat="1" applyFont="1" applyBorder="1"/>
    <xf numFmtId="0" fontId="2" fillId="0" borderId="4" xfId="0" applyNumberFormat="1" applyFont="1" applyBorder="1"/>
    <xf numFmtId="0" fontId="25" fillId="0" borderId="4" xfId="0" applyFont="1" applyBorder="1"/>
    <xf numFmtId="0" fontId="8" fillId="14" borderId="0" xfId="0" applyFont="1" applyFill="1" applyBorder="1"/>
    <xf numFmtId="165" fontId="9" fillId="0" borderId="0" xfId="1" applyNumberFormat="1" applyFont="1"/>
    <xf numFmtId="165" fontId="28" fillId="0" borderId="0" xfId="1" applyNumberFormat="1" applyFont="1"/>
    <xf numFmtId="0" fontId="28" fillId="0" borderId="0" xfId="0" applyFont="1" applyFill="1" applyBorder="1"/>
    <xf numFmtId="2" fontId="2" fillId="6" borderId="31" xfId="0" applyNumberFormat="1" applyFont="1" applyFill="1" applyBorder="1"/>
  </cellXfs>
  <cellStyles count="2">
    <cellStyle name="Normal" xfId="0" builtinId="0"/>
    <cellStyle name="Percent" xfId="1" builtinId="5"/>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Contribution of different categories (Rural)</a:t>
            </a:r>
            <a:endParaRPr lang="en-US"/>
          </a:p>
        </c:rich>
      </c:tx>
      <c:layout>
        <c:manualLayout>
          <c:xMode val="edge"/>
          <c:yMode val="edge"/>
          <c:x val="0.16076690566019231"/>
          <c:y val="2.61865658793170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80624722888179"/>
          <c:y val="0.1371739609311558"/>
          <c:w val="0.44451015711888348"/>
          <c:h val="0.84100390083608001"/>
        </c:manualLayout>
      </c:layout>
      <c:pieChart>
        <c:varyColors val="1"/>
        <c:ser>
          <c:idx val="0"/>
          <c:order val="0"/>
          <c:tx>
            <c:strRef>
              <c:f>'Sol 1'!$I$12:$I$14</c:f>
              <c:strCache>
                <c:ptCount val="3"/>
                <c:pt idx="0">
                  <c:v>Sector</c:v>
                </c:pt>
                <c:pt idx="1">
                  <c:v>CPI Index</c:v>
                </c:pt>
                <c:pt idx="2">
                  <c:v>Rural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C26F-4377-8B04-245822D73742}"/>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6-C26F-4377-8B04-245822D7374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1'!$I$15:$I$23</c:f>
              <c:numCache>
                <c:formatCode>0.0</c:formatCode>
                <c:ptCount val="9"/>
                <c:pt idx="0">
                  <c:v>2290.7000000000007</c:v>
                </c:pt>
                <c:pt idx="1">
                  <c:v>569.90000000000009</c:v>
                </c:pt>
                <c:pt idx="2">
                  <c:v>179.8</c:v>
                </c:pt>
                <c:pt idx="3">
                  <c:v>558.6</c:v>
                </c:pt>
                <c:pt idx="4">
                  <c:v>182.5</c:v>
                </c:pt>
                <c:pt idx="5">
                  <c:v>187.8</c:v>
                </c:pt>
                <c:pt idx="6">
                  <c:v>180.3</c:v>
                </c:pt>
                <c:pt idx="7">
                  <c:v>169.7</c:v>
                </c:pt>
                <c:pt idx="8">
                  <c:v>179.5</c:v>
                </c:pt>
              </c:numCache>
            </c:numRef>
          </c:val>
          <c:extLst>
            <c:ext xmlns:c16="http://schemas.microsoft.com/office/drawing/2014/chart" uri="{C3380CC4-5D6E-409C-BE32-E72D297353CC}">
              <c16:uniqueId val="{00000000-C26F-4377-8B04-245822D73742}"/>
            </c:ext>
          </c:extLst>
        </c:ser>
        <c:ser>
          <c:idx val="1"/>
          <c:order val="1"/>
          <c:tx>
            <c:strRef>
              <c:f>'Sol 1'!$J$12:$J$14</c:f>
              <c:strCache>
                <c:ptCount val="3"/>
                <c:pt idx="0">
                  <c:v>Sector</c:v>
                </c:pt>
                <c:pt idx="1">
                  <c:v>CPI Index</c:v>
                </c:pt>
                <c:pt idx="2">
                  <c:v>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1'!$J$15:$J$23</c:f>
              <c:numCache>
                <c:formatCode>0.0</c:formatCode>
                <c:ptCount val="9"/>
                <c:pt idx="0">
                  <c:v>2335.1</c:v>
                </c:pt>
                <c:pt idx="1">
                  <c:v>528.70000000000005</c:v>
                </c:pt>
                <c:pt idx="2">
                  <c:v>345.7</c:v>
                </c:pt>
                <c:pt idx="3">
                  <c:v>559</c:v>
                </c:pt>
                <c:pt idx="4">
                  <c:v>183.4</c:v>
                </c:pt>
                <c:pt idx="5">
                  <c:v>182.2</c:v>
                </c:pt>
                <c:pt idx="6">
                  <c:v>174.8</c:v>
                </c:pt>
                <c:pt idx="7">
                  <c:v>160.4</c:v>
                </c:pt>
                <c:pt idx="8">
                  <c:v>171.6</c:v>
                </c:pt>
              </c:numCache>
            </c:numRef>
          </c:val>
          <c:extLst>
            <c:ext xmlns:c16="http://schemas.microsoft.com/office/drawing/2014/chart" uri="{C3380CC4-5D6E-409C-BE32-E72D297353CC}">
              <c16:uniqueId val="{00000001-C26F-4377-8B04-245822D73742}"/>
            </c:ext>
          </c:extLst>
        </c:ser>
        <c:ser>
          <c:idx val="2"/>
          <c:order val="2"/>
          <c:tx>
            <c:strRef>
              <c:f>'Sol 1'!$K$12:$K$14</c:f>
              <c:strCache>
                <c:ptCount val="3"/>
                <c:pt idx="0">
                  <c:v>Sector</c:v>
                </c:pt>
                <c:pt idx="1">
                  <c:v>CPI Index</c:v>
                </c:pt>
                <c:pt idx="2">
                  <c:v>Rural+Urban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1'!$K$15:$K$23</c:f>
              <c:numCache>
                <c:formatCode>0.0</c:formatCode>
                <c:ptCount val="9"/>
                <c:pt idx="0">
                  <c:v>2306.9</c:v>
                </c:pt>
                <c:pt idx="1">
                  <c:v>553.20000000000005</c:v>
                </c:pt>
                <c:pt idx="2">
                  <c:v>350.79999999999995</c:v>
                </c:pt>
                <c:pt idx="3">
                  <c:v>557.4</c:v>
                </c:pt>
                <c:pt idx="4">
                  <c:v>182.8</c:v>
                </c:pt>
                <c:pt idx="5">
                  <c:v>185.7</c:v>
                </c:pt>
                <c:pt idx="6">
                  <c:v>177.1</c:v>
                </c:pt>
                <c:pt idx="7">
                  <c:v>164.8</c:v>
                </c:pt>
                <c:pt idx="8">
                  <c:v>175.7</c:v>
                </c:pt>
              </c:numCache>
            </c:numRef>
          </c:val>
          <c:extLst>
            <c:ext xmlns:c16="http://schemas.microsoft.com/office/drawing/2014/chart" uri="{C3380CC4-5D6E-409C-BE32-E72D297353CC}">
              <c16:uniqueId val="{00000002-C26F-4377-8B04-245822D73742}"/>
            </c:ext>
          </c:extLst>
        </c:ser>
        <c:ser>
          <c:idx val="3"/>
          <c:order val="3"/>
          <c:tx>
            <c:strRef>
              <c:f>'Sol 1'!$L$12:$L$14</c:f>
              <c:strCache>
                <c:ptCount val="3"/>
                <c:pt idx="0">
                  <c:v>Sector</c:v>
                </c:pt>
                <c:pt idx="1">
                  <c:v>% of CPI (Contribution)</c:v>
                </c:pt>
                <c:pt idx="2">
                  <c:v>Rural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1'!$L$15:$L$23</c:f>
              <c:numCache>
                <c:formatCode>0.0%</c:formatCode>
                <c:ptCount val="9"/>
                <c:pt idx="0">
                  <c:v>0.50918022583800127</c:v>
                </c:pt>
                <c:pt idx="1">
                  <c:v>0.12667822530452563</c:v>
                </c:pt>
                <c:pt idx="2">
                  <c:v>3.9966213212412192E-2</c:v>
                </c:pt>
                <c:pt idx="3">
                  <c:v>0.12416644438516936</c:v>
                </c:pt>
                <c:pt idx="4">
                  <c:v>4.0566373255090236E-2</c:v>
                </c:pt>
                <c:pt idx="5">
                  <c:v>4.174446519071752E-2</c:v>
                </c:pt>
                <c:pt idx="6">
                  <c:v>4.0077353961056272E-2</c:v>
                </c:pt>
                <c:pt idx="7">
                  <c:v>3.7721170089801713E-2</c:v>
                </c:pt>
                <c:pt idx="8">
                  <c:v>3.9899528763225736E-2</c:v>
                </c:pt>
              </c:numCache>
            </c:numRef>
          </c:val>
          <c:extLst>
            <c:ext xmlns:c16="http://schemas.microsoft.com/office/drawing/2014/chart" uri="{C3380CC4-5D6E-409C-BE32-E72D297353CC}">
              <c16:uniqueId val="{00000003-C26F-4377-8B04-245822D73742}"/>
            </c:ext>
          </c:extLst>
        </c:ser>
        <c:ser>
          <c:idx val="4"/>
          <c:order val="4"/>
          <c:tx>
            <c:strRef>
              <c:f>'Sol 1'!$M$12:$M$14</c:f>
              <c:strCache>
                <c:ptCount val="3"/>
                <c:pt idx="0">
                  <c:v>Sector</c:v>
                </c:pt>
                <c:pt idx="1">
                  <c:v>% of CPI (Contribution)</c:v>
                </c:pt>
                <c:pt idx="2">
                  <c:v>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1'!$M$15:$M$23</c:f>
              <c:numCache>
                <c:formatCode>0.0%</c:formatCode>
                <c:ptCount val="9"/>
                <c:pt idx="0">
                  <c:v>0.50315671529229233</c:v>
                </c:pt>
                <c:pt idx="1">
                  <c:v>0.11392186860307267</c:v>
                </c:pt>
                <c:pt idx="2">
                  <c:v>7.4489861880238734E-2</c:v>
                </c:pt>
                <c:pt idx="3">
                  <c:v>0.12045077463423041</c:v>
                </c:pt>
                <c:pt idx="4">
                  <c:v>3.9518196901463076E-2</c:v>
                </c:pt>
                <c:pt idx="5">
                  <c:v>3.9259626365575638E-2</c:v>
                </c:pt>
                <c:pt idx="6">
                  <c:v>3.7665108060936453E-2</c:v>
                </c:pt>
                <c:pt idx="7">
                  <c:v>3.4562261630287229E-2</c:v>
                </c:pt>
                <c:pt idx="8">
                  <c:v>3.6975586631903291E-2</c:v>
                </c:pt>
              </c:numCache>
            </c:numRef>
          </c:val>
          <c:extLst>
            <c:ext xmlns:c16="http://schemas.microsoft.com/office/drawing/2014/chart" uri="{C3380CC4-5D6E-409C-BE32-E72D297353CC}">
              <c16:uniqueId val="{00000004-C26F-4377-8B04-245822D73742}"/>
            </c:ext>
          </c:extLst>
        </c:ser>
        <c:ser>
          <c:idx val="5"/>
          <c:order val="5"/>
          <c:tx>
            <c:strRef>
              <c:f>'Sol 1'!$N$12:$N$14</c:f>
              <c:strCache>
                <c:ptCount val="3"/>
                <c:pt idx="0">
                  <c:v>Sector</c:v>
                </c:pt>
                <c:pt idx="1">
                  <c:v>% of CPI (Contribution)</c:v>
                </c:pt>
                <c:pt idx="2">
                  <c:v>Rural+Urban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1'!$N$15:$N$23</c:f>
              <c:numCache>
                <c:formatCode>0.0%</c:formatCode>
                <c:ptCount val="9"/>
                <c:pt idx="0">
                  <c:v>0.49563853557923671</c:v>
                </c:pt>
                <c:pt idx="1">
                  <c:v>0.11885527672739771</c:v>
                </c:pt>
                <c:pt idx="2">
                  <c:v>7.5369542798212411E-2</c:v>
                </c:pt>
                <c:pt idx="3">
                  <c:v>0.1197576486765211</c:v>
                </c:pt>
                <c:pt idx="4">
                  <c:v>3.9274664833276032E-2</c:v>
                </c:pt>
                <c:pt idx="5">
                  <c:v>3.9897731179099331E-2</c:v>
                </c:pt>
                <c:pt idx="6">
                  <c:v>3.8050017188037112E-2</c:v>
                </c:pt>
                <c:pt idx="7">
                  <c:v>3.540735647988999E-2</c:v>
                </c:pt>
                <c:pt idx="8">
                  <c:v>3.7749226538329309E-2</c:v>
                </c:pt>
              </c:numCache>
            </c:numRef>
          </c:val>
          <c:extLst>
            <c:ext xmlns:c16="http://schemas.microsoft.com/office/drawing/2014/chart" uri="{C3380CC4-5D6E-409C-BE32-E72D297353CC}">
              <c16:uniqueId val="{00000005-C26F-4377-8B04-245822D7374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260496352546674"/>
          <c:y val="0.14097533622591918"/>
          <c:w val="0.30027759875211329"/>
          <c:h val="0.799015787458243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rPr>
              <a:t>Correlation b/w 'Oils and fats' &amp; 'Crude Oil Price'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 5_Alt'!$C$33</c:f>
              <c:strCache>
                <c:ptCount val="1"/>
                <c:pt idx="0">
                  <c:v>Crude Oil 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'Sol 5_Alt'!$B$34:$B$58</c:f>
              <c:numCache>
                <c:formatCode>General</c:formatCode>
                <c:ptCount val="25"/>
                <c:pt idx="0">
                  <c:v>163.9</c:v>
                </c:pt>
                <c:pt idx="1">
                  <c:v>170.1</c:v>
                </c:pt>
                <c:pt idx="2">
                  <c:v>178.7</c:v>
                </c:pt>
                <c:pt idx="3">
                  <c:v>183.7</c:v>
                </c:pt>
                <c:pt idx="4">
                  <c:v>182.1</c:v>
                </c:pt>
                <c:pt idx="5">
                  <c:v>188</c:v>
                </c:pt>
                <c:pt idx="6">
                  <c:v>188</c:v>
                </c:pt>
                <c:pt idx="7">
                  <c:v>190.6</c:v>
                </c:pt>
                <c:pt idx="8">
                  <c:v>190.1</c:v>
                </c:pt>
                <c:pt idx="9">
                  <c:v>187.6</c:v>
                </c:pt>
                <c:pt idx="10">
                  <c:v>184.7</c:v>
                </c:pt>
                <c:pt idx="11">
                  <c:v>184.9</c:v>
                </c:pt>
                <c:pt idx="12">
                  <c:v>194.6</c:v>
                </c:pt>
                <c:pt idx="13">
                  <c:v>199.5</c:v>
                </c:pt>
                <c:pt idx="14">
                  <c:v>202.4</c:v>
                </c:pt>
                <c:pt idx="15">
                  <c:v>200.9</c:v>
                </c:pt>
                <c:pt idx="16">
                  <c:v>195.8</c:v>
                </c:pt>
                <c:pt idx="17">
                  <c:v>192.4</c:v>
                </c:pt>
                <c:pt idx="18">
                  <c:v>188.7</c:v>
                </c:pt>
                <c:pt idx="19">
                  <c:v>186.5</c:v>
                </c:pt>
                <c:pt idx="20">
                  <c:v>188.9</c:v>
                </c:pt>
                <c:pt idx="21">
                  <c:v>188.5</c:v>
                </c:pt>
                <c:pt idx="22">
                  <c:v>187.2</c:v>
                </c:pt>
                <c:pt idx="23">
                  <c:v>179.3</c:v>
                </c:pt>
                <c:pt idx="24">
                  <c:v>179.2</c:v>
                </c:pt>
              </c:numCache>
            </c:numRef>
          </c:xVal>
          <c:yVal>
            <c:numRef>
              <c:f>'Sol 5_Alt'!$C$34:$C$58</c:f>
              <c:numCache>
                <c:formatCode>General</c:formatCode>
                <c:ptCount val="25"/>
                <c:pt idx="0">
                  <c:v>64.73</c:v>
                </c:pt>
                <c:pt idx="1">
                  <c:v>63.4</c:v>
                </c:pt>
                <c:pt idx="2">
                  <c:v>66.95</c:v>
                </c:pt>
                <c:pt idx="3">
                  <c:v>71.98</c:v>
                </c:pt>
                <c:pt idx="4">
                  <c:v>73.540000000000006</c:v>
                </c:pt>
                <c:pt idx="5">
                  <c:v>69.8</c:v>
                </c:pt>
                <c:pt idx="6">
                  <c:v>73.13</c:v>
                </c:pt>
                <c:pt idx="7">
                  <c:v>82.11</c:v>
                </c:pt>
                <c:pt idx="8">
                  <c:v>80.64</c:v>
                </c:pt>
                <c:pt idx="9">
                  <c:v>73.3</c:v>
                </c:pt>
                <c:pt idx="10">
                  <c:v>84.67</c:v>
                </c:pt>
                <c:pt idx="11">
                  <c:v>94.07</c:v>
                </c:pt>
                <c:pt idx="12">
                  <c:v>112.87</c:v>
                </c:pt>
                <c:pt idx="13">
                  <c:v>102.97</c:v>
                </c:pt>
                <c:pt idx="14">
                  <c:v>109.51</c:v>
                </c:pt>
                <c:pt idx="15">
                  <c:v>116.01</c:v>
                </c:pt>
                <c:pt idx="16">
                  <c:v>105.49</c:v>
                </c:pt>
                <c:pt idx="17">
                  <c:v>97.4</c:v>
                </c:pt>
                <c:pt idx="18">
                  <c:v>90.71</c:v>
                </c:pt>
                <c:pt idx="19">
                  <c:v>91.7</c:v>
                </c:pt>
                <c:pt idx="20">
                  <c:v>87.55</c:v>
                </c:pt>
                <c:pt idx="21">
                  <c:v>78.099999999999994</c:v>
                </c:pt>
                <c:pt idx="22">
                  <c:v>80.92</c:v>
                </c:pt>
                <c:pt idx="23">
                  <c:v>82.28</c:v>
                </c:pt>
                <c:pt idx="24">
                  <c:v>78.540000000000006</c:v>
                </c:pt>
              </c:numCache>
            </c:numRef>
          </c:yVal>
          <c:smooth val="0"/>
          <c:extLst>
            <c:ext xmlns:c16="http://schemas.microsoft.com/office/drawing/2014/chart" uri="{C3380CC4-5D6E-409C-BE32-E72D297353CC}">
              <c16:uniqueId val="{00000000-6844-4B1F-9A3D-B264425D89B4}"/>
            </c:ext>
          </c:extLst>
        </c:ser>
        <c:dLbls>
          <c:showLegendKey val="0"/>
          <c:showVal val="0"/>
          <c:showCatName val="0"/>
          <c:showSerName val="0"/>
          <c:showPercent val="0"/>
          <c:showBubbleSize val="0"/>
        </c:dLbls>
        <c:axId val="835095423"/>
        <c:axId val="835076223"/>
      </c:scatterChart>
      <c:valAx>
        <c:axId val="835095423"/>
        <c:scaling>
          <c:orientation val="minMax"/>
          <c:min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Oils &amp; Fats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076223"/>
        <c:crosses val="autoZero"/>
        <c:crossBetween val="midCat"/>
      </c:valAx>
      <c:valAx>
        <c:axId val="835076223"/>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Crude Oil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0954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b/w Transport CPI &amp; Crude Oil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 5'!$C$38</c:f>
              <c:strCache>
                <c:ptCount val="1"/>
                <c:pt idx="0">
                  <c:v>Crude Oil 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'Sol 5'!$B$39:$B$63</c:f>
              <c:numCache>
                <c:formatCode>General</c:formatCode>
                <c:ptCount val="25"/>
                <c:pt idx="0">
                  <c:v>146.19999999999999</c:v>
                </c:pt>
                <c:pt idx="1">
                  <c:v>146.6</c:v>
                </c:pt>
                <c:pt idx="2">
                  <c:v>148.9</c:v>
                </c:pt>
                <c:pt idx="3">
                  <c:v>150.69999999999999</c:v>
                </c:pt>
                <c:pt idx="4">
                  <c:v>153.1</c:v>
                </c:pt>
                <c:pt idx="5">
                  <c:v>154</c:v>
                </c:pt>
                <c:pt idx="6">
                  <c:v>154</c:v>
                </c:pt>
                <c:pt idx="7">
                  <c:v>155.69999999999999</c:v>
                </c:pt>
                <c:pt idx="8">
                  <c:v>154.80000000000001</c:v>
                </c:pt>
                <c:pt idx="9">
                  <c:v>155.69999999999999</c:v>
                </c:pt>
                <c:pt idx="10">
                  <c:v>156.5</c:v>
                </c:pt>
                <c:pt idx="11">
                  <c:v>156.9</c:v>
                </c:pt>
                <c:pt idx="12">
                  <c:v>157.9</c:v>
                </c:pt>
                <c:pt idx="13">
                  <c:v>162.6</c:v>
                </c:pt>
                <c:pt idx="14">
                  <c:v>163</c:v>
                </c:pt>
                <c:pt idx="15">
                  <c:v>161.1</c:v>
                </c:pt>
                <c:pt idx="16">
                  <c:v>161.6</c:v>
                </c:pt>
                <c:pt idx="17">
                  <c:v>161.9</c:v>
                </c:pt>
                <c:pt idx="18">
                  <c:v>162.30000000000001</c:v>
                </c:pt>
                <c:pt idx="19">
                  <c:v>162.9</c:v>
                </c:pt>
                <c:pt idx="20">
                  <c:v>163</c:v>
                </c:pt>
                <c:pt idx="21">
                  <c:v>163.4</c:v>
                </c:pt>
                <c:pt idx="22">
                  <c:v>163.6</c:v>
                </c:pt>
                <c:pt idx="23">
                  <c:v>164.2</c:v>
                </c:pt>
                <c:pt idx="24">
                  <c:v>164.2</c:v>
                </c:pt>
              </c:numCache>
            </c:numRef>
          </c:xVal>
          <c:yVal>
            <c:numRef>
              <c:f>'Sol 5'!$C$39:$C$63</c:f>
              <c:numCache>
                <c:formatCode>General</c:formatCode>
                <c:ptCount val="25"/>
                <c:pt idx="0">
                  <c:v>64.73</c:v>
                </c:pt>
                <c:pt idx="1">
                  <c:v>63.4</c:v>
                </c:pt>
                <c:pt idx="2">
                  <c:v>66.95</c:v>
                </c:pt>
                <c:pt idx="3">
                  <c:v>71.98</c:v>
                </c:pt>
                <c:pt idx="4">
                  <c:v>73.540000000000006</c:v>
                </c:pt>
                <c:pt idx="5">
                  <c:v>69.8</c:v>
                </c:pt>
                <c:pt idx="6">
                  <c:v>73.13</c:v>
                </c:pt>
                <c:pt idx="7">
                  <c:v>82.11</c:v>
                </c:pt>
                <c:pt idx="8">
                  <c:v>80.64</c:v>
                </c:pt>
                <c:pt idx="9">
                  <c:v>73.3</c:v>
                </c:pt>
                <c:pt idx="10">
                  <c:v>84.67</c:v>
                </c:pt>
                <c:pt idx="11">
                  <c:v>94.07</c:v>
                </c:pt>
                <c:pt idx="12">
                  <c:v>112.87</c:v>
                </c:pt>
                <c:pt idx="13">
                  <c:v>102.97</c:v>
                </c:pt>
                <c:pt idx="14">
                  <c:v>109.51</c:v>
                </c:pt>
                <c:pt idx="15">
                  <c:v>116.01</c:v>
                </c:pt>
                <c:pt idx="16">
                  <c:v>105.49</c:v>
                </c:pt>
                <c:pt idx="17">
                  <c:v>97.4</c:v>
                </c:pt>
                <c:pt idx="18">
                  <c:v>90.71</c:v>
                </c:pt>
                <c:pt idx="19">
                  <c:v>91.7</c:v>
                </c:pt>
                <c:pt idx="20">
                  <c:v>87.55</c:v>
                </c:pt>
                <c:pt idx="21">
                  <c:v>78.099999999999994</c:v>
                </c:pt>
                <c:pt idx="22">
                  <c:v>80.92</c:v>
                </c:pt>
                <c:pt idx="23">
                  <c:v>82.28</c:v>
                </c:pt>
                <c:pt idx="24">
                  <c:v>78.540000000000006</c:v>
                </c:pt>
              </c:numCache>
            </c:numRef>
          </c:yVal>
          <c:smooth val="0"/>
          <c:extLst>
            <c:ext xmlns:c16="http://schemas.microsoft.com/office/drawing/2014/chart" uri="{C3380CC4-5D6E-409C-BE32-E72D297353CC}">
              <c16:uniqueId val="{00000001-FE1D-45DD-B52C-FF6A5C98C6CD}"/>
            </c:ext>
          </c:extLst>
        </c:ser>
        <c:dLbls>
          <c:showLegendKey val="0"/>
          <c:showVal val="0"/>
          <c:showCatName val="0"/>
          <c:showSerName val="0"/>
          <c:showPercent val="0"/>
          <c:showBubbleSize val="0"/>
        </c:dLbls>
        <c:axId val="138534879"/>
        <c:axId val="138535359"/>
      </c:scatterChart>
      <c:valAx>
        <c:axId val="138534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Transpot &amp;</a:t>
                </a:r>
                <a:r>
                  <a:rPr lang="en-IN" b="1" baseline="0"/>
                  <a:t> Communication</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35359"/>
        <c:crosses val="autoZero"/>
        <c:crossBetween val="midCat"/>
      </c:valAx>
      <c:valAx>
        <c:axId val="138535359"/>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Crude Oil Price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34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solidFill>
                  <a:srgbClr val="00B050"/>
                </a:solidFill>
              </a:defRPr>
            </a:pPr>
            <a:r>
              <a:rPr lang="en-IN" sz="1400" b="1" i="0" u="none" strike="noStrike" kern="1200" spc="0" baseline="0">
                <a:solidFill>
                  <a:srgbClr val="00B050"/>
                </a:solidFill>
              </a:rPr>
              <a:t>Trend of Inflation Rate</a:t>
            </a:r>
          </a:p>
        </c:rich>
      </c:tx>
      <c:overlay val="0"/>
    </c:title>
    <c:autoTitleDeleted val="0"/>
    <c:plotArea>
      <c:layout/>
      <c:scatterChart>
        <c:scatterStyle val="lineMarker"/>
        <c:varyColors val="0"/>
        <c:ser>
          <c:idx val="0"/>
          <c:order val="0"/>
          <c:tx>
            <c:strRef>
              <c:f>'Soln 2a'!$O$7</c:f>
              <c:strCache>
                <c:ptCount val="1"/>
                <c:pt idx="0">
                  <c:v>% of Inflation</c:v>
                </c:pt>
              </c:strCache>
            </c:strRef>
          </c:tx>
          <c:dLbls>
            <c:dLbl>
              <c:idx val="5"/>
              <c:spPr>
                <a:noFill/>
                <a:ln>
                  <a:noFill/>
                </a:ln>
                <a:effectLst/>
              </c:spPr>
              <c:txPr>
                <a:bodyPr wrap="square" lIns="38100" tIns="19050" rIns="38100" bIns="19050" anchor="ctr">
                  <a:spAutoFit/>
                </a:bodyPr>
                <a:lstStyle/>
                <a:p>
                  <a:pPr>
                    <a:defRPr b="1">
                      <a:solidFill>
                        <a:srgbClr val="FF0000"/>
                      </a:solidFill>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2-E263-4D8F-88B5-A7998C94F31F}"/>
                </c:ext>
              </c:extLst>
            </c:dLbl>
            <c:spPr>
              <a:noFill/>
              <a:ln>
                <a:noFill/>
              </a:ln>
              <a:effectLst/>
            </c:spPr>
            <c:txPr>
              <a:bodyPr wrap="square" lIns="38100" tIns="19050" rIns="38100" bIns="19050" anchor="ctr">
                <a:spAutoFit/>
              </a:bodyPr>
              <a:lstStyle/>
              <a:p>
                <a:pPr>
                  <a:defRPr b="1"/>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'Soln 2a'!$N$8:$N$14</c:f>
              <c:numCache>
                <c:formatCode>General</c:formatCode>
                <c:ptCount val="7"/>
                <c:pt idx="0">
                  <c:v>2017</c:v>
                </c:pt>
                <c:pt idx="1">
                  <c:v>2018</c:v>
                </c:pt>
                <c:pt idx="2">
                  <c:v>2019</c:v>
                </c:pt>
                <c:pt idx="3">
                  <c:v>2020</c:v>
                </c:pt>
                <c:pt idx="4">
                  <c:v>2021</c:v>
                </c:pt>
                <c:pt idx="5">
                  <c:v>2022</c:v>
                </c:pt>
                <c:pt idx="6">
                  <c:v>2023</c:v>
                </c:pt>
              </c:numCache>
            </c:numRef>
          </c:xVal>
          <c:yVal>
            <c:numRef>
              <c:f>'Soln 2a'!$O$8:$O$14</c:f>
              <c:numCache>
                <c:formatCode>0.00%</c:formatCode>
                <c:ptCount val="7"/>
                <c:pt idx="0">
                  <c:v>3.8888888888888903E-2</c:v>
                </c:pt>
                <c:pt idx="1">
                  <c:v>4.278074866310156E-2</c:v>
                </c:pt>
                <c:pt idx="2">
                  <c:v>2.8571428571428612E-2</c:v>
                </c:pt>
                <c:pt idx="3">
                  <c:v>5.840455840455832E-2</c:v>
                </c:pt>
                <c:pt idx="4">
                  <c:v>5.5181695827725558E-2</c:v>
                </c:pt>
                <c:pt idx="5">
                  <c:v>6.9515306122448828E-2</c:v>
                </c:pt>
                <c:pt idx="6">
                  <c:v>5.6648777579010143E-2</c:v>
                </c:pt>
              </c:numCache>
            </c:numRef>
          </c:yVal>
          <c:smooth val="0"/>
          <c:extLst>
            <c:ext xmlns:c16="http://schemas.microsoft.com/office/drawing/2014/chart" uri="{C3380CC4-5D6E-409C-BE32-E72D297353CC}">
              <c16:uniqueId val="{00000000-E263-4D8F-88B5-A7998C94F31F}"/>
            </c:ext>
          </c:extLst>
        </c:ser>
        <c:dLbls>
          <c:showLegendKey val="0"/>
          <c:showVal val="0"/>
          <c:showCatName val="0"/>
          <c:showSerName val="0"/>
          <c:showPercent val="0"/>
          <c:showBubbleSize val="0"/>
        </c:dLbls>
        <c:axId val="922608447"/>
        <c:axId val="922608927"/>
      </c:scatterChart>
      <c:valAx>
        <c:axId val="922608447"/>
        <c:scaling>
          <c:orientation val="minMax"/>
        </c:scaling>
        <c:delete val="0"/>
        <c:axPos val="b"/>
        <c:majorGridlines/>
        <c:title>
          <c:tx>
            <c:rich>
              <a:bodyPr/>
              <a:lstStyle/>
              <a:p>
                <a:pPr>
                  <a:defRPr/>
                </a:pPr>
                <a:r>
                  <a:rPr lang="en-IN" sz="1000" b="1" i="0" u="none" strike="noStrike" kern="1200" baseline="0">
                    <a:solidFill>
                      <a:srgbClr val="C00000"/>
                    </a:solidFill>
                  </a:rPr>
                  <a:t>Year</a:t>
                </a:r>
              </a:p>
            </c:rich>
          </c:tx>
          <c:overlay val="0"/>
        </c:title>
        <c:numFmt formatCode="General" sourceLinked="1"/>
        <c:majorTickMark val="none"/>
        <c:minorTickMark val="none"/>
        <c:tickLblPos val="nextTo"/>
        <c:crossAx val="922608927"/>
        <c:crosses val="autoZero"/>
        <c:crossBetween val="midCat"/>
      </c:valAx>
      <c:valAx>
        <c:axId val="922608927"/>
        <c:scaling>
          <c:orientation val="minMax"/>
        </c:scaling>
        <c:delete val="0"/>
        <c:axPos val="l"/>
        <c:majorGridlines/>
        <c:title>
          <c:tx>
            <c:rich>
              <a:bodyPr/>
              <a:lstStyle/>
              <a:p>
                <a:pPr>
                  <a:defRPr/>
                </a:pPr>
                <a:r>
                  <a:rPr lang="en-IN" sz="1000" b="1" i="0" u="none" strike="noStrike" kern="1200" baseline="0">
                    <a:solidFill>
                      <a:srgbClr val="C00000"/>
                    </a:solidFill>
                  </a:rPr>
                  <a:t>% of Inflation</a:t>
                </a:r>
              </a:p>
            </c:rich>
          </c:tx>
          <c:overlay val="0"/>
        </c:title>
        <c:numFmt formatCode="0.00%" sourceLinked="1"/>
        <c:majorTickMark val="none"/>
        <c:minorTickMark val="none"/>
        <c:tickLblPos val="nextTo"/>
        <c:crossAx val="92260844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kern="1200" spc="0" baseline="0">
                <a:solidFill>
                  <a:srgbClr val="0070C0"/>
                </a:solidFill>
              </a:rPr>
              <a:t>Inflation Rate Distribution for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'Sol 2b'!$J$23</c:f>
              <c:strCache>
                <c:ptCount val="1"/>
                <c:pt idx="0">
                  <c:v>% of Inflation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534-403D-AE25-465DF1AF2CE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 2b'!$I$24:$I$32</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2b'!$J$24:$J$32</c:f>
              <c:numCache>
                <c:formatCode>0%</c:formatCode>
                <c:ptCount val="9"/>
                <c:pt idx="0">
                  <c:v>7.1001274884770232E-2</c:v>
                </c:pt>
                <c:pt idx="1">
                  <c:v>9.8896342782947261E-2</c:v>
                </c:pt>
                <c:pt idx="2">
                  <c:v>5.4644808743169397E-2</c:v>
                </c:pt>
                <c:pt idx="3">
                  <c:v>6.0060667340748324E-2</c:v>
                </c:pt>
                <c:pt idx="4">
                  <c:v>7.5241157556270019E-2</c:v>
                </c:pt>
                <c:pt idx="5">
                  <c:v>6.9882498453927105E-2</c:v>
                </c:pt>
                <c:pt idx="6">
                  <c:v>3.6204744069912684E-2</c:v>
                </c:pt>
                <c:pt idx="7">
                  <c:v>8.0027359781121868E-2</c:v>
                </c:pt>
                <c:pt idx="8">
                  <c:v>7.0221066319895858E-2</c:v>
                </c:pt>
              </c:numCache>
            </c:numRef>
          </c:val>
          <c:extLst>
            <c:ext xmlns:c16="http://schemas.microsoft.com/office/drawing/2014/chart" uri="{C3380CC4-5D6E-409C-BE32-E72D297353CC}">
              <c16:uniqueId val="{00000000-6534-403D-AE25-465DF1AF2CE8}"/>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546508249624378"/>
          <c:y val="0.19434207109733417"/>
          <c:w val="0.2201800642787313"/>
          <c:h val="0.711780829388335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Inflation rate (2023)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 3'!$E$69</c:f>
              <c:strCache>
                <c:ptCount val="1"/>
                <c:pt idx="0">
                  <c:v>Rural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 3'!$D$70:$D$82</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'Sol 3'!$E$70:$E$82</c:f>
              <c:numCache>
                <c:formatCode>0.0%</c:formatCode>
                <c:ptCount val="13"/>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2.350965575146945E-2</c:v>
                </c:pt>
                <c:pt idx="9">
                  <c:v>0.16993118051879297</c:v>
                </c:pt>
                <c:pt idx="10">
                  <c:v>2.5832376578645237E-2</c:v>
                </c:pt>
                <c:pt idx="11">
                  <c:v>5.0577240241891086E-2</c:v>
                </c:pt>
                <c:pt idx="12">
                  <c:v>2.5522041763341101E-2</c:v>
                </c:pt>
              </c:numCache>
            </c:numRef>
          </c:val>
          <c:extLst>
            <c:ext xmlns:c16="http://schemas.microsoft.com/office/drawing/2014/chart" uri="{C3380CC4-5D6E-409C-BE32-E72D297353CC}">
              <c16:uniqueId val="{00000000-3F6B-45A7-BE19-732369420016}"/>
            </c:ext>
          </c:extLst>
        </c:ser>
        <c:ser>
          <c:idx val="1"/>
          <c:order val="1"/>
          <c:tx>
            <c:strRef>
              <c:f>'Sol 3'!$F$69</c:f>
              <c:strCache>
                <c:ptCount val="1"/>
                <c:pt idx="0">
                  <c:v>Urban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 3'!$D$70:$D$82</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'Sol 3'!$F$70:$F$82</c:f>
              <c:numCache>
                <c:formatCode>0%</c:formatCode>
                <c:ptCount val="13"/>
                <c:pt idx="0">
                  <c:v>0.10920634920634914</c:v>
                </c:pt>
                <c:pt idx="1">
                  <c:v>-1.7905102954341987E-2</c:v>
                </c:pt>
                <c:pt idx="2">
                  <c:v>2.2569444444444312E-2</c:v>
                </c:pt>
                <c:pt idx="3">
                  <c:v>7.8125E-2</c:v>
                </c:pt>
                <c:pt idx="4">
                  <c:v>-0.12831389183457045</c:v>
                </c:pt>
                <c:pt idx="5">
                  <c:v>9.7645031591040623E-3</c:v>
                </c:pt>
                <c:pt idx="6">
                  <c:v>-0.12529550827423167</c:v>
                </c:pt>
                <c:pt idx="7">
                  <c:v>8.1295843520782465E-2</c:v>
                </c:pt>
                <c:pt idx="8">
                  <c:v>2.3064250411861591E-2</c:v>
                </c:pt>
                <c:pt idx="9">
                  <c:v>0.15476839237057224</c:v>
                </c:pt>
                <c:pt idx="10">
                  <c:v>4.2740414833438163E-2</c:v>
                </c:pt>
                <c:pt idx="11">
                  <c:v>6.119162640901759E-2</c:v>
                </c:pt>
                <c:pt idx="12">
                  <c:v>2.1193530395984286E-2</c:v>
                </c:pt>
              </c:numCache>
            </c:numRef>
          </c:val>
          <c:extLst>
            <c:ext xmlns:c16="http://schemas.microsoft.com/office/drawing/2014/chart" uri="{C3380CC4-5D6E-409C-BE32-E72D297353CC}">
              <c16:uniqueId val="{00000001-3F6B-45A7-BE19-732369420016}"/>
            </c:ext>
          </c:extLst>
        </c:ser>
        <c:ser>
          <c:idx val="2"/>
          <c:order val="2"/>
          <c:tx>
            <c:strRef>
              <c:f>'Sol 3'!$G$69</c:f>
              <c:strCache>
                <c:ptCount val="1"/>
                <c:pt idx="0">
                  <c:v>Rural+Urban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 3'!$D$70:$D$82</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'Sol 3'!$G$70:$G$82</c:f>
              <c:numCache>
                <c:formatCode>0.0%</c:formatCode>
                <c:ptCount val="13"/>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numCache>
            </c:numRef>
          </c:val>
          <c:extLst>
            <c:ext xmlns:c16="http://schemas.microsoft.com/office/drawing/2014/chart" uri="{C3380CC4-5D6E-409C-BE32-E72D297353CC}">
              <c16:uniqueId val="{00000002-3F6B-45A7-BE19-732369420016}"/>
            </c:ext>
          </c:extLst>
        </c:ser>
        <c:dLbls>
          <c:showLegendKey val="0"/>
          <c:showVal val="0"/>
          <c:showCatName val="0"/>
          <c:showSerName val="0"/>
          <c:showPercent val="0"/>
          <c:showBubbleSize val="0"/>
        </c:dLbls>
        <c:gapWidth val="100"/>
        <c:overlap val="-24"/>
        <c:axId val="988503263"/>
        <c:axId val="988500383"/>
      </c:barChart>
      <c:catAx>
        <c:axId val="9885032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r>
                  <a:rPr lang="en-IN" b="1">
                    <a:solidFill>
                      <a:schemeClr val="accent6">
                        <a:lumMod val="50000"/>
                      </a:schemeClr>
                    </a:solidFill>
                  </a:rPr>
                  <a:t>Category</a:t>
                </a:r>
              </a:p>
            </c:rich>
          </c:tx>
          <c:layout>
            <c:manualLayout>
              <c:xMode val="edge"/>
              <c:yMode val="edge"/>
              <c:x val="0.51102891595141853"/>
              <c:y val="0.8025954982443277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accent1">
                <a:alpha val="9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988500383"/>
        <c:crosses val="autoZero"/>
        <c:auto val="1"/>
        <c:lblAlgn val="ctr"/>
        <c:lblOffset val="100"/>
        <c:noMultiLvlLbl val="0"/>
      </c:catAx>
      <c:valAx>
        <c:axId val="988500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r>
                  <a:rPr lang="en-IN" b="1">
                    <a:solidFill>
                      <a:schemeClr val="accent6">
                        <a:lumMod val="50000"/>
                      </a:schemeClr>
                    </a:solidFill>
                  </a:rPr>
                  <a:t>% of Inflation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503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Inflation for different categories</a:t>
            </a:r>
            <a:r>
              <a:rPr lang="en-US" b="1" baseline="0"/>
              <a:t> - Feb 2023 (Rural+Urban)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 3b'!$D$61</c:f>
              <c:strCache>
                <c:ptCount val="1"/>
                <c:pt idx="0">
                  <c:v>February</c:v>
                </c:pt>
              </c:strCache>
            </c:strRef>
          </c:tx>
          <c:spPr>
            <a:solidFill>
              <a:schemeClr val="accent1"/>
            </a:solidFill>
            <a:ln>
              <a:noFill/>
            </a:ln>
            <a:effectLst/>
          </c:spPr>
          <c:invertIfNegative val="0"/>
          <c:dLbls>
            <c:dLbl>
              <c:idx val="5"/>
              <c:layout>
                <c:manualLayout>
                  <c:x val="3.9215686274509803E-3"/>
                  <c:y val="2.15053836272571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0E4-4A95-920A-94861A3347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 3b'!$C$62:$C$74</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'Sol 3b'!$D$62:$D$74</c:f>
              <c:numCache>
                <c:formatCode>0.0%</c:formatCode>
                <c:ptCount val="13"/>
                <c:pt idx="0">
                  <c:v>3.4522439585730398E-3</c:v>
                </c:pt>
                <c:pt idx="1">
                  <c:v>-1.423825344091125E-2</c:v>
                </c:pt>
                <c:pt idx="2">
                  <c:v>-9.9228791773778982E-2</c:v>
                </c:pt>
                <c:pt idx="3">
                  <c:v>1.5463917525773294E-2</c:v>
                </c:pt>
                <c:pt idx="4">
                  <c:v>-4.2200854700854579E-2</c:v>
                </c:pt>
                <c:pt idx="5">
                  <c:v>7.0751737207833149E-2</c:v>
                </c:pt>
                <c:pt idx="6">
                  <c:v>-7.7972709551658026E-3</c:v>
                </c:pt>
                <c:pt idx="7">
                  <c:v>5.8513750731418557E-4</c:v>
                </c:pt>
                <c:pt idx="8">
                  <c:v>-9.0834021469859156E-3</c:v>
                </c:pt>
                <c:pt idx="9">
                  <c:v>6.2380038387715112E-3</c:v>
                </c:pt>
                <c:pt idx="10">
                  <c:v>5.2508751458576761E-3</c:v>
                </c:pt>
                <c:pt idx="11">
                  <c:v>9.4142259414226534E-3</c:v>
                </c:pt>
                <c:pt idx="12">
                  <c:v>1.6977928692700134E-3</c:v>
                </c:pt>
              </c:numCache>
            </c:numRef>
          </c:val>
          <c:extLst>
            <c:ext xmlns:c16="http://schemas.microsoft.com/office/drawing/2014/chart" uri="{C3380CC4-5D6E-409C-BE32-E72D297353CC}">
              <c16:uniqueId val="{00000000-10E4-4A95-920A-94861A3347A4}"/>
            </c:ext>
          </c:extLst>
        </c:ser>
        <c:dLbls>
          <c:dLblPos val="outEnd"/>
          <c:showLegendKey val="0"/>
          <c:showVal val="1"/>
          <c:showCatName val="0"/>
          <c:showSerName val="0"/>
          <c:showPercent val="0"/>
          <c:showBubbleSize val="0"/>
        </c:dLbls>
        <c:gapWidth val="219"/>
        <c:overlap val="-27"/>
        <c:axId val="997462175"/>
        <c:axId val="997466495"/>
      </c:barChart>
      <c:catAx>
        <c:axId val="997462175"/>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r>
                  <a:rPr lang="en-IN" sz="1050" b="1">
                    <a:solidFill>
                      <a:schemeClr val="accent5">
                        <a:lumMod val="50000"/>
                      </a:schemeClr>
                    </a:solidFill>
                  </a:rPr>
                  <a:t>Category</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7466495"/>
        <c:crosses val="autoZero"/>
        <c:auto val="1"/>
        <c:lblAlgn val="ctr"/>
        <c:lblOffset val="100"/>
        <c:noMultiLvlLbl val="0"/>
      </c:catAx>
      <c:valAx>
        <c:axId val="997466495"/>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r>
                  <a:rPr lang="en-IN" sz="1050" b="1">
                    <a:solidFill>
                      <a:schemeClr val="accent5">
                        <a:lumMod val="50000"/>
                      </a:schemeClr>
                    </a:solidFill>
                  </a:rPr>
                  <a:t>% of Inflation</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462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none" spc="0" normalizeH="0" baseline="0">
                <a:solidFill>
                  <a:schemeClr val="tx1">
                    <a:lumMod val="65000"/>
                    <a:lumOff val="35000"/>
                  </a:schemeClr>
                </a:solidFill>
                <a:latin typeface="Arial Black" panose="020B0A04020102020204" pitchFamily="34" charset="0"/>
                <a:ea typeface="+mn-ea"/>
                <a:cs typeface="+mn-cs"/>
              </a:defRPr>
            </a:pPr>
            <a:r>
              <a:rPr lang="en-IN" sz="1100" cap="none" spc="0" baseline="0">
                <a:latin typeface="Arial Black" panose="020B0A04020102020204" pitchFamily="34" charset="0"/>
              </a:rPr>
              <a:t>Rural+Urban</a:t>
            </a:r>
          </a:p>
        </c:rich>
      </c:tx>
      <c:layout>
        <c:manualLayout>
          <c:xMode val="edge"/>
          <c:yMode val="edge"/>
          <c:x val="0.32274262529932762"/>
          <c:y val="2.7777633762884498E-2"/>
        </c:manualLayout>
      </c:layout>
      <c:overlay val="0"/>
      <c:spPr>
        <a:noFill/>
        <a:ln>
          <a:noFill/>
        </a:ln>
        <a:effectLst/>
      </c:spPr>
      <c:txPr>
        <a:bodyPr rot="0" spcFirstLastPara="1" vertOverflow="ellipsis" vert="horz" wrap="square" anchor="ctr" anchorCtr="1"/>
        <a:lstStyle/>
        <a:p>
          <a:pPr>
            <a:defRPr sz="1100" b="1" i="0" u="none" strike="noStrike" kern="1200" cap="none" spc="0" normalizeH="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'Sol 4 YoY'!$K$66</c:f>
              <c:strCache>
                <c:ptCount val="1"/>
                <c:pt idx="0">
                  <c:v>Food</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'Sol 4 YoY'!$L$65:$P$65</c:f>
              <c:numCache>
                <c:formatCode>General</c:formatCode>
                <c:ptCount val="5"/>
                <c:pt idx="0">
                  <c:v>2018</c:v>
                </c:pt>
                <c:pt idx="1">
                  <c:v>2019</c:v>
                </c:pt>
                <c:pt idx="2">
                  <c:v>2020</c:v>
                </c:pt>
                <c:pt idx="3">
                  <c:v>2021</c:v>
                </c:pt>
                <c:pt idx="4">
                  <c:v>2022</c:v>
                </c:pt>
              </c:numCache>
            </c:numRef>
          </c:cat>
          <c:val>
            <c:numRef>
              <c:f>'Sol 4 YoY'!$L$66:$P$66</c:f>
              <c:numCache>
                <c:formatCode>0.0%</c:formatCode>
                <c:ptCount val="5"/>
                <c:pt idx="0">
                  <c:v>2.2114720110573628E-2</c:v>
                </c:pt>
                <c:pt idx="1">
                  <c:v>1.4137316368553411E-3</c:v>
                </c:pt>
                <c:pt idx="2">
                  <c:v>7.9486864718880432E-2</c:v>
                </c:pt>
                <c:pt idx="3">
                  <c:v>7.0620344572695642E-2</c:v>
                </c:pt>
                <c:pt idx="4">
                  <c:v>7.2229008444421081E-2</c:v>
                </c:pt>
              </c:numCache>
            </c:numRef>
          </c:val>
          <c:extLst>
            <c:ext xmlns:c16="http://schemas.microsoft.com/office/drawing/2014/chart" uri="{C3380CC4-5D6E-409C-BE32-E72D297353CC}">
              <c16:uniqueId val="{00000000-1C0B-484F-A72C-83739CC1A2F1}"/>
            </c:ext>
          </c:extLst>
        </c:ser>
        <c:ser>
          <c:idx val="1"/>
          <c:order val="1"/>
          <c:tx>
            <c:strRef>
              <c:f>'Sol 4 YoY'!$K$67</c:f>
              <c:strCache>
                <c:ptCount val="1"/>
                <c:pt idx="0">
                  <c:v>Energy</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'Sol 4 YoY'!$L$65:$P$65</c:f>
              <c:numCache>
                <c:formatCode>General</c:formatCode>
                <c:ptCount val="5"/>
                <c:pt idx="0">
                  <c:v>2018</c:v>
                </c:pt>
                <c:pt idx="1">
                  <c:v>2019</c:v>
                </c:pt>
                <c:pt idx="2">
                  <c:v>2020</c:v>
                </c:pt>
                <c:pt idx="3">
                  <c:v>2021</c:v>
                </c:pt>
                <c:pt idx="4">
                  <c:v>2022</c:v>
                </c:pt>
              </c:numCache>
            </c:numRef>
          </c:cat>
          <c:val>
            <c:numRef>
              <c:f>'Sol 4 YoY'!$L$67:$P$67</c:f>
              <c:numCache>
                <c:formatCode>0.0%</c:formatCode>
                <c:ptCount val="5"/>
                <c:pt idx="0">
                  <c:v>5.7319907048799426E-2</c:v>
                </c:pt>
                <c:pt idx="1">
                  <c:v>2.344322344322336E-2</c:v>
                </c:pt>
                <c:pt idx="2">
                  <c:v>6.585540443808173E-2</c:v>
                </c:pt>
                <c:pt idx="3">
                  <c:v>4.4325050369375382E-2</c:v>
                </c:pt>
                <c:pt idx="4">
                  <c:v>7.5241157556270019E-2</c:v>
                </c:pt>
              </c:numCache>
            </c:numRef>
          </c:val>
          <c:extLst>
            <c:ext xmlns:c16="http://schemas.microsoft.com/office/drawing/2014/chart" uri="{C3380CC4-5D6E-409C-BE32-E72D297353CC}">
              <c16:uniqueId val="{00000001-1C0B-484F-A72C-83739CC1A2F1}"/>
            </c:ext>
          </c:extLst>
        </c:ser>
        <c:ser>
          <c:idx val="2"/>
          <c:order val="2"/>
          <c:tx>
            <c:strRef>
              <c:f>'Sol 4 YoY'!$K$68</c:f>
              <c:strCache>
                <c:ptCount val="1"/>
                <c:pt idx="0">
                  <c:v>Health</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'Sol 4 YoY'!$L$65:$P$65</c:f>
              <c:numCache>
                <c:formatCode>General</c:formatCode>
                <c:ptCount val="5"/>
                <c:pt idx="0">
                  <c:v>2018</c:v>
                </c:pt>
                <c:pt idx="1">
                  <c:v>2019</c:v>
                </c:pt>
                <c:pt idx="2">
                  <c:v>2020</c:v>
                </c:pt>
                <c:pt idx="3">
                  <c:v>2021</c:v>
                </c:pt>
                <c:pt idx="4">
                  <c:v>2022</c:v>
                </c:pt>
              </c:numCache>
            </c:numRef>
          </c:cat>
          <c:val>
            <c:numRef>
              <c:f>'Sol 4 YoY'!$L$68:$P$68</c:f>
              <c:numCache>
                <c:formatCode>0.0%</c:formatCode>
                <c:ptCount val="5"/>
                <c:pt idx="0">
                  <c:v>5.0860719874804491E-2</c:v>
                </c:pt>
                <c:pt idx="1">
                  <c:v>8.8607594936708681E-2</c:v>
                </c:pt>
                <c:pt idx="2">
                  <c:v>4.1723666210670474E-2</c:v>
                </c:pt>
                <c:pt idx="3">
                  <c:v>6.1720288903479817E-2</c:v>
                </c:pt>
                <c:pt idx="4">
                  <c:v>6.9882498453927105E-2</c:v>
                </c:pt>
              </c:numCache>
            </c:numRef>
          </c:val>
          <c:extLst>
            <c:ext xmlns:c16="http://schemas.microsoft.com/office/drawing/2014/chart" uri="{C3380CC4-5D6E-409C-BE32-E72D297353CC}">
              <c16:uniqueId val="{00000002-1C0B-484F-A72C-83739CC1A2F1}"/>
            </c:ext>
          </c:extLst>
        </c:ser>
        <c:ser>
          <c:idx val="3"/>
          <c:order val="3"/>
          <c:tx>
            <c:strRef>
              <c:f>'Sol 4 YoY'!$K$69</c:f>
              <c:strCache>
                <c:ptCount val="1"/>
                <c:pt idx="0">
                  <c:v>Transport and communication</c:v>
                </c:pt>
              </c:strCache>
            </c:strRef>
          </c:tx>
          <c:spPr>
            <a:solidFill>
              <a:schemeClr val="accent4"/>
            </a:solidFill>
            <a:ln>
              <a:noFill/>
            </a:ln>
            <a:effectLst/>
          </c:spPr>
          <c:invertIfNegative val="0"/>
          <c:dLbls>
            <c:dLbl>
              <c:idx val="2"/>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1C0B-484F-A72C-83739CC1A2F1}"/>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'Sol 4 YoY'!$L$65:$P$65</c:f>
              <c:numCache>
                <c:formatCode>General</c:formatCode>
                <c:ptCount val="5"/>
                <c:pt idx="0">
                  <c:v>2018</c:v>
                </c:pt>
                <c:pt idx="1">
                  <c:v>2019</c:v>
                </c:pt>
                <c:pt idx="2">
                  <c:v>2020</c:v>
                </c:pt>
                <c:pt idx="3">
                  <c:v>2021</c:v>
                </c:pt>
                <c:pt idx="4">
                  <c:v>2022</c:v>
                </c:pt>
              </c:numCache>
            </c:numRef>
          </c:cat>
          <c:val>
            <c:numRef>
              <c:f>'Sol 4 YoY'!$M$69:$P$69</c:f>
              <c:numCache>
                <c:formatCode>0.0%</c:formatCode>
                <c:ptCount val="4"/>
                <c:pt idx="0">
                  <c:v>2.9752066115702431E-2</c:v>
                </c:pt>
                <c:pt idx="1">
                  <c:v>4.2536115569823528E-2</c:v>
                </c:pt>
                <c:pt idx="2">
                  <c:v>0.12548113933795213</c:v>
                </c:pt>
                <c:pt idx="3">
                  <c:v>8.0027359781121868E-2</c:v>
                </c:pt>
              </c:numCache>
            </c:numRef>
          </c:val>
          <c:extLst>
            <c:ext xmlns:c16="http://schemas.microsoft.com/office/drawing/2014/chart" uri="{C3380CC4-5D6E-409C-BE32-E72D297353CC}">
              <c16:uniqueId val="{00000003-1C0B-484F-A72C-83739CC1A2F1}"/>
            </c:ext>
          </c:extLst>
        </c:ser>
        <c:dLbls>
          <c:dLblPos val="outEnd"/>
          <c:showLegendKey val="0"/>
          <c:showVal val="1"/>
          <c:showCatName val="0"/>
          <c:showSerName val="0"/>
          <c:showPercent val="0"/>
          <c:showBubbleSize val="0"/>
        </c:dLbls>
        <c:gapWidth val="444"/>
        <c:overlap val="-90"/>
        <c:axId val="144113839"/>
        <c:axId val="144114319"/>
      </c:barChart>
      <c:catAx>
        <c:axId val="144113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0" cap="none" baseline="0">
                    <a:solidFill>
                      <a:schemeClr val="tx1">
                        <a:lumMod val="65000"/>
                        <a:lumOff val="35000"/>
                      </a:schemeClr>
                    </a:solidFill>
                    <a:latin typeface="+mn-lt"/>
                    <a:ea typeface="+mn-ea"/>
                    <a:cs typeface="+mn-cs"/>
                  </a:defRPr>
                </a:pPr>
                <a:r>
                  <a:rPr lang="en-IN" b="1" kern="0" cap="none" baseline="0">
                    <a:latin typeface="+mn-lt"/>
                    <a:cs typeface="Arial" panose="020B0604020202020204" pitchFamily="34" charset="0"/>
                  </a:rPr>
                  <a:t>Year</a:t>
                </a:r>
              </a:p>
            </c:rich>
          </c:tx>
          <c:overlay val="0"/>
          <c:spPr>
            <a:noFill/>
            <a:ln>
              <a:noFill/>
            </a:ln>
            <a:effectLst/>
          </c:spPr>
          <c:txPr>
            <a:bodyPr rot="0" spcFirstLastPara="1" vertOverflow="ellipsis" vert="horz" wrap="square" anchor="ctr" anchorCtr="1"/>
            <a:lstStyle/>
            <a:p>
              <a:pPr>
                <a:defRPr sz="900" b="1" i="0" u="none" strike="noStrike" kern="0" cap="none"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144114319"/>
        <c:crosses val="autoZero"/>
        <c:auto val="1"/>
        <c:lblAlgn val="ctr"/>
        <c:lblOffset val="100"/>
        <c:noMultiLvlLbl val="0"/>
      </c:catAx>
      <c:valAx>
        <c:axId val="144114319"/>
        <c:scaling>
          <c:orientation val="minMax"/>
        </c:scaling>
        <c:delete val="0"/>
        <c:axPos val="l"/>
        <c:title>
          <c:tx>
            <c:rich>
              <a:bodyPr rot="-5400000" spcFirstLastPara="1" vertOverflow="ellipsis" vert="horz" wrap="square" anchor="ctr" anchorCtr="1"/>
              <a:lstStyle/>
              <a:p>
                <a:pPr>
                  <a:defRPr sz="900" b="1" i="0" u="none" strike="noStrike" kern="1200" cap="none" baseline="0">
                    <a:solidFill>
                      <a:schemeClr val="tx1">
                        <a:lumMod val="65000"/>
                        <a:lumOff val="35000"/>
                      </a:schemeClr>
                    </a:solidFill>
                    <a:latin typeface="+mn-lt"/>
                    <a:ea typeface="+mn-ea"/>
                    <a:cs typeface="+mn-cs"/>
                  </a:defRPr>
                </a:pPr>
                <a:r>
                  <a:rPr lang="en-IN" b="1" cap="none" baseline="0"/>
                  <a:t>Inflation</a:t>
                </a:r>
              </a:p>
            </c:rich>
          </c:tx>
          <c:overlay val="0"/>
          <c:spPr>
            <a:noFill/>
            <a:ln>
              <a:noFill/>
            </a:ln>
            <a:effectLst/>
          </c:spPr>
          <c:txPr>
            <a:bodyPr rot="-5400000" spcFirstLastPara="1" vertOverflow="ellipsis" vert="horz" wrap="square" anchor="ctr" anchorCtr="1"/>
            <a:lstStyle/>
            <a:p>
              <a:pPr>
                <a:defRPr sz="900" b="1" i="0" u="none" strike="noStrike" kern="1200" cap="none"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3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Pre</a:t>
            </a:r>
            <a:r>
              <a:rPr lang="en-IN" b="1" baseline="0"/>
              <a:t> Covid Inflation</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 4 MoM'!$A$24</c:f>
              <c:strCache>
                <c:ptCount val="1"/>
                <c:pt idx="0">
                  <c:v>Food</c:v>
                </c:pt>
              </c:strCache>
            </c:strRef>
          </c:tx>
          <c:spPr>
            <a:solidFill>
              <a:schemeClr val="accent1"/>
            </a:solidFill>
            <a:ln>
              <a:noFill/>
            </a:ln>
            <a:effectLst/>
          </c:spPr>
          <c:invertIfNegative val="0"/>
          <c:cat>
            <c:multiLvlStrRef>
              <c:f>'Sol 4 MoM'!$B$22:$N$23</c:f>
              <c:multiLvlStrCache>
                <c:ptCount val="13"/>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lvl>
                <c:lvl>
                  <c:pt idx="0">
                    <c:v>2019</c:v>
                  </c:pt>
                  <c:pt idx="1">
                    <c:v>2019</c:v>
                  </c:pt>
                  <c:pt idx="2">
                    <c:v>2019</c:v>
                  </c:pt>
                  <c:pt idx="3">
                    <c:v>2019</c:v>
                  </c:pt>
                  <c:pt idx="4">
                    <c:v>2019</c:v>
                  </c:pt>
                  <c:pt idx="5">
                    <c:v>2019</c:v>
                  </c:pt>
                  <c:pt idx="6">
                    <c:v>2019</c:v>
                  </c:pt>
                  <c:pt idx="7">
                    <c:v>2019</c:v>
                  </c:pt>
                  <c:pt idx="8">
                    <c:v>2019</c:v>
                  </c:pt>
                  <c:pt idx="9">
                    <c:v>2019</c:v>
                  </c:pt>
                  <c:pt idx="10">
                    <c:v>2020</c:v>
                  </c:pt>
                  <c:pt idx="11">
                    <c:v>2020</c:v>
                  </c:pt>
                  <c:pt idx="12">
                    <c:v>2020</c:v>
                  </c:pt>
                </c:lvl>
              </c:multiLvlStrCache>
            </c:multiLvlStrRef>
          </c:cat>
          <c:val>
            <c:numRef>
              <c:f>'Sol 4 MoM'!$B$24:$N$24</c:f>
              <c:numCache>
                <c:formatCode>0.0%</c:formatCode>
                <c:ptCount val="13"/>
                <c:pt idx="0">
                  <c:v>3.5109331690791781E-3</c:v>
                </c:pt>
                <c:pt idx="1">
                  <c:v>8.8080039283084562E-3</c:v>
                </c:pt>
                <c:pt idx="2">
                  <c:v>8.731100362021316E-3</c:v>
                </c:pt>
                <c:pt idx="3">
                  <c:v>1.3269799143494642E-2</c:v>
                </c:pt>
                <c:pt idx="4">
                  <c:v>1.3631763795463934E-2</c:v>
                </c:pt>
                <c:pt idx="5">
                  <c:v>5.1679586563307227E-3</c:v>
                </c:pt>
                <c:pt idx="6">
                  <c:v>6.4851600841317539E-3</c:v>
                </c:pt>
                <c:pt idx="7">
                  <c:v>1.6137458640506159E-2</c:v>
                </c:pt>
                <c:pt idx="8">
                  <c:v>1.4338760354184729E-2</c:v>
                </c:pt>
                <c:pt idx="9">
                  <c:v>1.9542689794998899E-2</c:v>
                </c:pt>
                <c:pt idx="10">
                  <c:v>-3.3143677843452614E-3</c:v>
                </c:pt>
                <c:pt idx="11">
                  <c:v>-1.6183561491991381E-2</c:v>
                </c:pt>
                <c:pt idx="12">
                  <c:v>-9.23891611740176E-3</c:v>
                </c:pt>
              </c:numCache>
            </c:numRef>
          </c:val>
          <c:extLst>
            <c:ext xmlns:c16="http://schemas.microsoft.com/office/drawing/2014/chart" uri="{C3380CC4-5D6E-409C-BE32-E72D297353CC}">
              <c16:uniqueId val="{00000000-F0FA-4C50-90C6-DFF55210CF0B}"/>
            </c:ext>
          </c:extLst>
        </c:ser>
        <c:ser>
          <c:idx val="1"/>
          <c:order val="1"/>
          <c:tx>
            <c:strRef>
              <c:f>'Sol 4 MoM'!$A$25</c:f>
              <c:strCache>
                <c:ptCount val="1"/>
                <c:pt idx="0">
                  <c:v>Energy</c:v>
                </c:pt>
              </c:strCache>
            </c:strRef>
          </c:tx>
          <c:spPr>
            <a:solidFill>
              <a:schemeClr val="accent2"/>
            </a:solidFill>
            <a:ln>
              <a:noFill/>
            </a:ln>
            <a:effectLst/>
          </c:spPr>
          <c:invertIfNegative val="0"/>
          <c:cat>
            <c:multiLvlStrRef>
              <c:f>'Sol 4 MoM'!$B$22:$N$23</c:f>
              <c:multiLvlStrCache>
                <c:ptCount val="13"/>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lvl>
                <c:lvl>
                  <c:pt idx="0">
                    <c:v>2019</c:v>
                  </c:pt>
                  <c:pt idx="1">
                    <c:v>2019</c:v>
                  </c:pt>
                  <c:pt idx="2">
                    <c:v>2019</c:v>
                  </c:pt>
                  <c:pt idx="3">
                    <c:v>2019</c:v>
                  </c:pt>
                  <c:pt idx="4">
                    <c:v>2019</c:v>
                  </c:pt>
                  <c:pt idx="5">
                    <c:v>2019</c:v>
                  </c:pt>
                  <c:pt idx="6">
                    <c:v>2019</c:v>
                  </c:pt>
                  <c:pt idx="7">
                    <c:v>2019</c:v>
                  </c:pt>
                  <c:pt idx="8">
                    <c:v>2019</c:v>
                  </c:pt>
                  <c:pt idx="9">
                    <c:v>2019</c:v>
                  </c:pt>
                  <c:pt idx="10">
                    <c:v>2020</c:v>
                  </c:pt>
                  <c:pt idx="11">
                    <c:v>2020</c:v>
                  </c:pt>
                  <c:pt idx="12">
                    <c:v>2020</c:v>
                  </c:pt>
                </c:lvl>
              </c:multiLvlStrCache>
            </c:multiLvlStrRef>
          </c:cat>
          <c:val>
            <c:numRef>
              <c:f>'Sol 4 MoM'!$B$25:$N$25</c:f>
              <c:numCache>
                <c:formatCode>0.0%</c:formatCode>
                <c:ptCount val="13"/>
                <c:pt idx="0">
                  <c:v>9.3930635838149045E-3</c:v>
                </c:pt>
                <c:pt idx="1">
                  <c:v>2.1474588403723079E-3</c:v>
                </c:pt>
                <c:pt idx="2">
                  <c:v>2.1428571428572241E-3</c:v>
                </c:pt>
                <c:pt idx="3">
                  <c:v>6.4148253741979841E-3</c:v>
                </c:pt>
                <c:pt idx="4">
                  <c:v>-1.3456090651557914E-2</c:v>
                </c:pt>
                <c:pt idx="5">
                  <c:v>-5.7430007178751706E-3</c:v>
                </c:pt>
                <c:pt idx="6">
                  <c:v>5.0541516245486548E-3</c:v>
                </c:pt>
                <c:pt idx="7">
                  <c:v>1.0057471264367858E-2</c:v>
                </c:pt>
                <c:pt idx="8">
                  <c:v>1.2091038406828002E-2</c:v>
                </c:pt>
                <c:pt idx="9">
                  <c:v>9.8383696416020888E-3</c:v>
                </c:pt>
                <c:pt idx="10">
                  <c:v>6.2630480167015015E-3</c:v>
                </c:pt>
                <c:pt idx="11">
                  <c:v>1.7980636237897609E-2</c:v>
                </c:pt>
                <c:pt idx="12">
                  <c:v>1.1548913043478378E-2</c:v>
                </c:pt>
              </c:numCache>
            </c:numRef>
          </c:val>
          <c:extLst>
            <c:ext xmlns:c16="http://schemas.microsoft.com/office/drawing/2014/chart" uri="{C3380CC4-5D6E-409C-BE32-E72D297353CC}">
              <c16:uniqueId val="{00000001-F0FA-4C50-90C6-DFF55210CF0B}"/>
            </c:ext>
          </c:extLst>
        </c:ser>
        <c:ser>
          <c:idx val="2"/>
          <c:order val="2"/>
          <c:tx>
            <c:strRef>
              <c:f>'Sol 4 MoM'!$A$26</c:f>
              <c:strCache>
                <c:ptCount val="1"/>
                <c:pt idx="0">
                  <c:v>Health</c:v>
                </c:pt>
              </c:strCache>
            </c:strRef>
          </c:tx>
          <c:spPr>
            <a:solidFill>
              <a:schemeClr val="accent3"/>
            </a:solidFill>
            <a:ln>
              <a:noFill/>
            </a:ln>
            <a:effectLst/>
          </c:spPr>
          <c:invertIfNegative val="0"/>
          <c:cat>
            <c:multiLvlStrRef>
              <c:f>'Sol 4 MoM'!$B$22:$N$23</c:f>
              <c:multiLvlStrCache>
                <c:ptCount val="13"/>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lvl>
                <c:lvl>
                  <c:pt idx="0">
                    <c:v>2019</c:v>
                  </c:pt>
                  <c:pt idx="1">
                    <c:v>2019</c:v>
                  </c:pt>
                  <c:pt idx="2">
                    <c:v>2019</c:v>
                  </c:pt>
                  <c:pt idx="3">
                    <c:v>2019</c:v>
                  </c:pt>
                  <c:pt idx="4">
                    <c:v>2019</c:v>
                  </c:pt>
                  <c:pt idx="5">
                    <c:v>2019</c:v>
                  </c:pt>
                  <c:pt idx="6">
                    <c:v>2019</c:v>
                  </c:pt>
                  <c:pt idx="7">
                    <c:v>2019</c:v>
                  </c:pt>
                  <c:pt idx="8">
                    <c:v>2019</c:v>
                  </c:pt>
                  <c:pt idx="9">
                    <c:v>2019</c:v>
                  </c:pt>
                  <c:pt idx="10">
                    <c:v>2020</c:v>
                  </c:pt>
                  <c:pt idx="11">
                    <c:v>2020</c:v>
                  </c:pt>
                  <c:pt idx="12">
                    <c:v>2020</c:v>
                  </c:pt>
                </c:lvl>
              </c:multiLvlStrCache>
            </c:multiLvlStrRef>
          </c:cat>
          <c:val>
            <c:numRef>
              <c:f>'Sol 4 MoM'!$B$26:$N$26</c:f>
              <c:numCache>
                <c:formatCode>0.0%</c:formatCode>
                <c:ptCount val="13"/>
                <c:pt idx="0">
                  <c:v>4.120879120879082E-3</c:v>
                </c:pt>
                <c:pt idx="1">
                  <c:v>2.3939808481533704E-3</c:v>
                </c:pt>
                <c:pt idx="2">
                  <c:v>2.3882633913339768E-3</c:v>
                </c:pt>
                <c:pt idx="3">
                  <c:v>3.4036759700476512E-3</c:v>
                </c:pt>
                <c:pt idx="4">
                  <c:v>3.3921302578018993E-3</c:v>
                </c:pt>
                <c:pt idx="5">
                  <c:v>4.0567951318458036E-3</c:v>
                </c:pt>
                <c:pt idx="6">
                  <c:v>3.3670033670033669E-3</c:v>
                </c:pt>
                <c:pt idx="7">
                  <c:v>2.6845637583892998E-3</c:v>
                </c:pt>
                <c:pt idx="8">
                  <c:v>3.3467202141900937E-3</c:v>
                </c:pt>
                <c:pt idx="9">
                  <c:v>3.3355570380253501E-3</c:v>
                </c:pt>
                <c:pt idx="10">
                  <c:v>5.319148936170099E-3</c:v>
                </c:pt>
                <c:pt idx="11">
                  <c:v>3.3068783068783071E-3</c:v>
                </c:pt>
                <c:pt idx="12">
                  <c:v>3.9551746868821541E-3</c:v>
                </c:pt>
              </c:numCache>
            </c:numRef>
          </c:val>
          <c:extLst>
            <c:ext xmlns:c16="http://schemas.microsoft.com/office/drawing/2014/chart" uri="{C3380CC4-5D6E-409C-BE32-E72D297353CC}">
              <c16:uniqueId val="{00000002-F0FA-4C50-90C6-DFF55210CF0B}"/>
            </c:ext>
          </c:extLst>
        </c:ser>
        <c:ser>
          <c:idx val="3"/>
          <c:order val="3"/>
          <c:tx>
            <c:strRef>
              <c:f>'Sol 4 MoM'!$A$27</c:f>
              <c:strCache>
                <c:ptCount val="1"/>
                <c:pt idx="0">
                  <c:v>Transport and communication</c:v>
                </c:pt>
              </c:strCache>
            </c:strRef>
          </c:tx>
          <c:spPr>
            <a:solidFill>
              <a:schemeClr val="accent4"/>
            </a:solidFill>
            <a:ln>
              <a:noFill/>
            </a:ln>
            <a:effectLst/>
          </c:spPr>
          <c:invertIfNegative val="0"/>
          <c:cat>
            <c:multiLvlStrRef>
              <c:f>'Sol 4 MoM'!$B$22:$N$23</c:f>
              <c:multiLvlStrCache>
                <c:ptCount val="13"/>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lvl>
                <c:lvl>
                  <c:pt idx="0">
                    <c:v>2019</c:v>
                  </c:pt>
                  <c:pt idx="1">
                    <c:v>2019</c:v>
                  </c:pt>
                  <c:pt idx="2">
                    <c:v>2019</c:v>
                  </c:pt>
                  <c:pt idx="3">
                    <c:v>2019</c:v>
                  </c:pt>
                  <c:pt idx="4">
                    <c:v>2019</c:v>
                  </c:pt>
                  <c:pt idx="5">
                    <c:v>2019</c:v>
                  </c:pt>
                  <c:pt idx="6">
                    <c:v>2019</c:v>
                  </c:pt>
                  <c:pt idx="7">
                    <c:v>2019</c:v>
                  </c:pt>
                  <c:pt idx="8">
                    <c:v>2019</c:v>
                  </c:pt>
                  <c:pt idx="9">
                    <c:v>2019</c:v>
                  </c:pt>
                  <c:pt idx="10">
                    <c:v>2020</c:v>
                  </c:pt>
                  <c:pt idx="11">
                    <c:v>2020</c:v>
                  </c:pt>
                  <c:pt idx="12">
                    <c:v>2020</c:v>
                  </c:pt>
                </c:lvl>
              </c:multiLvlStrCache>
            </c:multiLvlStrRef>
          </c:cat>
          <c:val>
            <c:numRef>
              <c:f>'Sol 4 MoM'!$B$27:$N$27</c:f>
              <c:numCache>
                <c:formatCode>0.0%</c:formatCode>
                <c:ptCount val="13"/>
                <c:pt idx="0">
                  <c:v>5.6497175141242018E-3</c:v>
                </c:pt>
                <c:pt idx="1">
                  <c:v>1.2038523274478788E-3</c:v>
                </c:pt>
                <c:pt idx="2">
                  <c:v>1.202404809619284E-3</c:v>
                </c:pt>
                <c:pt idx="3">
                  <c:v>-2.4019215372298747E-3</c:v>
                </c:pt>
                <c:pt idx="4">
                  <c:v>8.0256821829855548E-3</c:v>
                </c:pt>
                <c:pt idx="5">
                  <c:v>1.5923566878981118E-3</c:v>
                </c:pt>
                <c:pt idx="6">
                  <c:v>2.3847376788553032E-3</c:v>
                </c:pt>
                <c:pt idx="7">
                  <c:v>1.5860428231562478E-3</c:v>
                </c:pt>
                <c:pt idx="8">
                  <c:v>2.3752969121139918E-3</c:v>
                </c:pt>
                <c:pt idx="9">
                  <c:v>2.5276461295418776E-2</c:v>
                </c:pt>
                <c:pt idx="10">
                  <c:v>8.4745762711863955E-3</c:v>
                </c:pt>
                <c:pt idx="11">
                  <c:v>-4.583651642475128E-3</c:v>
                </c:pt>
                <c:pt idx="12">
                  <c:v>-3.0698388334612866E-3</c:v>
                </c:pt>
              </c:numCache>
            </c:numRef>
          </c:val>
          <c:extLst>
            <c:ext xmlns:c16="http://schemas.microsoft.com/office/drawing/2014/chart" uri="{C3380CC4-5D6E-409C-BE32-E72D297353CC}">
              <c16:uniqueId val="{00000003-F0FA-4C50-90C6-DFF55210CF0B}"/>
            </c:ext>
          </c:extLst>
        </c:ser>
        <c:dLbls>
          <c:showLegendKey val="0"/>
          <c:showVal val="0"/>
          <c:showCatName val="0"/>
          <c:showSerName val="0"/>
          <c:showPercent val="0"/>
          <c:showBubbleSize val="0"/>
        </c:dLbls>
        <c:gapWidth val="219"/>
        <c:overlap val="-27"/>
        <c:axId val="988063711"/>
        <c:axId val="930211375"/>
      </c:barChart>
      <c:catAx>
        <c:axId val="98806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0211375"/>
        <c:crosses val="autoZero"/>
        <c:auto val="1"/>
        <c:lblAlgn val="ctr"/>
        <c:lblOffset val="100"/>
        <c:noMultiLvlLbl val="0"/>
      </c:catAx>
      <c:valAx>
        <c:axId val="930211375"/>
        <c:scaling>
          <c:orientation val="minMax"/>
          <c:max val="5.000000000000001E-2"/>
          <c:min val="-4.0000000000000008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Inflation</a:t>
                </a:r>
              </a:p>
            </c:rich>
          </c:tx>
          <c:layout>
            <c:manualLayout>
              <c:xMode val="edge"/>
              <c:yMode val="edge"/>
              <c:x val="2.6618269812462191E-2"/>
              <c:y val="0.4001038932633420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6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Post Covid Inflation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 4 MoM'!$A$32</c:f>
              <c:strCache>
                <c:ptCount val="1"/>
                <c:pt idx="0">
                  <c:v>Food</c:v>
                </c:pt>
              </c:strCache>
            </c:strRef>
          </c:tx>
          <c:spPr>
            <a:solidFill>
              <a:schemeClr val="accent1"/>
            </a:solidFill>
            <a:ln>
              <a:noFill/>
            </a:ln>
            <a:effectLst/>
          </c:spPr>
          <c:invertIfNegative val="0"/>
          <c:cat>
            <c:multiLvlStrRef>
              <c:f>'Sol 4 MoM'!$B$30:$M$31</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1">
                    <c:v>2020</c:v>
                  </c:pt>
                  <c:pt idx="2">
                    <c:v>2020</c:v>
                  </c:pt>
                  <c:pt idx="3">
                    <c:v>2020</c:v>
                  </c:pt>
                  <c:pt idx="4">
                    <c:v>2020</c:v>
                  </c:pt>
                  <c:pt idx="5">
                    <c:v>2020</c:v>
                  </c:pt>
                  <c:pt idx="6">
                    <c:v>2020</c:v>
                  </c:pt>
                  <c:pt idx="7">
                    <c:v>2020</c:v>
                  </c:pt>
                  <c:pt idx="8">
                    <c:v>2020</c:v>
                  </c:pt>
                  <c:pt idx="9">
                    <c:v>2021</c:v>
                  </c:pt>
                  <c:pt idx="10">
                    <c:v>2021</c:v>
                  </c:pt>
                  <c:pt idx="11">
                    <c:v>2021</c:v>
                  </c:pt>
                </c:lvl>
              </c:multiLvlStrCache>
            </c:multiLvlStrRef>
          </c:cat>
          <c:val>
            <c:numRef>
              <c:f>'Sol 4 MoM'!$B$32:$M$32</c:f>
              <c:numCache>
                <c:formatCode>0.0%</c:formatCode>
                <c:ptCount val="12"/>
                <c:pt idx="0">
                  <c:v>3.0477056917040942E-2</c:v>
                </c:pt>
                <c:pt idx="1">
                  <c:v>1.1679449686402346E-2</c:v>
                </c:pt>
                <c:pt idx="2">
                  <c:v>-3.3088502654353316E-3</c:v>
                </c:pt>
                <c:pt idx="3">
                  <c:v>0</c:v>
                </c:pt>
                <c:pt idx="4">
                  <c:v>1.4884535405494044E-2</c:v>
                </c:pt>
                <c:pt idx="5">
                  <c:v>5.4998382400517883E-3</c:v>
                </c:pt>
                <c:pt idx="6">
                  <c:v>2.1342771342771561E-2</c:v>
                </c:pt>
                <c:pt idx="7">
                  <c:v>2.3364485981308289E-2</c:v>
                </c:pt>
                <c:pt idx="8">
                  <c:v>5.5410189318146601E-3</c:v>
                </c:pt>
                <c:pt idx="9">
                  <c:v>-1.7960100005102439E-2</c:v>
                </c:pt>
                <c:pt idx="10">
                  <c:v>-2.1250064945186074E-2</c:v>
                </c:pt>
                <c:pt idx="11">
                  <c:v>-4.7775772375003623E-4</c:v>
                </c:pt>
              </c:numCache>
            </c:numRef>
          </c:val>
          <c:extLst>
            <c:ext xmlns:c16="http://schemas.microsoft.com/office/drawing/2014/chart" uri="{C3380CC4-5D6E-409C-BE32-E72D297353CC}">
              <c16:uniqueId val="{00000000-01FD-4557-8F40-7B7AD425DE27}"/>
            </c:ext>
          </c:extLst>
        </c:ser>
        <c:ser>
          <c:idx val="1"/>
          <c:order val="1"/>
          <c:tx>
            <c:strRef>
              <c:f>'Sol 4 MoM'!$A$33</c:f>
              <c:strCache>
                <c:ptCount val="1"/>
                <c:pt idx="0">
                  <c:v>Energy</c:v>
                </c:pt>
              </c:strCache>
            </c:strRef>
          </c:tx>
          <c:spPr>
            <a:solidFill>
              <a:schemeClr val="accent2"/>
            </a:solidFill>
            <a:ln>
              <a:noFill/>
            </a:ln>
            <a:effectLst/>
          </c:spPr>
          <c:invertIfNegative val="0"/>
          <c:cat>
            <c:multiLvlStrRef>
              <c:f>'Sol 4 MoM'!$B$30:$M$31</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1">
                    <c:v>2020</c:v>
                  </c:pt>
                  <c:pt idx="2">
                    <c:v>2020</c:v>
                  </c:pt>
                  <c:pt idx="3">
                    <c:v>2020</c:v>
                  </c:pt>
                  <c:pt idx="4">
                    <c:v>2020</c:v>
                  </c:pt>
                  <c:pt idx="5">
                    <c:v>2020</c:v>
                  </c:pt>
                  <c:pt idx="6">
                    <c:v>2020</c:v>
                  </c:pt>
                  <c:pt idx="7">
                    <c:v>2020</c:v>
                  </c:pt>
                  <c:pt idx="8">
                    <c:v>2020</c:v>
                  </c:pt>
                  <c:pt idx="9">
                    <c:v>2021</c:v>
                  </c:pt>
                  <c:pt idx="10">
                    <c:v>2021</c:v>
                  </c:pt>
                  <c:pt idx="11">
                    <c:v>2021</c:v>
                  </c:pt>
                </c:lvl>
              </c:multiLvlStrCache>
            </c:multiLvlStrRef>
          </c:cat>
          <c:val>
            <c:numRef>
              <c:f>'Sol 4 MoM'!$B$33:$M$33</c:f>
              <c:numCache>
                <c:formatCode>0.0%</c:formatCode>
                <c:ptCount val="12"/>
                <c:pt idx="0">
                  <c:v>-3.2236400268636743E-2</c:v>
                </c:pt>
                <c:pt idx="1">
                  <c:v>-7.6335877862595027E-3</c:v>
                </c:pt>
                <c:pt idx="2">
                  <c:v>-7.6923076923076528E-3</c:v>
                </c:pt>
                <c:pt idx="3">
                  <c:v>0</c:v>
                </c:pt>
                <c:pt idx="4">
                  <c:v>7.751937984496084E-3</c:v>
                </c:pt>
                <c:pt idx="5">
                  <c:v>-6.9930069930065951E-4</c:v>
                </c:pt>
                <c:pt idx="6">
                  <c:v>1.3995801259621317E-3</c:v>
                </c:pt>
                <c:pt idx="7">
                  <c:v>3.4940600978336828E-3</c:v>
                </c:pt>
                <c:pt idx="8">
                  <c:v>6.9637883008356553E-3</c:v>
                </c:pt>
                <c:pt idx="9">
                  <c:v>2.2821576763485556E-2</c:v>
                </c:pt>
                <c:pt idx="10">
                  <c:v>3.0425963488843813E-2</c:v>
                </c:pt>
                <c:pt idx="11">
                  <c:v>2.0341207349081326E-2</c:v>
                </c:pt>
              </c:numCache>
            </c:numRef>
          </c:val>
          <c:extLst>
            <c:ext xmlns:c16="http://schemas.microsoft.com/office/drawing/2014/chart" uri="{C3380CC4-5D6E-409C-BE32-E72D297353CC}">
              <c16:uniqueId val="{00000001-01FD-4557-8F40-7B7AD425DE27}"/>
            </c:ext>
          </c:extLst>
        </c:ser>
        <c:ser>
          <c:idx val="2"/>
          <c:order val="2"/>
          <c:tx>
            <c:strRef>
              <c:f>'Sol 4 MoM'!$A$34</c:f>
              <c:strCache>
                <c:ptCount val="1"/>
                <c:pt idx="0">
                  <c:v>Health</c:v>
                </c:pt>
              </c:strCache>
            </c:strRef>
          </c:tx>
          <c:spPr>
            <a:solidFill>
              <a:schemeClr val="accent3"/>
            </a:solidFill>
            <a:ln>
              <a:noFill/>
            </a:ln>
            <a:effectLst/>
          </c:spPr>
          <c:invertIfNegative val="0"/>
          <c:cat>
            <c:multiLvlStrRef>
              <c:f>'Sol 4 MoM'!$B$30:$M$31</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1">
                    <c:v>2020</c:v>
                  </c:pt>
                  <c:pt idx="2">
                    <c:v>2020</c:v>
                  </c:pt>
                  <c:pt idx="3">
                    <c:v>2020</c:v>
                  </c:pt>
                  <c:pt idx="4">
                    <c:v>2020</c:v>
                  </c:pt>
                  <c:pt idx="5">
                    <c:v>2020</c:v>
                  </c:pt>
                  <c:pt idx="6">
                    <c:v>2020</c:v>
                  </c:pt>
                  <c:pt idx="7">
                    <c:v>2020</c:v>
                  </c:pt>
                  <c:pt idx="8">
                    <c:v>2020</c:v>
                  </c:pt>
                  <c:pt idx="9">
                    <c:v>2021</c:v>
                  </c:pt>
                  <c:pt idx="10">
                    <c:v>2021</c:v>
                  </c:pt>
                  <c:pt idx="11">
                    <c:v>2021</c:v>
                  </c:pt>
                </c:lvl>
              </c:multiLvlStrCache>
            </c:multiLvlStrRef>
          </c:cat>
          <c:val>
            <c:numRef>
              <c:f>'Sol 4 MoM'!$B$34:$M$34</c:f>
              <c:numCache>
                <c:formatCode>0.0%</c:formatCode>
                <c:ptCount val="12"/>
                <c:pt idx="0">
                  <c:v>-1.0505581089954186E-2</c:v>
                </c:pt>
                <c:pt idx="1">
                  <c:v>1.2276045122760603E-2</c:v>
                </c:pt>
                <c:pt idx="2">
                  <c:v>1.2127171419206779E-2</c:v>
                </c:pt>
                <c:pt idx="3">
                  <c:v>0</c:v>
                </c:pt>
                <c:pt idx="4">
                  <c:v>3.8860103626942636E-3</c:v>
                </c:pt>
                <c:pt idx="5">
                  <c:v>3.870967741935447E-3</c:v>
                </c:pt>
                <c:pt idx="6">
                  <c:v>4.4987146529564077E-3</c:v>
                </c:pt>
                <c:pt idx="7">
                  <c:v>5.7581573896351712E-3</c:v>
                </c:pt>
                <c:pt idx="8">
                  <c:v>6.9974554707380584E-3</c:v>
                </c:pt>
                <c:pt idx="9">
                  <c:v>6.3171193935565376E-3</c:v>
                </c:pt>
                <c:pt idx="10">
                  <c:v>1.2554927809165096E-2</c:v>
                </c:pt>
                <c:pt idx="11">
                  <c:v>2.4798512089273233E-3</c:v>
                </c:pt>
              </c:numCache>
            </c:numRef>
          </c:val>
          <c:extLst>
            <c:ext xmlns:c16="http://schemas.microsoft.com/office/drawing/2014/chart" uri="{C3380CC4-5D6E-409C-BE32-E72D297353CC}">
              <c16:uniqueId val="{00000002-01FD-4557-8F40-7B7AD425DE27}"/>
            </c:ext>
          </c:extLst>
        </c:ser>
        <c:ser>
          <c:idx val="3"/>
          <c:order val="3"/>
          <c:tx>
            <c:strRef>
              <c:f>'Sol 4 MoM'!$A$35</c:f>
              <c:strCache>
                <c:ptCount val="1"/>
                <c:pt idx="0">
                  <c:v>Transport and communication</c:v>
                </c:pt>
              </c:strCache>
            </c:strRef>
          </c:tx>
          <c:spPr>
            <a:solidFill>
              <a:schemeClr val="accent4"/>
            </a:solidFill>
            <a:ln>
              <a:noFill/>
            </a:ln>
            <a:effectLst/>
          </c:spPr>
          <c:invertIfNegative val="0"/>
          <c:cat>
            <c:multiLvlStrRef>
              <c:f>'Sol 4 MoM'!$B$30:$M$31</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1">
                    <c:v>2020</c:v>
                  </c:pt>
                  <c:pt idx="2">
                    <c:v>2020</c:v>
                  </c:pt>
                  <c:pt idx="3">
                    <c:v>2020</c:v>
                  </c:pt>
                  <c:pt idx="4">
                    <c:v>2020</c:v>
                  </c:pt>
                  <c:pt idx="5">
                    <c:v>2020</c:v>
                  </c:pt>
                  <c:pt idx="6">
                    <c:v>2020</c:v>
                  </c:pt>
                  <c:pt idx="7">
                    <c:v>2020</c:v>
                  </c:pt>
                  <c:pt idx="8">
                    <c:v>2020</c:v>
                  </c:pt>
                  <c:pt idx="9">
                    <c:v>2021</c:v>
                  </c:pt>
                  <c:pt idx="10">
                    <c:v>2021</c:v>
                  </c:pt>
                  <c:pt idx="11">
                    <c:v>2021</c:v>
                  </c:pt>
                </c:lvl>
              </c:multiLvlStrCache>
            </c:multiLvlStrRef>
          </c:cat>
          <c:val>
            <c:numRef>
              <c:f>'Sol 4 MoM'!$B$35:$M$35</c:f>
              <c:numCache>
                <c:formatCode>0.0%</c:formatCode>
                <c:ptCount val="12"/>
                <c:pt idx="0">
                  <c:v>3.5873749037721955E-3</c:v>
                </c:pt>
                <c:pt idx="1">
                  <c:v>4.4495241601848971E-2</c:v>
                </c:pt>
                <c:pt idx="2">
                  <c:v>-8.5679314565482792E-3</c:v>
                </c:pt>
                <c:pt idx="3">
                  <c:v>0</c:v>
                </c:pt>
                <c:pt idx="4">
                  <c:v>2.5925925925925925E-2</c:v>
                </c:pt>
                <c:pt idx="5">
                  <c:v>7.9422382671479729E-3</c:v>
                </c:pt>
                <c:pt idx="6">
                  <c:v>7.1633237822349575E-3</c:v>
                </c:pt>
                <c:pt idx="7">
                  <c:v>-1.4224751066855522E-3</c:v>
                </c:pt>
                <c:pt idx="8">
                  <c:v>2.1367521367520151E-3</c:v>
                </c:pt>
                <c:pt idx="9">
                  <c:v>8.5287846481877545E-3</c:v>
                </c:pt>
                <c:pt idx="10">
                  <c:v>2.2551092318534097E-2</c:v>
                </c:pt>
                <c:pt idx="11">
                  <c:v>7.5809786354238068E-3</c:v>
                </c:pt>
              </c:numCache>
            </c:numRef>
          </c:val>
          <c:extLst>
            <c:ext xmlns:c16="http://schemas.microsoft.com/office/drawing/2014/chart" uri="{C3380CC4-5D6E-409C-BE32-E72D297353CC}">
              <c16:uniqueId val="{00000003-01FD-4557-8F40-7B7AD425DE27}"/>
            </c:ext>
          </c:extLst>
        </c:ser>
        <c:dLbls>
          <c:showLegendKey val="0"/>
          <c:showVal val="0"/>
          <c:showCatName val="0"/>
          <c:showSerName val="0"/>
          <c:showPercent val="0"/>
          <c:showBubbleSize val="0"/>
        </c:dLbls>
        <c:gapWidth val="219"/>
        <c:overlap val="-27"/>
        <c:axId val="928518879"/>
        <c:axId val="928518399"/>
      </c:barChart>
      <c:catAx>
        <c:axId val="92851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8518399"/>
        <c:crosses val="autoZero"/>
        <c:auto val="1"/>
        <c:lblAlgn val="ctr"/>
        <c:lblOffset val="100"/>
        <c:noMultiLvlLbl val="0"/>
      </c:catAx>
      <c:valAx>
        <c:axId val="92851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Inflation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18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b/w Transport CPI &amp; Crude Oil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 5'!$C$38</c:f>
              <c:strCache>
                <c:ptCount val="1"/>
                <c:pt idx="0">
                  <c:v>Crude Oil 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'Sol 5'!$B$39:$B$63</c:f>
              <c:numCache>
                <c:formatCode>General</c:formatCode>
                <c:ptCount val="25"/>
                <c:pt idx="0">
                  <c:v>146.19999999999999</c:v>
                </c:pt>
                <c:pt idx="1">
                  <c:v>146.6</c:v>
                </c:pt>
                <c:pt idx="2">
                  <c:v>148.9</c:v>
                </c:pt>
                <c:pt idx="3">
                  <c:v>150.69999999999999</c:v>
                </c:pt>
                <c:pt idx="4">
                  <c:v>153.1</c:v>
                </c:pt>
                <c:pt idx="5">
                  <c:v>154</c:v>
                </c:pt>
                <c:pt idx="6">
                  <c:v>154</c:v>
                </c:pt>
                <c:pt idx="7">
                  <c:v>155.69999999999999</c:v>
                </c:pt>
                <c:pt idx="8">
                  <c:v>154.80000000000001</c:v>
                </c:pt>
                <c:pt idx="9">
                  <c:v>155.69999999999999</c:v>
                </c:pt>
                <c:pt idx="10">
                  <c:v>156.5</c:v>
                </c:pt>
                <c:pt idx="11">
                  <c:v>156.9</c:v>
                </c:pt>
                <c:pt idx="12">
                  <c:v>157.9</c:v>
                </c:pt>
                <c:pt idx="13">
                  <c:v>162.6</c:v>
                </c:pt>
                <c:pt idx="14">
                  <c:v>163</c:v>
                </c:pt>
                <c:pt idx="15">
                  <c:v>161.1</c:v>
                </c:pt>
                <c:pt idx="16">
                  <c:v>161.6</c:v>
                </c:pt>
                <c:pt idx="17">
                  <c:v>161.9</c:v>
                </c:pt>
                <c:pt idx="18">
                  <c:v>162.30000000000001</c:v>
                </c:pt>
                <c:pt idx="19">
                  <c:v>162.9</c:v>
                </c:pt>
                <c:pt idx="20">
                  <c:v>163</c:v>
                </c:pt>
                <c:pt idx="21">
                  <c:v>163.4</c:v>
                </c:pt>
                <c:pt idx="22">
                  <c:v>163.6</c:v>
                </c:pt>
                <c:pt idx="23">
                  <c:v>164.2</c:v>
                </c:pt>
                <c:pt idx="24">
                  <c:v>164.2</c:v>
                </c:pt>
              </c:numCache>
            </c:numRef>
          </c:xVal>
          <c:yVal>
            <c:numRef>
              <c:f>'Sol 5'!$C$39:$C$63</c:f>
              <c:numCache>
                <c:formatCode>General</c:formatCode>
                <c:ptCount val="25"/>
                <c:pt idx="0">
                  <c:v>64.73</c:v>
                </c:pt>
                <c:pt idx="1">
                  <c:v>63.4</c:v>
                </c:pt>
                <c:pt idx="2">
                  <c:v>66.95</c:v>
                </c:pt>
                <c:pt idx="3">
                  <c:v>71.98</c:v>
                </c:pt>
                <c:pt idx="4">
                  <c:v>73.540000000000006</c:v>
                </c:pt>
                <c:pt idx="5">
                  <c:v>69.8</c:v>
                </c:pt>
                <c:pt idx="6">
                  <c:v>73.13</c:v>
                </c:pt>
                <c:pt idx="7">
                  <c:v>82.11</c:v>
                </c:pt>
                <c:pt idx="8">
                  <c:v>80.64</c:v>
                </c:pt>
                <c:pt idx="9">
                  <c:v>73.3</c:v>
                </c:pt>
                <c:pt idx="10">
                  <c:v>84.67</c:v>
                </c:pt>
                <c:pt idx="11">
                  <c:v>94.07</c:v>
                </c:pt>
                <c:pt idx="12">
                  <c:v>112.87</c:v>
                </c:pt>
                <c:pt idx="13">
                  <c:v>102.97</c:v>
                </c:pt>
                <c:pt idx="14">
                  <c:v>109.51</c:v>
                </c:pt>
                <c:pt idx="15">
                  <c:v>116.01</c:v>
                </c:pt>
                <c:pt idx="16">
                  <c:v>105.49</c:v>
                </c:pt>
                <c:pt idx="17">
                  <c:v>97.4</c:v>
                </c:pt>
                <c:pt idx="18">
                  <c:v>90.71</c:v>
                </c:pt>
                <c:pt idx="19">
                  <c:v>91.7</c:v>
                </c:pt>
                <c:pt idx="20">
                  <c:v>87.55</c:v>
                </c:pt>
                <c:pt idx="21">
                  <c:v>78.099999999999994</c:v>
                </c:pt>
                <c:pt idx="22">
                  <c:v>80.92</c:v>
                </c:pt>
                <c:pt idx="23">
                  <c:v>82.28</c:v>
                </c:pt>
                <c:pt idx="24">
                  <c:v>78.540000000000006</c:v>
                </c:pt>
              </c:numCache>
            </c:numRef>
          </c:yVal>
          <c:smooth val="0"/>
          <c:extLst>
            <c:ext xmlns:c16="http://schemas.microsoft.com/office/drawing/2014/chart" uri="{C3380CC4-5D6E-409C-BE32-E72D297353CC}">
              <c16:uniqueId val="{00000000-00FE-4152-8330-5D5A26E89FF0}"/>
            </c:ext>
          </c:extLst>
        </c:ser>
        <c:dLbls>
          <c:showLegendKey val="0"/>
          <c:showVal val="0"/>
          <c:showCatName val="0"/>
          <c:showSerName val="0"/>
          <c:showPercent val="0"/>
          <c:showBubbleSize val="0"/>
        </c:dLbls>
        <c:axId val="138534879"/>
        <c:axId val="138535359"/>
      </c:scatterChart>
      <c:valAx>
        <c:axId val="138534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Transpot &amp;</a:t>
                </a:r>
                <a:r>
                  <a:rPr lang="en-IN" b="1" baseline="0"/>
                  <a:t> Communication</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35359"/>
        <c:crosses val="autoZero"/>
        <c:crossBetween val="midCat"/>
      </c:valAx>
      <c:valAx>
        <c:axId val="138535359"/>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Crude Oil Price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34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Food &amp; Beverages</a:t>
            </a:r>
            <a:r>
              <a:rPr lang="en-US" sz="1400" b="0" i="0" u="none" strike="noStrike" baseline="0">
                <a:solidFill>
                  <a:sysClr val="windowText" lastClr="000000">
                    <a:lumMod val="65000"/>
                    <a:lumOff val="35000"/>
                  </a:sysClr>
                </a:solidFill>
                <a:latin typeface="Calibri" panose="020F0502020204030204"/>
              </a:rPr>
              <a:t>: MoM Inflation changes (Ending May 2023)</a:t>
            </a:r>
          </a:p>
        </cx:rich>
      </cx:tx>
    </cx:title>
    <cx:plotArea>
      <cx:plotAreaRegion>
        <cx:series layoutId="waterfall" uniqueId="{907E18A4-AC2D-47B1-B1CB-613A76BBBAEA}">
          <cx:tx>
            <cx:txData>
              <cx:f>_xlchart.v1.1</cx:f>
              <cx:v>MoM Inflation</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28575</xdr:colOff>
      <xdr:row>26</xdr:row>
      <xdr:rowOff>28577</xdr:rowOff>
    </xdr:from>
    <xdr:to>
      <xdr:col>13</xdr:col>
      <xdr:colOff>752474</xdr:colOff>
      <xdr:row>41</xdr:row>
      <xdr:rowOff>152401</xdr:rowOff>
    </xdr:to>
    <xdr:graphicFrame macro="">
      <xdr:nvGraphicFramePr>
        <xdr:cNvPr id="3" name="Chart 2">
          <a:extLst>
            <a:ext uri="{FF2B5EF4-FFF2-40B4-BE49-F238E27FC236}">
              <a16:creationId xmlns:a16="http://schemas.microsoft.com/office/drawing/2014/main" id="{E6C8AFAB-88C9-4E51-4921-73E84B368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400049</xdr:colOff>
      <xdr:row>33</xdr:row>
      <xdr:rowOff>147636</xdr:rowOff>
    </xdr:from>
    <xdr:to>
      <xdr:col>13</xdr:col>
      <xdr:colOff>161924</xdr:colOff>
      <xdr:row>48</xdr:row>
      <xdr:rowOff>76199</xdr:rowOff>
    </xdr:to>
    <xdr:graphicFrame macro="">
      <xdr:nvGraphicFramePr>
        <xdr:cNvPr id="2" name="Chart 1">
          <a:extLst>
            <a:ext uri="{FF2B5EF4-FFF2-40B4-BE49-F238E27FC236}">
              <a16:creationId xmlns:a16="http://schemas.microsoft.com/office/drawing/2014/main" id="{D78C87A9-C2E2-9DC8-614C-3190284A6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61</xdr:row>
      <xdr:rowOff>38100</xdr:rowOff>
    </xdr:from>
    <xdr:to>
      <xdr:col>13</xdr:col>
      <xdr:colOff>266700</xdr:colOff>
      <xdr:row>76</xdr:row>
      <xdr:rowOff>114300</xdr:rowOff>
    </xdr:to>
    <xdr:graphicFrame macro="">
      <xdr:nvGraphicFramePr>
        <xdr:cNvPr id="4" name="Chart 3">
          <a:extLst>
            <a:ext uri="{FF2B5EF4-FFF2-40B4-BE49-F238E27FC236}">
              <a16:creationId xmlns:a16="http://schemas.microsoft.com/office/drawing/2014/main" id="{5F9E823B-60E6-48EA-961C-BC22B29BF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426720</xdr:colOff>
      <xdr:row>4</xdr:row>
      <xdr:rowOff>144780</xdr:rowOff>
    </xdr:to>
    <xdr:pic>
      <xdr:nvPicPr>
        <xdr:cNvPr id="2" name="Picture 1">
          <a:extLst>
            <a:ext uri="{FF2B5EF4-FFF2-40B4-BE49-F238E27FC236}">
              <a16:creationId xmlns:a16="http://schemas.microsoft.com/office/drawing/2014/main" id="{2FB4D7A7-988A-4F81-B61A-1E5F43467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36320" cy="1002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95250</xdr:colOff>
      <xdr:row>21</xdr:row>
      <xdr:rowOff>133350</xdr:rowOff>
    </xdr:from>
    <xdr:to>
      <xdr:col>16</xdr:col>
      <xdr:colOff>742950</xdr:colOff>
      <xdr:row>37</xdr:row>
      <xdr:rowOff>85725</xdr:rowOff>
    </xdr:to>
    <xdr:graphicFrame macro="">
      <xdr:nvGraphicFramePr>
        <xdr:cNvPr id="2" name="Chart 1">
          <a:extLst>
            <a:ext uri="{FF2B5EF4-FFF2-40B4-BE49-F238E27FC236}">
              <a16:creationId xmlns:a16="http://schemas.microsoft.com/office/drawing/2014/main" id="{2FFF28F7-371A-8F0C-AED0-0BABA1ED9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493058</xdr:colOff>
      <xdr:row>35</xdr:row>
      <xdr:rowOff>168089</xdr:rowOff>
    </xdr:from>
    <xdr:to>
      <xdr:col>9</xdr:col>
      <xdr:colOff>739588</xdr:colOff>
      <xdr:row>52</xdr:row>
      <xdr:rowOff>179294</xdr:rowOff>
    </xdr:to>
    <xdr:graphicFrame macro="">
      <xdr:nvGraphicFramePr>
        <xdr:cNvPr id="2" name="Chart 1">
          <a:extLst>
            <a:ext uri="{FF2B5EF4-FFF2-40B4-BE49-F238E27FC236}">
              <a16:creationId xmlns:a16="http://schemas.microsoft.com/office/drawing/2014/main" id="{1B8E07C6-702A-0A24-739D-4637999A9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247650</xdr:colOff>
      <xdr:row>84</xdr:row>
      <xdr:rowOff>85724</xdr:rowOff>
    </xdr:from>
    <xdr:to>
      <xdr:col>8</xdr:col>
      <xdr:colOff>200025</xdr:colOff>
      <xdr:row>100</xdr:row>
      <xdr:rowOff>0</xdr:rowOff>
    </xdr:to>
    <xdr:graphicFrame macro="">
      <xdr:nvGraphicFramePr>
        <xdr:cNvPr id="3" name="Chart 2">
          <a:extLst>
            <a:ext uri="{FF2B5EF4-FFF2-40B4-BE49-F238E27FC236}">
              <a16:creationId xmlns:a16="http://schemas.microsoft.com/office/drawing/2014/main" id="{2CECA1C8-5361-6CDB-B4E5-E4F6ED45D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44</xdr:row>
      <xdr:rowOff>180975</xdr:rowOff>
    </xdr:from>
    <xdr:to>
      <xdr:col>18</xdr:col>
      <xdr:colOff>19050</xdr:colOff>
      <xdr:row>44</xdr:row>
      <xdr:rowOff>180975</xdr:rowOff>
    </xdr:to>
    <xdr:cxnSp macro="">
      <xdr:nvCxnSpPr>
        <xdr:cNvPr id="5" name="Straight Connector 4">
          <a:extLst>
            <a:ext uri="{FF2B5EF4-FFF2-40B4-BE49-F238E27FC236}">
              <a16:creationId xmlns:a16="http://schemas.microsoft.com/office/drawing/2014/main" id="{D8B26ECC-A344-CF3B-DB61-F66622B9F655}"/>
            </a:ext>
          </a:extLst>
        </xdr:cNvPr>
        <xdr:cNvCxnSpPr/>
      </xdr:nvCxnSpPr>
      <xdr:spPr>
        <a:xfrm>
          <a:off x="38100" y="3609975"/>
          <a:ext cx="16935450" cy="0"/>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361951</xdr:colOff>
      <xdr:row>55</xdr:row>
      <xdr:rowOff>128585</xdr:rowOff>
    </xdr:from>
    <xdr:to>
      <xdr:col>14</xdr:col>
      <xdr:colOff>133351</xdr:colOff>
      <xdr:row>70</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A9C7B73-EA07-9A0A-56F7-1DC7D6616F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33801" y="10615610"/>
              <a:ext cx="5257800" cy="27479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38100</xdr:colOff>
      <xdr:row>58</xdr:row>
      <xdr:rowOff>95251</xdr:rowOff>
    </xdr:from>
    <xdr:to>
      <xdr:col>16</xdr:col>
      <xdr:colOff>581025</xdr:colOff>
      <xdr:row>73</xdr:row>
      <xdr:rowOff>171451</xdr:rowOff>
    </xdr:to>
    <xdr:graphicFrame macro="">
      <xdr:nvGraphicFramePr>
        <xdr:cNvPr id="3" name="Chart 2">
          <a:extLst>
            <a:ext uri="{FF2B5EF4-FFF2-40B4-BE49-F238E27FC236}">
              <a16:creationId xmlns:a16="http://schemas.microsoft.com/office/drawing/2014/main" id="{6F2BFB14-FCBE-400F-76D6-3857268DB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1943099</xdr:colOff>
      <xdr:row>77</xdr:row>
      <xdr:rowOff>57151</xdr:rowOff>
    </xdr:from>
    <xdr:to>
      <xdr:col>1</xdr:col>
      <xdr:colOff>2105024</xdr:colOff>
      <xdr:row>77</xdr:row>
      <xdr:rowOff>133351</xdr:rowOff>
    </xdr:to>
    <xdr:sp macro="" textlink="">
      <xdr:nvSpPr>
        <xdr:cNvPr id="5" name="Arrow: Right 4">
          <a:extLst>
            <a:ext uri="{FF2B5EF4-FFF2-40B4-BE49-F238E27FC236}">
              <a16:creationId xmlns:a16="http://schemas.microsoft.com/office/drawing/2014/main" id="{B9B08393-290D-B2BA-ABB2-4EF5C06CC531}"/>
            </a:ext>
          </a:extLst>
        </xdr:cNvPr>
        <xdr:cNvSpPr/>
      </xdr:nvSpPr>
      <xdr:spPr>
        <a:xfrm>
          <a:off x="2552699" y="14535151"/>
          <a:ext cx="161925" cy="762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xdr:colOff>
      <xdr:row>20</xdr:row>
      <xdr:rowOff>95250</xdr:rowOff>
    </xdr:from>
    <xdr:to>
      <xdr:col>29</xdr:col>
      <xdr:colOff>38100</xdr:colOff>
      <xdr:row>20</xdr:row>
      <xdr:rowOff>95250</xdr:rowOff>
    </xdr:to>
    <xdr:cxnSp macro="">
      <xdr:nvCxnSpPr>
        <xdr:cNvPr id="12" name="Straight Connector 11">
          <a:extLst>
            <a:ext uri="{FF2B5EF4-FFF2-40B4-BE49-F238E27FC236}">
              <a16:creationId xmlns:a16="http://schemas.microsoft.com/office/drawing/2014/main" id="{EF642F60-1259-B242-A719-1FA11DC45B70}"/>
            </a:ext>
          </a:extLst>
        </xdr:cNvPr>
        <xdr:cNvCxnSpPr/>
      </xdr:nvCxnSpPr>
      <xdr:spPr>
        <a:xfrm>
          <a:off x="19050" y="3905250"/>
          <a:ext cx="19611975" cy="0"/>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28575</xdr:colOff>
      <xdr:row>38</xdr:row>
      <xdr:rowOff>114300</xdr:rowOff>
    </xdr:from>
    <xdr:to>
      <xdr:col>29</xdr:col>
      <xdr:colOff>47625</xdr:colOff>
      <xdr:row>38</xdr:row>
      <xdr:rowOff>114300</xdr:rowOff>
    </xdr:to>
    <xdr:cxnSp macro="">
      <xdr:nvCxnSpPr>
        <xdr:cNvPr id="13" name="Straight Connector 12">
          <a:extLst>
            <a:ext uri="{FF2B5EF4-FFF2-40B4-BE49-F238E27FC236}">
              <a16:creationId xmlns:a16="http://schemas.microsoft.com/office/drawing/2014/main" id="{65AA2E8B-998C-433C-B301-1292C4BCE330}"/>
            </a:ext>
          </a:extLst>
        </xdr:cNvPr>
        <xdr:cNvCxnSpPr/>
      </xdr:nvCxnSpPr>
      <xdr:spPr>
        <a:xfrm>
          <a:off x="28575" y="7353300"/>
          <a:ext cx="19611975" cy="0"/>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9525</xdr:colOff>
      <xdr:row>25</xdr:row>
      <xdr:rowOff>180975</xdr:rowOff>
    </xdr:from>
    <xdr:to>
      <xdr:col>19</xdr:col>
      <xdr:colOff>523875</xdr:colOff>
      <xdr:row>25</xdr:row>
      <xdr:rowOff>180975</xdr:rowOff>
    </xdr:to>
    <xdr:cxnSp macro="">
      <xdr:nvCxnSpPr>
        <xdr:cNvPr id="3" name="Straight Connector 2">
          <a:extLst>
            <a:ext uri="{FF2B5EF4-FFF2-40B4-BE49-F238E27FC236}">
              <a16:creationId xmlns:a16="http://schemas.microsoft.com/office/drawing/2014/main" id="{83F6067D-31DF-A79F-FBBE-2EE4B1F4D7D8}"/>
            </a:ext>
          </a:extLst>
        </xdr:cNvPr>
        <xdr:cNvCxnSpPr/>
      </xdr:nvCxnSpPr>
      <xdr:spPr>
        <a:xfrm>
          <a:off x="4886325" y="4762500"/>
          <a:ext cx="9363075" cy="0"/>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0</xdr:colOff>
      <xdr:row>50</xdr:row>
      <xdr:rowOff>171450</xdr:rowOff>
    </xdr:from>
    <xdr:to>
      <xdr:col>20</xdr:col>
      <xdr:colOff>47625</xdr:colOff>
      <xdr:row>51</xdr:row>
      <xdr:rowOff>0</xdr:rowOff>
    </xdr:to>
    <xdr:cxnSp macro="">
      <xdr:nvCxnSpPr>
        <xdr:cNvPr id="6" name="Straight Connector 5">
          <a:extLst>
            <a:ext uri="{FF2B5EF4-FFF2-40B4-BE49-F238E27FC236}">
              <a16:creationId xmlns:a16="http://schemas.microsoft.com/office/drawing/2014/main" id="{DC6F9C6C-DAD7-14BF-5DEC-FF048CB3723B}"/>
            </a:ext>
          </a:extLst>
        </xdr:cNvPr>
        <xdr:cNvCxnSpPr/>
      </xdr:nvCxnSpPr>
      <xdr:spPr>
        <a:xfrm>
          <a:off x="4876800" y="9515475"/>
          <a:ext cx="9505950" cy="190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428625</xdr:colOff>
      <xdr:row>49</xdr:row>
      <xdr:rowOff>66675</xdr:rowOff>
    </xdr:from>
    <xdr:to>
      <xdr:col>19</xdr:col>
      <xdr:colOff>514350</xdr:colOff>
      <xdr:row>49</xdr:row>
      <xdr:rowOff>66675</xdr:rowOff>
    </xdr:to>
    <xdr:cxnSp macro="">
      <xdr:nvCxnSpPr>
        <xdr:cNvPr id="11" name="Straight Connector 10">
          <a:extLst>
            <a:ext uri="{FF2B5EF4-FFF2-40B4-BE49-F238E27FC236}">
              <a16:creationId xmlns:a16="http://schemas.microsoft.com/office/drawing/2014/main" id="{DDEF567B-D9D8-CCAD-A09B-9A3E3427C5FC}"/>
            </a:ext>
          </a:extLst>
        </xdr:cNvPr>
        <xdr:cNvCxnSpPr/>
      </xdr:nvCxnSpPr>
      <xdr:spPr>
        <a:xfrm>
          <a:off x="4695825" y="9220200"/>
          <a:ext cx="10477500"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0</xdr:colOff>
      <xdr:row>72</xdr:row>
      <xdr:rowOff>4761</xdr:rowOff>
    </xdr:from>
    <xdr:to>
      <xdr:col>16</xdr:col>
      <xdr:colOff>142876</xdr:colOff>
      <xdr:row>86</xdr:row>
      <xdr:rowOff>47624</xdr:rowOff>
    </xdr:to>
    <xdr:graphicFrame macro="">
      <xdr:nvGraphicFramePr>
        <xdr:cNvPr id="2" name="Chart 1">
          <a:extLst>
            <a:ext uri="{FF2B5EF4-FFF2-40B4-BE49-F238E27FC236}">
              <a16:creationId xmlns:a16="http://schemas.microsoft.com/office/drawing/2014/main" id="{F0B75B1F-DC6A-4413-0116-2D40A2B50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552451</xdr:colOff>
      <xdr:row>38</xdr:row>
      <xdr:rowOff>23812</xdr:rowOff>
    </xdr:from>
    <xdr:to>
      <xdr:col>7</xdr:col>
      <xdr:colOff>266700</xdr:colOff>
      <xdr:row>52</xdr:row>
      <xdr:rowOff>100012</xdr:rowOff>
    </xdr:to>
    <xdr:graphicFrame macro="">
      <xdr:nvGraphicFramePr>
        <xdr:cNvPr id="7" name="Chart 6">
          <a:extLst>
            <a:ext uri="{FF2B5EF4-FFF2-40B4-BE49-F238E27FC236}">
              <a16:creationId xmlns:a16="http://schemas.microsoft.com/office/drawing/2014/main" id="{B65F166D-F195-68A2-FD30-A11085E65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38</xdr:row>
      <xdr:rowOff>4762</xdr:rowOff>
    </xdr:from>
    <xdr:to>
      <xdr:col>14</xdr:col>
      <xdr:colOff>438150</xdr:colOff>
      <xdr:row>52</xdr:row>
      <xdr:rowOff>80962</xdr:rowOff>
    </xdr:to>
    <xdr:graphicFrame macro="">
      <xdr:nvGraphicFramePr>
        <xdr:cNvPr id="8" name="Chart 7">
          <a:extLst>
            <a:ext uri="{FF2B5EF4-FFF2-40B4-BE49-F238E27FC236}">
              <a16:creationId xmlns:a16="http://schemas.microsoft.com/office/drawing/2014/main" id="{35E73CA7-9B19-E599-C98D-2B5557FD3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314325</xdr:colOff>
      <xdr:row>37</xdr:row>
      <xdr:rowOff>19050</xdr:rowOff>
    </xdr:from>
    <xdr:to>
      <xdr:col>15</xdr:col>
      <xdr:colOff>219075</xdr:colOff>
      <xdr:row>53</xdr:row>
      <xdr:rowOff>76200</xdr:rowOff>
    </xdr:to>
    <xdr:sp macro="" textlink="">
      <xdr:nvSpPr>
        <xdr:cNvPr id="9" name="Rectangle 8">
          <a:extLst>
            <a:ext uri="{FF2B5EF4-FFF2-40B4-BE49-F238E27FC236}">
              <a16:creationId xmlns:a16="http://schemas.microsoft.com/office/drawing/2014/main" id="{DEA973BA-1102-2CE8-AC4B-E6AE58E4E340}"/>
            </a:ext>
          </a:extLst>
        </xdr:cNvPr>
        <xdr:cNvSpPr/>
      </xdr:nvSpPr>
      <xdr:spPr>
        <a:xfrm>
          <a:off x="314325" y="6886575"/>
          <a:ext cx="12687300" cy="3105150"/>
        </a:xfrm>
        <a:prstGeom prst="rect">
          <a:avLst/>
        </a:prstGeom>
        <a:noFill/>
        <a:ln>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970429</xdr:colOff>
      <xdr:row>38</xdr:row>
      <xdr:rowOff>107575</xdr:rowOff>
    </xdr:from>
    <xdr:to>
      <xdr:col>8</xdr:col>
      <xdr:colOff>339538</xdr:colOff>
      <xdr:row>52</xdr:row>
      <xdr:rowOff>183775</xdr:rowOff>
    </xdr:to>
    <xdr:graphicFrame macro="">
      <xdr:nvGraphicFramePr>
        <xdr:cNvPr id="4" name="Chart 3">
          <a:extLst>
            <a:ext uri="{FF2B5EF4-FFF2-40B4-BE49-F238E27FC236}">
              <a16:creationId xmlns:a16="http://schemas.microsoft.com/office/drawing/2014/main" id="{E36F5D22-A32C-ACE6-5C14-5A321448A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6BF39A6-F072-475B-842C-EA9C20940D14}" autoFormatId="16" applyNumberFormats="0" applyBorderFormats="0" applyFontFormats="0" applyPatternFormats="0" applyAlignmentFormats="0" applyWidthHeightFormats="0">
  <queryTableRefresh nextId="31">
    <queryTableFields count="3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76FE48-8CD3-4E06-B18C-17909AE25971}" name="All_India_Index_Upto_April23__1" displayName="All_India_Index_Upto_April23__1" ref="A1:AD374" tableType="queryTable" totalsRowShown="0">
  <tableColumns count="30">
    <tableColumn id="1" xr3:uid="{B1D169EF-14D6-438B-BCEC-18BF0B268E6C}" uniqueName="1" name="Column1" queryTableFieldId="1" dataDxfId="29"/>
    <tableColumn id="2" xr3:uid="{DAACCE8D-4690-4D31-8FF8-7C63C8F1EB02}" uniqueName="2" name="Column2" queryTableFieldId="2" dataDxfId="28"/>
    <tableColumn id="3" xr3:uid="{04E78B04-8516-4F1C-A672-265E2FEFD721}" uniqueName="3" name="Column3" queryTableFieldId="3" dataDxfId="27"/>
    <tableColumn id="4" xr3:uid="{826E921F-3E41-491A-A1B1-4E088347B338}" uniqueName="4" name="Column4" queryTableFieldId="4" dataDxfId="26"/>
    <tableColumn id="5" xr3:uid="{CEBBADAF-BC4E-40D1-9431-E867B9E268D0}" uniqueName="5" name="Column5" queryTableFieldId="5" dataDxfId="25"/>
    <tableColumn id="6" xr3:uid="{BCE637CB-BA1F-4E15-8A4A-A390DA74D2F1}" uniqueName="6" name="Column6" queryTableFieldId="6" dataDxfId="24"/>
    <tableColumn id="7" xr3:uid="{70FD9158-0094-4BA9-8DD4-0E30BD465C81}" uniqueName="7" name="Column7" queryTableFieldId="7" dataDxfId="23"/>
    <tableColumn id="8" xr3:uid="{18AB3E31-F1A8-4437-9C65-DC9B2A86075B}" uniqueName="8" name="Column8" queryTableFieldId="8" dataDxfId="22"/>
    <tableColumn id="9" xr3:uid="{50497FBB-2B64-4929-A791-AE744118705F}" uniqueName="9" name="Column9" queryTableFieldId="9" dataDxfId="21"/>
    <tableColumn id="10" xr3:uid="{173B4686-F8B9-4E05-8445-85EBB57C1562}" uniqueName="10" name="Column10" queryTableFieldId="10" dataDxfId="20"/>
    <tableColumn id="11" xr3:uid="{4A6E3F89-9520-4FEE-B27A-1CAC20D96382}" uniqueName="11" name="Column11" queryTableFieldId="11" dataDxfId="19"/>
    <tableColumn id="12" xr3:uid="{C4D3CB32-4387-47FD-9B79-A702B69A7906}" uniqueName="12" name="Column12" queryTableFieldId="12" dataDxfId="18"/>
    <tableColumn id="13" xr3:uid="{AAD66682-AE9A-4410-A1BD-B32AA4FD27F9}" uniqueName="13" name="Column13" queryTableFieldId="13" dataDxfId="17"/>
    <tableColumn id="14" xr3:uid="{5641DE4A-F916-422A-A53D-0F4F85E84842}" uniqueName="14" name="Column14" queryTableFieldId="14" dataDxfId="16"/>
    <tableColumn id="15" xr3:uid="{29718494-F1FB-4BF1-8884-4CF737E82B4C}" uniqueName="15" name="Column15" queryTableFieldId="15" dataDxfId="15"/>
    <tableColumn id="16" xr3:uid="{5E15B49D-8638-445F-A25C-3E8AF39C530C}" uniqueName="16" name="Column16" queryTableFieldId="16" dataDxfId="14"/>
    <tableColumn id="17" xr3:uid="{07DD7E83-81B6-411A-B171-310F262EBB24}" uniqueName="17" name="Column17" queryTableFieldId="17" dataDxfId="13"/>
    <tableColumn id="18" xr3:uid="{9DF89175-B66F-4896-B133-18A1958B3D42}" uniqueName="18" name="Column18" queryTableFieldId="18" dataDxfId="12"/>
    <tableColumn id="19" xr3:uid="{72A1E02A-A72A-4223-8B24-013A7A860BE9}" uniqueName="19" name="Column19" queryTableFieldId="19" dataDxfId="11"/>
    <tableColumn id="20" xr3:uid="{FE1D5593-775D-411D-A275-5F03F3E11102}" uniqueName="20" name="Column20" queryTableFieldId="20" dataDxfId="10"/>
    <tableColumn id="21" xr3:uid="{B8A27C74-F559-47DB-ACDA-12DBA48D25AA}" uniqueName="21" name="Column21" queryTableFieldId="21" dataDxfId="9"/>
    <tableColumn id="22" xr3:uid="{8B52AE18-7730-414E-9092-4A34D1A3AA92}" uniqueName="22" name="Column22" queryTableFieldId="22" dataDxfId="8"/>
    <tableColumn id="23" xr3:uid="{0F895832-8BE4-4F3B-B612-FEA31F3FC46C}" uniqueName="23" name="Column23" queryTableFieldId="23" dataDxfId="7"/>
    <tableColumn id="24" xr3:uid="{8D0788C5-32CD-45C3-A426-05B6FD3AE3CD}" uniqueName="24" name="Column24" queryTableFieldId="24" dataDxfId="6"/>
    <tableColumn id="25" xr3:uid="{94D97242-23C8-419B-9F51-46CA922C4168}" uniqueName="25" name="Column25" queryTableFieldId="25" dataDxfId="5"/>
    <tableColumn id="26" xr3:uid="{5E998201-B182-4CB1-AFE7-ED8D647C0AEB}" uniqueName="26" name="Column26" queryTableFieldId="26" dataDxfId="4"/>
    <tableColumn id="27" xr3:uid="{CC74C321-A823-40A0-AEB8-FB3A694C3DD9}" uniqueName="27" name="Column27" queryTableFieldId="27" dataDxfId="3"/>
    <tableColumn id="28" xr3:uid="{1CD7937E-E619-4B52-98DE-8C8E62AB0920}" uniqueName="28" name="Column28" queryTableFieldId="28" dataDxfId="2"/>
    <tableColumn id="29" xr3:uid="{A1EE5B43-3D14-4A93-B16B-1C3F829FEA4B}" uniqueName="29" name="Column29" queryTableFieldId="29" dataDxfId="1"/>
    <tableColumn id="30" xr3:uid="{AFCF3B00-41D9-4F16-88FB-4E54E447502D}" uniqueName="30" name="Column30" queryTableFieldId="3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73E49-CDA5-4606-8C22-D87990C8A6A2}">
  <dimension ref="A1:AD374"/>
  <sheetViews>
    <sheetView topLeftCell="P1" workbookViewId="0">
      <selection activeCell="R12" sqref="R12"/>
    </sheetView>
  </sheetViews>
  <sheetFormatPr defaultRowHeight="15" x14ac:dyDescent="0.25"/>
  <cols>
    <col min="1" max="1" width="11.85546875" bestFit="1" customWidth="1"/>
    <col min="2" max="3" width="11.140625" bestFit="1" customWidth="1"/>
    <col min="4" max="4" width="19.7109375" bestFit="1" customWidth="1"/>
    <col min="5" max="5" width="13.140625" bestFit="1" customWidth="1"/>
    <col min="6" max="6" width="11.140625" bestFit="1" customWidth="1"/>
    <col min="7" max="7" width="16.85546875" bestFit="1" customWidth="1"/>
    <col min="8" max="8" width="11.85546875" bestFit="1" customWidth="1"/>
    <col min="9" max="9" width="11.140625" bestFit="1" customWidth="1"/>
    <col min="10" max="10" width="12.140625" bestFit="1" customWidth="1"/>
    <col min="11" max="11" width="18.85546875" bestFit="1" customWidth="1"/>
    <col min="12" max="12" width="23" bestFit="1" customWidth="1"/>
    <col min="13" max="13" width="12.140625" bestFit="1" customWidth="1"/>
    <col min="14" max="14" width="23.28515625" bestFit="1" customWidth="1"/>
    <col min="15" max="15" width="33.28515625" bestFit="1" customWidth="1"/>
    <col min="16" max="16" width="19" bestFit="1" customWidth="1"/>
    <col min="17" max="17" width="26.5703125" bestFit="1" customWidth="1"/>
    <col min="18" max="19" width="12.140625" bestFit="1" customWidth="1"/>
    <col min="20" max="20" width="21" bestFit="1" customWidth="1"/>
    <col min="21" max="21" width="12.140625" bestFit="1" customWidth="1"/>
    <col min="22" max="22" width="13.140625" bestFit="1" customWidth="1"/>
    <col min="23" max="23" width="28.140625" bestFit="1" customWidth="1"/>
    <col min="24" max="24" width="12.140625" bestFit="1" customWidth="1"/>
    <col min="25" max="25" width="27.85546875" bestFit="1" customWidth="1"/>
    <col min="26" max="26" width="25.85546875" bestFit="1" customWidth="1"/>
    <col min="27" max="27" width="12.140625" bestFit="1" customWidth="1"/>
    <col min="28" max="28" width="23.5703125" bestFit="1" customWidth="1"/>
    <col min="29" max="29" width="13.85546875" bestFit="1" customWidth="1"/>
    <col min="30" max="30" width="13.5703125" bestFit="1" customWidth="1"/>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25">
      <c r="A2" t="s">
        <v>30</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row>
    <row r="3" spans="1:30" x14ac:dyDescent="0.25">
      <c r="A3" t="s">
        <v>60</v>
      </c>
      <c r="B3" t="s">
        <v>61</v>
      </c>
      <c r="C3" t="s">
        <v>62</v>
      </c>
      <c r="D3" t="s">
        <v>63</v>
      </c>
      <c r="E3" t="s">
        <v>64</v>
      </c>
      <c r="F3" t="s">
        <v>65</v>
      </c>
      <c r="G3" t="s">
        <v>66</v>
      </c>
      <c r="H3" t="s">
        <v>67</v>
      </c>
      <c r="I3" t="s">
        <v>68</v>
      </c>
      <c r="J3" t="s">
        <v>69</v>
      </c>
      <c r="K3" t="s">
        <v>67</v>
      </c>
      <c r="L3" t="s">
        <v>70</v>
      </c>
      <c r="M3" t="s">
        <v>71</v>
      </c>
      <c r="N3" t="s">
        <v>72</v>
      </c>
      <c r="O3" t="s">
        <v>73</v>
      </c>
      <c r="P3" t="s">
        <v>74</v>
      </c>
      <c r="Q3" t="s">
        <v>75</v>
      </c>
      <c r="R3" t="s">
        <v>76</v>
      </c>
      <c r="S3" t="s">
        <v>77</v>
      </c>
      <c r="T3" t="s">
        <v>78</v>
      </c>
      <c r="U3" t="s">
        <v>79</v>
      </c>
      <c r="V3" t="s">
        <v>74</v>
      </c>
      <c r="W3" t="s">
        <v>72</v>
      </c>
      <c r="X3" t="s">
        <v>80</v>
      </c>
      <c r="Y3" t="s">
        <v>81</v>
      </c>
      <c r="Z3" t="s">
        <v>82</v>
      </c>
      <c r="AA3" t="s">
        <v>83</v>
      </c>
      <c r="AB3" t="s">
        <v>84</v>
      </c>
      <c r="AC3" t="s">
        <v>80</v>
      </c>
      <c r="AD3" t="s">
        <v>75</v>
      </c>
    </row>
    <row r="4" spans="1:30" x14ac:dyDescent="0.25">
      <c r="A4" t="s">
        <v>85</v>
      </c>
      <c r="B4" t="s">
        <v>61</v>
      </c>
      <c r="C4" t="s">
        <v>62</v>
      </c>
      <c r="D4" t="s">
        <v>86</v>
      </c>
      <c r="E4" t="s">
        <v>87</v>
      </c>
      <c r="F4" t="s">
        <v>88</v>
      </c>
      <c r="G4" t="s">
        <v>89</v>
      </c>
      <c r="H4" t="s">
        <v>82</v>
      </c>
      <c r="I4" t="s">
        <v>90</v>
      </c>
      <c r="J4" t="s">
        <v>91</v>
      </c>
      <c r="K4" t="s">
        <v>77</v>
      </c>
      <c r="L4" t="s">
        <v>75</v>
      </c>
      <c r="M4" t="s">
        <v>92</v>
      </c>
      <c r="N4" t="s">
        <v>75</v>
      </c>
      <c r="O4" t="s">
        <v>93</v>
      </c>
      <c r="P4" t="s">
        <v>94</v>
      </c>
      <c r="Q4" t="s">
        <v>95</v>
      </c>
      <c r="R4" t="s">
        <v>94</v>
      </c>
      <c r="S4" t="s">
        <v>96</v>
      </c>
      <c r="T4" t="s">
        <v>77</v>
      </c>
      <c r="U4" t="s">
        <v>97</v>
      </c>
      <c r="V4" t="s">
        <v>98</v>
      </c>
      <c r="W4" t="s">
        <v>72</v>
      </c>
      <c r="X4" t="s">
        <v>99</v>
      </c>
      <c r="Y4" t="s">
        <v>100</v>
      </c>
      <c r="Z4" t="s">
        <v>91</v>
      </c>
      <c r="AA4" t="s">
        <v>101</v>
      </c>
      <c r="AB4" t="s">
        <v>102</v>
      </c>
      <c r="AC4" t="s">
        <v>103</v>
      </c>
      <c r="AD4" t="s">
        <v>80</v>
      </c>
    </row>
    <row r="5" spans="1:30" x14ac:dyDescent="0.25">
      <c r="A5" t="s">
        <v>104</v>
      </c>
      <c r="B5" t="s">
        <v>61</v>
      </c>
      <c r="C5" t="s">
        <v>62</v>
      </c>
      <c r="D5" t="s">
        <v>105</v>
      </c>
      <c r="E5" t="s">
        <v>106</v>
      </c>
      <c r="F5" t="s">
        <v>107</v>
      </c>
      <c r="G5" t="s">
        <v>108</v>
      </c>
      <c r="H5" t="s">
        <v>75</v>
      </c>
      <c r="I5" t="s">
        <v>100</v>
      </c>
      <c r="J5" t="s">
        <v>109</v>
      </c>
      <c r="K5" t="s">
        <v>110</v>
      </c>
      <c r="L5" t="s">
        <v>111</v>
      </c>
      <c r="M5" t="s">
        <v>112</v>
      </c>
      <c r="N5" t="s">
        <v>66</v>
      </c>
      <c r="O5" t="s">
        <v>106</v>
      </c>
      <c r="P5" t="s">
        <v>113</v>
      </c>
      <c r="Q5" t="s">
        <v>75</v>
      </c>
      <c r="R5" t="s">
        <v>64</v>
      </c>
      <c r="S5" t="s">
        <v>74</v>
      </c>
      <c r="T5" t="s">
        <v>111</v>
      </c>
      <c r="U5" t="s">
        <v>97</v>
      </c>
      <c r="V5" t="s">
        <v>74</v>
      </c>
      <c r="W5" t="s">
        <v>72</v>
      </c>
      <c r="X5" t="s">
        <v>80</v>
      </c>
      <c r="Y5" t="s">
        <v>100</v>
      </c>
      <c r="Z5" t="s">
        <v>71</v>
      </c>
      <c r="AA5" t="s">
        <v>89</v>
      </c>
      <c r="AB5" t="s">
        <v>114</v>
      </c>
      <c r="AC5" t="s">
        <v>68</v>
      </c>
      <c r="AD5" t="s">
        <v>115</v>
      </c>
    </row>
    <row r="6" spans="1:30" x14ac:dyDescent="0.25">
      <c r="A6" t="s">
        <v>60</v>
      </c>
      <c r="B6" t="s">
        <v>61</v>
      </c>
      <c r="C6" t="s">
        <v>116</v>
      </c>
      <c r="D6" t="s">
        <v>117</v>
      </c>
      <c r="E6" t="s">
        <v>118</v>
      </c>
      <c r="F6" t="s">
        <v>119</v>
      </c>
      <c r="G6" t="s">
        <v>98</v>
      </c>
      <c r="H6" t="s">
        <v>73</v>
      </c>
      <c r="I6" t="s">
        <v>80</v>
      </c>
      <c r="J6" t="s">
        <v>120</v>
      </c>
      <c r="K6" t="s">
        <v>94</v>
      </c>
      <c r="L6" t="s">
        <v>121</v>
      </c>
      <c r="M6" t="s">
        <v>71</v>
      </c>
      <c r="N6" t="s">
        <v>75</v>
      </c>
      <c r="O6" t="s">
        <v>122</v>
      </c>
      <c r="P6" t="s">
        <v>64</v>
      </c>
      <c r="Q6" t="s">
        <v>113</v>
      </c>
      <c r="R6" t="s">
        <v>123</v>
      </c>
      <c r="S6" t="s">
        <v>64</v>
      </c>
      <c r="T6" t="s">
        <v>124</v>
      </c>
      <c r="U6" t="s">
        <v>79</v>
      </c>
      <c r="V6" t="s">
        <v>111</v>
      </c>
      <c r="W6" t="s">
        <v>95</v>
      </c>
      <c r="X6" t="s">
        <v>108</v>
      </c>
      <c r="Y6" t="s">
        <v>68</v>
      </c>
      <c r="Z6" t="s">
        <v>80</v>
      </c>
      <c r="AA6" t="s">
        <v>99</v>
      </c>
      <c r="AB6" t="s">
        <v>115</v>
      </c>
      <c r="AC6" t="s">
        <v>108</v>
      </c>
      <c r="AD6" t="s">
        <v>77</v>
      </c>
    </row>
    <row r="7" spans="1:30" x14ac:dyDescent="0.25">
      <c r="A7" t="s">
        <v>85</v>
      </c>
      <c r="B7" t="s">
        <v>61</v>
      </c>
      <c r="C7" t="s">
        <v>116</v>
      </c>
      <c r="D7" t="s">
        <v>125</v>
      </c>
      <c r="E7" t="s">
        <v>125</v>
      </c>
      <c r="F7" t="s">
        <v>126</v>
      </c>
      <c r="G7" t="s">
        <v>80</v>
      </c>
      <c r="H7" t="s">
        <v>101</v>
      </c>
      <c r="I7" t="s">
        <v>71</v>
      </c>
      <c r="J7" t="s">
        <v>66</v>
      </c>
      <c r="K7" t="s">
        <v>99</v>
      </c>
      <c r="L7" t="s">
        <v>83</v>
      </c>
      <c r="M7" t="s">
        <v>90</v>
      </c>
      <c r="N7" t="s">
        <v>110</v>
      </c>
      <c r="O7" t="s">
        <v>127</v>
      </c>
      <c r="P7" t="s">
        <v>128</v>
      </c>
      <c r="Q7" t="s">
        <v>110</v>
      </c>
      <c r="R7" t="s">
        <v>129</v>
      </c>
      <c r="S7" t="s">
        <v>74</v>
      </c>
      <c r="T7" t="s">
        <v>78</v>
      </c>
      <c r="U7" t="s">
        <v>130</v>
      </c>
      <c r="V7" t="s">
        <v>121</v>
      </c>
      <c r="W7" t="s">
        <v>95</v>
      </c>
      <c r="X7" t="s">
        <v>84</v>
      </c>
      <c r="Y7" t="s">
        <v>108</v>
      </c>
      <c r="Z7" t="s">
        <v>81</v>
      </c>
      <c r="AA7" t="s">
        <v>103</v>
      </c>
      <c r="AB7" t="s">
        <v>102</v>
      </c>
      <c r="AC7" t="s">
        <v>102</v>
      </c>
      <c r="AD7" t="s">
        <v>84</v>
      </c>
    </row>
    <row r="8" spans="1:30" x14ac:dyDescent="0.25">
      <c r="A8" t="s">
        <v>104</v>
      </c>
      <c r="B8" t="s">
        <v>61</v>
      </c>
      <c r="C8" t="s">
        <v>116</v>
      </c>
      <c r="D8" t="s">
        <v>131</v>
      </c>
      <c r="E8" t="s">
        <v>119</v>
      </c>
      <c r="F8" t="s">
        <v>132</v>
      </c>
      <c r="G8" t="s">
        <v>66</v>
      </c>
      <c r="H8" t="s">
        <v>74</v>
      </c>
      <c r="I8" t="s">
        <v>89</v>
      </c>
      <c r="J8" t="s">
        <v>100</v>
      </c>
      <c r="K8" t="s">
        <v>133</v>
      </c>
      <c r="L8" t="s">
        <v>75</v>
      </c>
      <c r="M8" t="s">
        <v>134</v>
      </c>
      <c r="N8" t="s">
        <v>74</v>
      </c>
      <c r="O8" t="s">
        <v>135</v>
      </c>
      <c r="P8" t="s">
        <v>129</v>
      </c>
      <c r="Q8" t="s">
        <v>121</v>
      </c>
      <c r="R8" t="s">
        <v>136</v>
      </c>
      <c r="S8" t="s">
        <v>110</v>
      </c>
      <c r="T8" t="s">
        <v>70</v>
      </c>
      <c r="U8" t="s">
        <v>130</v>
      </c>
      <c r="V8" t="s">
        <v>110</v>
      </c>
      <c r="W8" t="s">
        <v>95</v>
      </c>
      <c r="X8" t="s">
        <v>114</v>
      </c>
      <c r="Y8" t="s">
        <v>137</v>
      </c>
      <c r="Z8" t="s">
        <v>89</v>
      </c>
      <c r="AA8" t="s">
        <v>68</v>
      </c>
      <c r="AB8" t="s">
        <v>114</v>
      </c>
      <c r="AC8" t="s">
        <v>108</v>
      </c>
      <c r="AD8" t="s">
        <v>133</v>
      </c>
    </row>
    <row r="9" spans="1:30" x14ac:dyDescent="0.25">
      <c r="A9" t="s">
        <v>60</v>
      </c>
      <c r="B9" t="s">
        <v>61</v>
      </c>
      <c r="C9" t="s">
        <v>138</v>
      </c>
      <c r="D9" t="s">
        <v>119</v>
      </c>
      <c r="E9" t="s">
        <v>139</v>
      </c>
      <c r="F9" t="s">
        <v>140</v>
      </c>
      <c r="G9" t="s">
        <v>113</v>
      </c>
      <c r="H9" t="s">
        <v>111</v>
      </c>
      <c r="I9" t="s">
        <v>121</v>
      </c>
      <c r="J9" t="s">
        <v>141</v>
      </c>
      <c r="K9" t="s">
        <v>121</v>
      </c>
      <c r="L9" t="s">
        <v>96</v>
      </c>
      <c r="M9" t="s">
        <v>81</v>
      </c>
      <c r="N9" t="s">
        <v>113</v>
      </c>
      <c r="O9" t="s">
        <v>142</v>
      </c>
      <c r="P9" t="s">
        <v>129</v>
      </c>
      <c r="Q9" t="s">
        <v>76</v>
      </c>
      <c r="R9" t="s">
        <v>143</v>
      </c>
      <c r="S9" t="s">
        <v>70</v>
      </c>
      <c r="T9" t="s">
        <v>63</v>
      </c>
      <c r="U9" t="s">
        <v>79</v>
      </c>
      <c r="V9" t="s">
        <v>67</v>
      </c>
      <c r="W9" t="s">
        <v>113</v>
      </c>
      <c r="X9" t="s">
        <v>84</v>
      </c>
      <c r="Y9" t="s">
        <v>115</v>
      </c>
      <c r="Z9" t="s">
        <v>80</v>
      </c>
      <c r="AA9" t="s">
        <v>102</v>
      </c>
      <c r="AB9" t="s">
        <v>102</v>
      </c>
      <c r="AC9" t="s">
        <v>115</v>
      </c>
      <c r="AD9" t="s">
        <v>110</v>
      </c>
    </row>
    <row r="10" spans="1:30" x14ac:dyDescent="0.25">
      <c r="A10" t="s">
        <v>85</v>
      </c>
      <c r="B10" t="s">
        <v>61</v>
      </c>
      <c r="C10" t="s">
        <v>138</v>
      </c>
      <c r="D10" t="s">
        <v>144</v>
      </c>
      <c r="E10" t="s">
        <v>145</v>
      </c>
      <c r="F10" t="s">
        <v>146</v>
      </c>
      <c r="G10" t="s">
        <v>102</v>
      </c>
      <c r="H10" t="s">
        <v>112</v>
      </c>
      <c r="I10" t="s">
        <v>66</v>
      </c>
      <c r="J10" t="s">
        <v>83</v>
      </c>
      <c r="K10" t="s">
        <v>101</v>
      </c>
      <c r="L10" t="s">
        <v>147</v>
      </c>
      <c r="M10" t="s">
        <v>120</v>
      </c>
      <c r="N10" t="s">
        <v>124</v>
      </c>
      <c r="O10" t="s">
        <v>148</v>
      </c>
      <c r="P10" t="s">
        <v>106</v>
      </c>
      <c r="Q10" t="s">
        <v>70</v>
      </c>
      <c r="R10" t="s">
        <v>128</v>
      </c>
      <c r="S10" t="s">
        <v>110</v>
      </c>
      <c r="T10" t="s">
        <v>124</v>
      </c>
      <c r="U10" t="s">
        <v>130</v>
      </c>
      <c r="V10" t="s">
        <v>110</v>
      </c>
      <c r="W10" t="s">
        <v>121</v>
      </c>
      <c r="X10" t="s">
        <v>95</v>
      </c>
      <c r="Y10" t="s">
        <v>74</v>
      </c>
      <c r="Z10" t="s">
        <v>101</v>
      </c>
      <c r="AA10" t="s">
        <v>83</v>
      </c>
      <c r="AB10" t="s">
        <v>137</v>
      </c>
      <c r="AC10" t="s">
        <v>66</v>
      </c>
      <c r="AD10" t="s">
        <v>96</v>
      </c>
    </row>
    <row r="11" spans="1:30" x14ac:dyDescent="0.25">
      <c r="A11" t="s">
        <v>104</v>
      </c>
      <c r="B11" t="s">
        <v>61</v>
      </c>
      <c r="C11" t="s">
        <v>138</v>
      </c>
      <c r="D11" t="s">
        <v>145</v>
      </c>
      <c r="E11" t="s">
        <v>149</v>
      </c>
      <c r="F11" t="s">
        <v>150</v>
      </c>
      <c r="G11" t="s">
        <v>75</v>
      </c>
      <c r="H11" t="s">
        <v>66</v>
      </c>
      <c r="I11" t="s">
        <v>133</v>
      </c>
      <c r="J11" t="s">
        <v>109</v>
      </c>
      <c r="K11" t="s">
        <v>96</v>
      </c>
      <c r="L11" t="s">
        <v>137</v>
      </c>
      <c r="M11" t="s">
        <v>151</v>
      </c>
      <c r="N11" t="s">
        <v>111</v>
      </c>
      <c r="O11" t="s">
        <v>152</v>
      </c>
      <c r="P11" t="s">
        <v>136</v>
      </c>
      <c r="Q11" t="s">
        <v>129</v>
      </c>
      <c r="R11" t="s">
        <v>153</v>
      </c>
      <c r="S11" t="s">
        <v>76</v>
      </c>
      <c r="T11" t="s">
        <v>106</v>
      </c>
      <c r="U11" t="s">
        <v>130</v>
      </c>
      <c r="V11" t="s">
        <v>67</v>
      </c>
      <c r="W11" t="s">
        <v>113</v>
      </c>
      <c r="X11" t="s">
        <v>66</v>
      </c>
      <c r="Y11" t="s">
        <v>75</v>
      </c>
      <c r="Z11" t="s">
        <v>103</v>
      </c>
      <c r="AA11" t="s">
        <v>80</v>
      </c>
      <c r="AB11" t="s">
        <v>102</v>
      </c>
      <c r="AC11" t="s">
        <v>84</v>
      </c>
      <c r="AD11" t="s">
        <v>74</v>
      </c>
    </row>
    <row r="12" spans="1:30" x14ac:dyDescent="0.25">
      <c r="A12" t="s">
        <v>60</v>
      </c>
      <c r="B12" t="s">
        <v>61</v>
      </c>
      <c r="C12" t="s">
        <v>154</v>
      </c>
      <c r="D12" t="s">
        <v>119</v>
      </c>
      <c r="E12" t="s">
        <v>155</v>
      </c>
      <c r="F12" t="s">
        <v>136</v>
      </c>
      <c r="G12" t="s">
        <v>64</v>
      </c>
      <c r="H12" t="s">
        <v>121</v>
      </c>
      <c r="I12" t="s">
        <v>135</v>
      </c>
      <c r="J12" t="s">
        <v>82</v>
      </c>
      <c r="K12" t="s">
        <v>121</v>
      </c>
      <c r="L12" t="s">
        <v>137</v>
      </c>
      <c r="M12" t="s">
        <v>100</v>
      </c>
      <c r="N12" t="s">
        <v>76</v>
      </c>
      <c r="O12" t="s">
        <v>139</v>
      </c>
      <c r="P12" t="s">
        <v>123</v>
      </c>
      <c r="Q12" t="s">
        <v>123</v>
      </c>
      <c r="R12" t="s">
        <v>65</v>
      </c>
      <c r="S12" t="s">
        <v>153</v>
      </c>
      <c r="T12" t="s">
        <v>156</v>
      </c>
      <c r="U12" t="s">
        <v>79</v>
      </c>
      <c r="V12" t="s">
        <v>76</v>
      </c>
      <c r="W12" t="s">
        <v>67</v>
      </c>
      <c r="X12" t="s">
        <v>75</v>
      </c>
      <c r="Y12" t="s">
        <v>108</v>
      </c>
      <c r="Z12" t="s">
        <v>114</v>
      </c>
      <c r="AA12" t="s">
        <v>72</v>
      </c>
      <c r="AB12" t="s">
        <v>112</v>
      </c>
      <c r="AC12" t="s">
        <v>115</v>
      </c>
      <c r="AD12" t="s">
        <v>78</v>
      </c>
    </row>
    <row r="13" spans="1:30" x14ac:dyDescent="0.25">
      <c r="A13" t="s">
        <v>85</v>
      </c>
      <c r="B13" t="s">
        <v>61</v>
      </c>
      <c r="C13" t="s">
        <v>154</v>
      </c>
      <c r="D13" t="s">
        <v>157</v>
      </c>
      <c r="E13" t="s">
        <v>158</v>
      </c>
      <c r="F13" t="s">
        <v>110</v>
      </c>
      <c r="G13" t="s">
        <v>84</v>
      </c>
      <c r="H13" t="s">
        <v>159</v>
      </c>
      <c r="I13" t="s">
        <v>155</v>
      </c>
      <c r="J13" t="s">
        <v>149</v>
      </c>
      <c r="K13" t="s">
        <v>115</v>
      </c>
      <c r="L13" t="s">
        <v>160</v>
      </c>
      <c r="M13" t="s">
        <v>101</v>
      </c>
      <c r="N13" t="s">
        <v>142</v>
      </c>
      <c r="O13" t="s">
        <v>161</v>
      </c>
      <c r="P13" t="s">
        <v>139</v>
      </c>
      <c r="Q13" t="s">
        <v>162</v>
      </c>
      <c r="R13" t="s">
        <v>93</v>
      </c>
      <c r="S13" t="s">
        <v>78</v>
      </c>
      <c r="T13" t="s">
        <v>122</v>
      </c>
      <c r="U13" t="s">
        <v>163</v>
      </c>
      <c r="V13" t="s">
        <v>78</v>
      </c>
      <c r="W13" t="s">
        <v>76</v>
      </c>
      <c r="X13" t="s">
        <v>121</v>
      </c>
      <c r="Y13" t="s">
        <v>96</v>
      </c>
      <c r="Z13" t="s">
        <v>80</v>
      </c>
      <c r="AA13" t="s">
        <v>95</v>
      </c>
      <c r="AB13" t="s">
        <v>100</v>
      </c>
      <c r="AC13" t="s">
        <v>75</v>
      </c>
      <c r="AD13" t="s">
        <v>121</v>
      </c>
    </row>
    <row r="14" spans="1:30" x14ac:dyDescent="0.25">
      <c r="A14" t="s">
        <v>104</v>
      </c>
      <c r="B14" t="s">
        <v>61</v>
      </c>
      <c r="C14" t="s">
        <v>154</v>
      </c>
      <c r="D14" t="s">
        <v>164</v>
      </c>
      <c r="E14" t="s">
        <v>165</v>
      </c>
      <c r="F14" t="s">
        <v>129</v>
      </c>
      <c r="G14" t="s">
        <v>121</v>
      </c>
      <c r="H14" t="s">
        <v>108</v>
      </c>
      <c r="I14" t="s">
        <v>152</v>
      </c>
      <c r="J14" t="s">
        <v>74</v>
      </c>
      <c r="K14" t="s">
        <v>133</v>
      </c>
      <c r="L14" t="s">
        <v>101</v>
      </c>
      <c r="M14" t="s">
        <v>81</v>
      </c>
      <c r="N14" t="s">
        <v>128</v>
      </c>
      <c r="O14" t="s">
        <v>166</v>
      </c>
      <c r="P14" t="s">
        <v>122</v>
      </c>
      <c r="Q14" t="s">
        <v>63</v>
      </c>
      <c r="R14" t="s">
        <v>156</v>
      </c>
      <c r="S14" t="s">
        <v>124</v>
      </c>
      <c r="T14" t="s">
        <v>93</v>
      </c>
      <c r="U14" t="s">
        <v>163</v>
      </c>
      <c r="V14" t="s">
        <v>76</v>
      </c>
      <c r="W14" t="s">
        <v>64</v>
      </c>
      <c r="X14" t="s">
        <v>133</v>
      </c>
      <c r="Y14" t="s">
        <v>84</v>
      </c>
      <c r="Z14" t="s">
        <v>137</v>
      </c>
      <c r="AA14" t="s">
        <v>96</v>
      </c>
      <c r="AB14" t="s">
        <v>91</v>
      </c>
      <c r="AC14" t="s">
        <v>72</v>
      </c>
      <c r="AD14" t="s">
        <v>67</v>
      </c>
    </row>
    <row r="15" spans="1:30" x14ac:dyDescent="0.25">
      <c r="A15" t="s">
        <v>60</v>
      </c>
      <c r="B15" t="s">
        <v>61</v>
      </c>
      <c r="C15" t="s">
        <v>167</v>
      </c>
      <c r="D15" t="s">
        <v>165</v>
      </c>
      <c r="E15" t="s">
        <v>148</v>
      </c>
      <c r="F15" t="s">
        <v>94</v>
      </c>
      <c r="G15" t="s">
        <v>63</v>
      </c>
      <c r="H15" t="s">
        <v>133</v>
      </c>
      <c r="I15" t="s">
        <v>65</v>
      </c>
      <c r="J15" t="s">
        <v>106</v>
      </c>
      <c r="K15" t="s">
        <v>67</v>
      </c>
      <c r="L15" t="s">
        <v>103</v>
      </c>
      <c r="M15" t="s">
        <v>80</v>
      </c>
      <c r="N15" t="s">
        <v>153</v>
      </c>
      <c r="O15" t="s">
        <v>140</v>
      </c>
      <c r="P15" t="s">
        <v>65</v>
      </c>
      <c r="Q15" t="s">
        <v>65</v>
      </c>
      <c r="R15" t="s">
        <v>139</v>
      </c>
      <c r="S15" t="s">
        <v>93</v>
      </c>
      <c r="T15" t="s">
        <v>168</v>
      </c>
      <c r="U15" t="s">
        <v>79</v>
      </c>
      <c r="V15" t="s">
        <v>63</v>
      </c>
      <c r="W15" t="s">
        <v>70</v>
      </c>
      <c r="X15" t="s">
        <v>121</v>
      </c>
      <c r="Y15" t="s">
        <v>99</v>
      </c>
      <c r="Z15" t="s">
        <v>96</v>
      </c>
      <c r="AA15" t="s">
        <v>74</v>
      </c>
      <c r="AB15" t="s">
        <v>159</v>
      </c>
      <c r="AC15" t="s">
        <v>72</v>
      </c>
      <c r="AD15" t="s">
        <v>128</v>
      </c>
    </row>
    <row r="16" spans="1:30" x14ac:dyDescent="0.25">
      <c r="A16" t="s">
        <v>85</v>
      </c>
      <c r="B16" t="s">
        <v>61</v>
      </c>
      <c r="C16" t="s">
        <v>167</v>
      </c>
      <c r="D16" t="s">
        <v>169</v>
      </c>
      <c r="E16" t="s">
        <v>170</v>
      </c>
      <c r="F16" t="s">
        <v>112</v>
      </c>
      <c r="G16" t="s">
        <v>74</v>
      </c>
      <c r="H16" t="s">
        <v>171</v>
      </c>
      <c r="I16" t="s">
        <v>161</v>
      </c>
      <c r="J16" t="s">
        <v>172</v>
      </c>
      <c r="K16" t="s">
        <v>95</v>
      </c>
      <c r="L16" t="s">
        <v>69</v>
      </c>
      <c r="M16" t="s">
        <v>96</v>
      </c>
      <c r="N16" t="s">
        <v>87</v>
      </c>
      <c r="O16" t="s">
        <v>173</v>
      </c>
      <c r="P16" t="s">
        <v>174</v>
      </c>
      <c r="Q16" t="s">
        <v>148</v>
      </c>
      <c r="R16" t="s">
        <v>162</v>
      </c>
      <c r="S16" t="s">
        <v>73</v>
      </c>
      <c r="T16" t="s">
        <v>135</v>
      </c>
      <c r="U16" t="s">
        <v>163</v>
      </c>
      <c r="V16" t="s">
        <v>128</v>
      </c>
      <c r="W16" t="s">
        <v>123</v>
      </c>
      <c r="X16" t="s">
        <v>111</v>
      </c>
      <c r="Y16" t="s">
        <v>68</v>
      </c>
      <c r="Z16" t="s">
        <v>115</v>
      </c>
      <c r="AA16" t="s">
        <v>121</v>
      </c>
      <c r="AB16" t="s">
        <v>147</v>
      </c>
      <c r="AC16" t="s">
        <v>66</v>
      </c>
      <c r="AD16" t="s">
        <v>129</v>
      </c>
    </row>
    <row r="17" spans="1:30" x14ac:dyDescent="0.25">
      <c r="A17" t="s">
        <v>104</v>
      </c>
      <c r="B17" t="s">
        <v>61</v>
      </c>
      <c r="C17" t="s">
        <v>167</v>
      </c>
      <c r="D17" t="s">
        <v>175</v>
      </c>
      <c r="E17" t="s">
        <v>173</v>
      </c>
      <c r="F17" t="s">
        <v>84</v>
      </c>
      <c r="G17" t="s">
        <v>70</v>
      </c>
      <c r="H17" t="s">
        <v>68</v>
      </c>
      <c r="I17" t="s">
        <v>176</v>
      </c>
      <c r="J17" t="s">
        <v>125</v>
      </c>
      <c r="K17" t="s">
        <v>77</v>
      </c>
      <c r="L17" t="s">
        <v>71</v>
      </c>
      <c r="M17" t="s">
        <v>102</v>
      </c>
      <c r="N17" t="s">
        <v>65</v>
      </c>
      <c r="O17" t="s">
        <v>86</v>
      </c>
      <c r="P17" t="s">
        <v>117</v>
      </c>
      <c r="Q17" t="s">
        <v>168</v>
      </c>
      <c r="R17" t="s">
        <v>118</v>
      </c>
      <c r="S17" t="s">
        <v>153</v>
      </c>
      <c r="T17" t="s">
        <v>162</v>
      </c>
      <c r="U17" t="s">
        <v>163</v>
      </c>
      <c r="V17" t="s">
        <v>153</v>
      </c>
      <c r="W17" t="s">
        <v>136</v>
      </c>
      <c r="X17" t="s">
        <v>94</v>
      </c>
      <c r="Y17" t="s">
        <v>80</v>
      </c>
      <c r="Z17" t="s">
        <v>72</v>
      </c>
      <c r="AA17" t="s">
        <v>113</v>
      </c>
      <c r="AB17" t="s">
        <v>90</v>
      </c>
      <c r="AC17" t="s">
        <v>72</v>
      </c>
      <c r="AD17" t="s">
        <v>136</v>
      </c>
    </row>
    <row r="18" spans="1:30" x14ac:dyDescent="0.25">
      <c r="A18" t="s">
        <v>60</v>
      </c>
      <c r="B18" t="s">
        <v>61</v>
      </c>
      <c r="C18" t="s">
        <v>177</v>
      </c>
      <c r="D18" t="s">
        <v>175</v>
      </c>
      <c r="E18" t="s">
        <v>178</v>
      </c>
      <c r="F18" t="s">
        <v>65</v>
      </c>
      <c r="G18" t="s">
        <v>135</v>
      </c>
      <c r="H18" t="s">
        <v>94</v>
      </c>
      <c r="I18" t="s">
        <v>117</v>
      </c>
      <c r="J18" t="s">
        <v>179</v>
      </c>
      <c r="K18" t="s">
        <v>70</v>
      </c>
      <c r="L18" t="s">
        <v>99</v>
      </c>
      <c r="M18" t="s">
        <v>98</v>
      </c>
      <c r="N18" t="s">
        <v>142</v>
      </c>
      <c r="O18" t="s">
        <v>180</v>
      </c>
      <c r="P18" t="s">
        <v>161</v>
      </c>
      <c r="Q18" t="s">
        <v>127</v>
      </c>
      <c r="R18" t="s">
        <v>149</v>
      </c>
      <c r="S18" t="s">
        <v>139</v>
      </c>
      <c r="T18" t="s">
        <v>155</v>
      </c>
      <c r="U18" t="s">
        <v>79</v>
      </c>
      <c r="V18" t="s">
        <v>162</v>
      </c>
      <c r="W18" t="s">
        <v>63</v>
      </c>
      <c r="X18" t="s">
        <v>64</v>
      </c>
      <c r="Y18" t="s">
        <v>96</v>
      </c>
      <c r="Z18" t="s">
        <v>113</v>
      </c>
      <c r="AA18" t="s">
        <v>76</v>
      </c>
      <c r="AB18" t="s">
        <v>181</v>
      </c>
      <c r="AC18" t="s">
        <v>74</v>
      </c>
      <c r="AD18" t="s">
        <v>152</v>
      </c>
    </row>
    <row r="19" spans="1:30" x14ac:dyDescent="0.25">
      <c r="A19" t="s">
        <v>85</v>
      </c>
      <c r="B19" t="s">
        <v>61</v>
      </c>
      <c r="C19" t="s">
        <v>177</v>
      </c>
      <c r="D19" t="s">
        <v>182</v>
      </c>
      <c r="E19" t="s">
        <v>183</v>
      </c>
      <c r="F19" t="s">
        <v>184</v>
      </c>
      <c r="G19" t="s">
        <v>106</v>
      </c>
      <c r="H19" t="s">
        <v>185</v>
      </c>
      <c r="I19" t="s">
        <v>186</v>
      </c>
      <c r="J19" t="s">
        <v>187</v>
      </c>
      <c r="K19" t="s">
        <v>98</v>
      </c>
      <c r="L19" t="s">
        <v>141</v>
      </c>
      <c r="M19" t="s">
        <v>78</v>
      </c>
      <c r="N19" t="s">
        <v>107</v>
      </c>
      <c r="O19" t="s">
        <v>188</v>
      </c>
      <c r="P19" t="s">
        <v>189</v>
      </c>
      <c r="Q19" t="s">
        <v>165</v>
      </c>
      <c r="R19" t="s">
        <v>117</v>
      </c>
      <c r="S19" t="s">
        <v>128</v>
      </c>
      <c r="T19" t="s">
        <v>152</v>
      </c>
      <c r="U19" t="s">
        <v>129</v>
      </c>
      <c r="V19" t="s">
        <v>156</v>
      </c>
      <c r="W19" t="s">
        <v>122</v>
      </c>
      <c r="X19" t="s">
        <v>76</v>
      </c>
      <c r="Y19" t="s">
        <v>95</v>
      </c>
      <c r="Z19" t="s">
        <v>95</v>
      </c>
      <c r="AA19" t="s">
        <v>65</v>
      </c>
      <c r="AB19" t="s">
        <v>81</v>
      </c>
      <c r="AC19" t="s">
        <v>67</v>
      </c>
      <c r="AD19" t="s">
        <v>149</v>
      </c>
    </row>
    <row r="20" spans="1:30" x14ac:dyDescent="0.25">
      <c r="A20" t="s">
        <v>104</v>
      </c>
      <c r="B20" t="s">
        <v>61</v>
      </c>
      <c r="C20" t="s">
        <v>177</v>
      </c>
      <c r="D20" t="s">
        <v>190</v>
      </c>
      <c r="E20" t="s">
        <v>191</v>
      </c>
      <c r="F20" t="s">
        <v>148</v>
      </c>
      <c r="G20" t="s">
        <v>93</v>
      </c>
      <c r="H20" t="s">
        <v>137</v>
      </c>
      <c r="I20" t="s">
        <v>192</v>
      </c>
      <c r="J20" t="s">
        <v>193</v>
      </c>
      <c r="K20" t="s">
        <v>64</v>
      </c>
      <c r="L20" t="s">
        <v>100</v>
      </c>
      <c r="M20" t="s">
        <v>121</v>
      </c>
      <c r="N20" t="s">
        <v>127</v>
      </c>
      <c r="O20" t="s">
        <v>164</v>
      </c>
      <c r="P20" t="s">
        <v>188</v>
      </c>
      <c r="Q20" t="s">
        <v>155</v>
      </c>
      <c r="R20" t="s">
        <v>155</v>
      </c>
      <c r="S20" t="s">
        <v>65</v>
      </c>
      <c r="T20" t="s">
        <v>176</v>
      </c>
      <c r="U20" t="s">
        <v>129</v>
      </c>
      <c r="V20" t="s">
        <v>135</v>
      </c>
      <c r="W20" t="s">
        <v>143</v>
      </c>
      <c r="X20" t="s">
        <v>78</v>
      </c>
      <c r="Y20" t="s">
        <v>75</v>
      </c>
      <c r="Z20" t="s">
        <v>98</v>
      </c>
      <c r="AA20" t="s">
        <v>153</v>
      </c>
      <c r="AB20" t="s">
        <v>134</v>
      </c>
      <c r="AC20" t="s">
        <v>77</v>
      </c>
      <c r="AD20" t="s">
        <v>176</v>
      </c>
    </row>
    <row r="21" spans="1:30" x14ac:dyDescent="0.25">
      <c r="A21" t="s">
        <v>60</v>
      </c>
      <c r="B21" t="s">
        <v>61</v>
      </c>
      <c r="C21" t="s">
        <v>194</v>
      </c>
      <c r="D21" t="s">
        <v>158</v>
      </c>
      <c r="E21" t="s">
        <v>191</v>
      </c>
      <c r="F21" t="s">
        <v>86</v>
      </c>
      <c r="G21" t="s">
        <v>176</v>
      </c>
      <c r="H21" t="s">
        <v>111</v>
      </c>
      <c r="I21" t="s">
        <v>195</v>
      </c>
      <c r="J21" t="s">
        <v>196</v>
      </c>
      <c r="K21" t="s">
        <v>123</v>
      </c>
      <c r="L21" t="s">
        <v>102</v>
      </c>
      <c r="M21" t="s">
        <v>78</v>
      </c>
      <c r="N21" t="s">
        <v>87</v>
      </c>
      <c r="O21" t="s">
        <v>178</v>
      </c>
      <c r="P21" t="s">
        <v>197</v>
      </c>
      <c r="Q21" t="s">
        <v>148</v>
      </c>
      <c r="R21" t="s">
        <v>86</v>
      </c>
      <c r="S21" t="s">
        <v>155</v>
      </c>
      <c r="T21" t="s">
        <v>195</v>
      </c>
      <c r="U21" t="s">
        <v>79</v>
      </c>
      <c r="V21" t="s">
        <v>155</v>
      </c>
      <c r="W21" t="s">
        <v>135</v>
      </c>
      <c r="X21" t="s">
        <v>136</v>
      </c>
      <c r="Y21" t="s">
        <v>70</v>
      </c>
      <c r="Z21" t="s">
        <v>78</v>
      </c>
      <c r="AA21" t="s">
        <v>198</v>
      </c>
      <c r="AB21" t="s">
        <v>181</v>
      </c>
      <c r="AC21" t="s">
        <v>76</v>
      </c>
      <c r="AD21" t="s">
        <v>192</v>
      </c>
    </row>
    <row r="22" spans="1:30" x14ac:dyDescent="0.25">
      <c r="A22" t="s">
        <v>85</v>
      </c>
      <c r="B22" t="s">
        <v>61</v>
      </c>
      <c r="C22" t="s">
        <v>194</v>
      </c>
      <c r="D22" t="s">
        <v>199</v>
      </c>
      <c r="E22" t="s">
        <v>200</v>
      </c>
      <c r="F22" t="s">
        <v>201</v>
      </c>
      <c r="G22" t="s">
        <v>135</v>
      </c>
      <c r="H22" t="s">
        <v>202</v>
      </c>
      <c r="I22" t="s">
        <v>146</v>
      </c>
      <c r="J22" t="s">
        <v>203</v>
      </c>
      <c r="K22" t="s">
        <v>75</v>
      </c>
      <c r="L22" t="s">
        <v>185</v>
      </c>
      <c r="M22" t="s">
        <v>63</v>
      </c>
      <c r="N22" t="s">
        <v>131</v>
      </c>
      <c r="O22" t="s">
        <v>197</v>
      </c>
      <c r="P22" t="s">
        <v>204</v>
      </c>
      <c r="Q22" t="s">
        <v>205</v>
      </c>
      <c r="R22" t="s">
        <v>148</v>
      </c>
      <c r="S22" t="s">
        <v>198</v>
      </c>
      <c r="T22" t="s">
        <v>155</v>
      </c>
      <c r="U22" t="s">
        <v>122</v>
      </c>
      <c r="V22" t="s">
        <v>168</v>
      </c>
      <c r="W22" t="s">
        <v>65</v>
      </c>
      <c r="X22" t="s">
        <v>123</v>
      </c>
      <c r="Y22" t="s">
        <v>106</v>
      </c>
      <c r="Z22" t="s">
        <v>94</v>
      </c>
      <c r="AA22" t="s">
        <v>206</v>
      </c>
      <c r="AB22" t="s">
        <v>100</v>
      </c>
      <c r="AC22" t="s">
        <v>106</v>
      </c>
      <c r="AD22" t="s">
        <v>145</v>
      </c>
    </row>
    <row r="23" spans="1:30" x14ac:dyDescent="0.25">
      <c r="A23" t="s">
        <v>104</v>
      </c>
      <c r="B23" t="s">
        <v>61</v>
      </c>
      <c r="C23" t="s">
        <v>194</v>
      </c>
      <c r="D23" t="s">
        <v>207</v>
      </c>
      <c r="E23" t="s">
        <v>208</v>
      </c>
      <c r="F23" t="s">
        <v>209</v>
      </c>
      <c r="G23" t="s">
        <v>152</v>
      </c>
      <c r="H23" t="s">
        <v>102</v>
      </c>
      <c r="I23" t="s">
        <v>205</v>
      </c>
      <c r="J23" t="s">
        <v>210</v>
      </c>
      <c r="K23" t="s">
        <v>78</v>
      </c>
      <c r="L23" t="s">
        <v>81</v>
      </c>
      <c r="M23" t="s">
        <v>70</v>
      </c>
      <c r="N23" t="s">
        <v>166</v>
      </c>
      <c r="O23" t="s">
        <v>211</v>
      </c>
      <c r="P23" t="s">
        <v>212</v>
      </c>
      <c r="Q23" t="s">
        <v>195</v>
      </c>
      <c r="R23" t="s">
        <v>119</v>
      </c>
      <c r="S23" t="s">
        <v>139</v>
      </c>
      <c r="T23" t="s">
        <v>107</v>
      </c>
      <c r="U23" t="s">
        <v>122</v>
      </c>
      <c r="V23" t="s">
        <v>117</v>
      </c>
      <c r="W23" t="s">
        <v>142</v>
      </c>
      <c r="X23" t="s">
        <v>124</v>
      </c>
      <c r="Y23" t="s">
        <v>123</v>
      </c>
      <c r="Z23" t="s">
        <v>67</v>
      </c>
      <c r="AA23" t="s">
        <v>87</v>
      </c>
      <c r="AB23" t="s">
        <v>134</v>
      </c>
      <c r="AC23" t="s">
        <v>136</v>
      </c>
      <c r="AD23" t="s">
        <v>180</v>
      </c>
    </row>
    <row r="24" spans="1:30" x14ac:dyDescent="0.25">
      <c r="A24" t="s">
        <v>60</v>
      </c>
      <c r="B24" t="s">
        <v>61</v>
      </c>
      <c r="C24" t="s">
        <v>213</v>
      </c>
      <c r="D24" t="s">
        <v>214</v>
      </c>
      <c r="E24" t="s">
        <v>169</v>
      </c>
      <c r="F24" t="s">
        <v>174</v>
      </c>
      <c r="G24" t="s">
        <v>107</v>
      </c>
      <c r="H24" t="s">
        <v>78</v>
      </c>
      <c r="I24" t="s">
        <v>215</v>
      </c>
      <c r="J24" t="s">
        <v>216</v>
      </c>
      <c r="K24" t="s">
        <v>153</v>
      </c>
      <c r="L24" t="s">
        <v>99</v>
      </c>
      <c r="M24" t="s">
        <v>136</v>
      </c>
      <c r="N24" t="s">
        <v>149</v>
      </c>
      <c r="O24" t="s">
        <v>211</v>
      </c>
      <c r="P24" t="s">
        <v>191</v>
      </c>
      <c r="Q24" t="s">
        <v>192</v>
      </c>
      <c r="R24" t="s">
        <v>173</v>
      </c>
      <c r="S24" t="s">
        <v>119</v>
      </c>
      <c r="T24" t="s">
        <v>174</v>
      </c>
      <c r="U24" t="s">
        <v>79</v>
      </c>
      <c r="V24" t="s">
        <v>140</v>
      </c>
      <c r="W24" t="s">
        <v>118</v>
      </c>
      <c r="X24" t="s">
        <v>63</v>
      </c>
      <c r="Y24" t="s">
        <v>198</v>
      </c>
      <c r="Z24" t="s">
        <v>70</v>
      </c>
      <c r="AA24" t="s">
        <v>118</v>
      </c>
      <c r="AB24" t="s">
        <v>96</v>
      </c>
      <c r="AC24" t="s">
        <v>63</v>
      </c>
      <c r="AD24" t="s">
        <v>178</v>
      </c>
    </row>
    <row r="25" spans="1:30" x14ac:dyDescent="0.25">
      <c r="A25" t="s">
        <v>85</v>
      </c>
      <c r="B25" t="s">
        <v>61</v>
      </c>
      <c r="C25" t="s">
        <v>213</v>
      </c>
      <c r="D25" t="s">
        <v>217</v>
      </c>
      <c r="E25" t="s">
        <v>218</v>
      </c>
      <c r="F25" t="s">
        <v>219</v>
      </c>
      <c r="G25" t="s">
        <v>152</v>
      </c>
      <c r="H25" t="s">
        <v>202</v>
      </c>
      <c r="I25" t="s">
        <v>118</v>
      </c>
      <c r="J25" t="s">
        <v>220</v>
      </c>
      <c r="K25" t="s">
        <v>84</v>
      </c>
      <c r="L25" t="s">
        <v>221</v>
      </c>
      <c r="M25" t="s">
        <v>162</v>
      </c>
      <c r="N25" t="s">
        <v>165</v>
      </c>
      <c r="O25" t="s">
        <v>214</v>
      </c>
      <c r="P25" t="s">
        <v>222</v>
      </c>
      <c r="Q25" t="s">
        <v>186</v>
      </c>
      <c r="R25" t="s">
        <v>161</v>
      </c>
      <c r="S25" t="s">
        <v>135</v>
      </c>
      <c r="T25" t="s">
        <v>119</v>
      </c>
      <c r="U25" t="s">
        <v>152</v>
      </c>
      <c r="V25" t="s">
        <v>176</v>
      </c>
      <c r="W25" t="s">
        <v>118</v>
      </c>
      <c r="X25" t="s">
        <v>143</v>
      </c>
      <c r="Y25" t="s">
        <v>65</v>
      </c>
      <c r="Z25" t="s">
        <v>76</v>
      </c>
      <c r="AA25" t="s">
        <v>215</v>
      </c>
      <c r="AB25" t="s">
        <v>110</v>
      </c>
      <c r="AC25" t="s">
        <v>135</v>
      </c>
      <c r="AD25" t="s">
        <v>219</v>
      </c>
    </row>
    <row r="26" spans="1:30" x14ac:dyDescent="0.25">
      <c r="A26" t="s">
        <v>104</v>
      </c>
      <c r="B26" t="s">
        <v>61</v>
      </c>
      <c r="C26" t="s">
        <v>213</v>
      </c>
      <c r="D26" t="s">
        <v>223</v>
      </c>
      <c r="E26" t="s">
        <v>224</v>
      </c>
      <c r="F26" t="s">
        <v>205</v>
      </c>
      <c r="G26" t="s">
        <v>166</v>
      </c>
      <c r="H26" t="s">
        <v>114</v>
      </c>
      <c r="I26" t="s">
        <v>148</v>
      </c>
      <c r="J26" t="s">
        <v>225</v>
      </c>
      <c r="K26" t="s">
        <v>76</v>
      </c>
      <c r="L26" t="s">
        <v>71</v>
      </c>
      <c r="M26" t="s">
        <v>153</v>
      </c>
      <c r="N26" t="s">
        <v>119</v>
      </c>
      <c r="O26" t="s">
        <v>158</v>
      </c>
      <c r="P26" t="s">
        <v>226</v>
      </c>
      <c r="Q26" t="s">
        <v>150</v>
      </c>
      <c r="R26" t="s">
        <v>180</v>
      </c>
      <c r="S26" t="s">
        <v>227</v>
      </c>
      <c r="T26" t="s">
        <v>192</v>
      </c>
      <c r="U26" t="s">
        <v>152</v>
      </c>
      <c r="V26" t="s">
        <v>149</v>
      </c>
      <c r="W26" t="s">
        <v>118</v>
      </c>
      <c r="X26" t="s">
        <v>63</v>
      </c>
      <c r="Y26" t="s">
        <v>156</v>
      </c>
      <c r="Z26" t="s">
        <v>129</v>
      </c>
      <c r="AA26" t="s">
        <v>140</v>
      </c>
      <c r="AB26" t="s">
        <v>98</v>
      </c>
      <c r="AC26" t="s">
        <v>93</v>
      </c>
      <c r="AD26" t="s">
        <v>186</v>
      </c>
    </row>
    <row r="27" spans="1:30" x14ac:dyDescent="0.25">
      <c r="A27" t="s">
        <v>60</v>
      </c>
      <c r="B27" t="s">
        <v>61</v>
      </c>
      <c r="C27" t="s">
        <v>228</v>
      </c>
      <c r="D27" t="s">
        <v>169</v>
      </c>
      <c r="E27" t="s">
        <v>229</v>
      </c>
      <c r="F27" t="s">
        <v>205</v>
      </c>
      <c r="G27" t="s">
        <v>180</v>
      </c>
      <c r="H27" t="s">
        <v>153</v>
      </c>
      <c r="I27" t="s">
        <v>165</v>
      </c>
      <c r="J27" t="s">
        <v>230</v>
      </c>
      <c r="K27" t="s">
        <v>65</v>
      </c>
      <c r="L27" t="s">
        <v>137</v>
      </c>
      <c r="M27" t="s">
        <v>93</v>
      </c>
      <c r="N27" t="s">
        <v>131</v>
      </c>
      <c r="O27" t="s">
        <v>201</v>
      </c>
      <c r="P27" t="s">
        <v>199</v>
      </c>
      <c r="Q27" t="s">
        <v>205</v>
      </c>
      <c r="R27" t="s">
        <v>219</v>
      </c>
      <c r="S27" t="s">
        <v>145</v>
      </c>
      <c r="T27" t="s">
        <v>184</v>
      </c>
      <c r="U27" t="s">
        <v>79</v>
      </c>
      <c r="V27" t="s">
        <v>174</v>
      </c>
      <c r="W27" t="s">
        <v>166</v>
      </c>
      <c r="X27" t="s">
        <v>135</v>
      </c>
      <c r="Y27" t="s">
        <v>176</v>
      </c>
      <c r="Z27" t="s">
        <v>122</v>
      </c>
      <c r="AA27" t="s">
        <v>148</v>
      </c>
      <c r="AB27" t="s">
        <v>73</v>
      </c>
      <c r="AC27" t="s">
        <v>118</v>
      </c>
      <c r="AD27" t="s">
        <v>170</v>
      </c>
    </row>
    <row r="28" spans="1:30" x14ac:dyDescent="0.25">
      <c r="A28" t="s">
        <v>85</v>
      </c>
      <c r="B28" t="s">
        <v>61</v>
      </c>
      <c r="C28" t="s">
        <v>228</v>
      </c>
      <c r="D28" t="s">
        <v>231</v>
      </c>
      <c r="E28" t="s">
        <v>232</v>
      </c>
      <c r="F28" t="s">
        <v>146</v>
      </c>
      <c r="G28" t="s">
        <v>166</v>
      </c>
      <c r="H28" t="s">
        <v>233</v>
      </c>
      <c r="I28" t="s">
        <v>100</v>
      </c>
      <c r="J28" t="s">
        <v>234</v>
      </c>
      <c r="K28" t="s">
        <v>75</v>
      </c>
      <c r="L28" t="s">
        <v>235</v>
      </c>
      <c r="M28" t="s">
        <v>87</v>
      </c>
      <c r="N28" t="s">
        <v>174</v>
      </c>
      <c r="O28" t="s">
        <v>169</v>
      </c>
      <c r="P28" t="s">
        <v>200</v>
      </c>
      <c r="Q28" t="s">
        <v>125</v>
      </c>
      <c r="R28" t="s">
        <v>145</v>
      </c>
      <c r="S28" t="s">
        <v>127</v>
      </c>
      <c r="T28" t="s">
        <v>174</v>
      </c>
      <c r="U28" t="s">
        <v>149</v>
      </c>
      <c r="V28" t="s">
        <v>155</v>
      </c>
      <c r="W28" t="s">
        <v>166</v>
      </c>
      <c r="X28" t="s">
        <v>93</v>
      </c>
      <c r="Y28" t="s">
        <v>131</v>
      </c>
      <c r="Z28" t="s">
        <v>153</v>
      </c>
      <c r="AA28" t="s">
        <v>150</v>
      </c>
      <c r="AB28" t="s">
        <v>136</v>
      </c>
      <c r="AC28" t="s">
        <v>227</v>
      </c>
      <c r="AD28" t="s">
        <v>146</v>
      </c>
    </row>
    <row r="29" spans="1:30" x14ac:dyDescent="0.25">
      <c r="A29" t="s">
        <v>104</v>
      </c>
      <c r="B29" t="s">
        <v>61</v>
      </c>
      <c r="C29" t="s">
        <v>228</v>
      </c>
      <c r="D29" t="s">
        <v>208</v>
      </c>
      <c r="E29" t="s">
        <v>126</v>
      </c>
      <c r="F29" t="s">
        <v>175</v>
      </c>
      <c r="G29" t="s">
        <v>86</v>
      </c>
      <c r="H29" t="s">
        <v>133</v>
      </c>
      <c r="I29" t="s">
        <v>106</v>
      </c>
      <c r="J29" t="s">
        <v>203</v>
      </c>
      <c r="K29" t="s">
        <v>123</v>
      </c>
      <c r="L29" t="s">
        <v>71</v>
      </c>
      <c r="M29" t="s">
        <v>135</v>
      </c>
      <c r="N29" t="s">
        <v>192</v>
      </c>
      <c r="O29" t="s">
        <v>157</v>
      </c>
      <c r="P29" t="s">
        <v>217</v>
      </c>
      <c r="Q29" t="s">
        <v>236</v>
      </c>
      <c r="R29" t="s">
        <v>188</v>
      </c>
      <c r="S29" t="s">
        <v>131</v>
      </c>
      <c r="T29" t="s">
        <v>209</v>
      </c>
      <c r="U29" t="s">
        <v>149</v>
      </c>
      <c r="V29" t="s">
        <v>86</v>
      </c>
      <c r="W29" t="s">
        <v>166</v>
      </c>
      <c r="X29" t="s">
        <v>65</v>
      </c>
      <c r="Y29" t="s">
        <v>140</v>
      </c>
      <c r="Z29" t="s">
        <v>63</v>
      </c>
      <c r="AA29" t="s">
        <v>161</v>
      </c>
      <c r="AB29" t="s">
        <v>70</v>
      </c>
      <c r="AC29" t="s">
        <v>127</v>
      </c>
      <c r="AD29" t="s">
        <v>237</v>
      </c>
    </row>
    <row r="30" spans="1:30" x14ac:dyDescent="0.25">
      <c r="A30" t="s">
        <v>60</v>
      </c>
      <c r="B30" t="s">
        <v>61</v>
      </c>
      <c r="C30" t="s">
        <v>238</v>
      </c>
      <c r="D30" t="s">
        <v>239</v>
      </c>
      <c r="E30" t="s">
        <v>169</v>
      </c>
      <c r="F30" t="s">
        <v>211</v>
      </c>
      <c r="G30" t="s">
        <v>205</v>
      </c>
      <c r="H30" t="s">
        <v>122</v>
      </c>
      <c r="I30" t="s">
        <v>146</v>
      </c>
      <c r="J30" t="s">
        <v>240</v>
      </c>
      <c r="K30" t="s">
        <v>135</v>
      </c>
      <c r="L30" t="s">
        <v>68</v>
      </c>
      <c r="M30" t="s">
        <v>142</v>
      </c>
      <c r="N30" t="s">
        <v>174</v>
      </c>
      <c r="O30" t="s">
        <v>191</v>
      </c>
      <c r="P30" t="s">
        <v>241</v>
      </c>
      <c r="Q30" t="s">
        <v>188</v>
      </c>
      <c r="R30" t="s">
        <v>242</v>
      </c>
      <c r="S30" t="s">
        <v>175</v>
      </c>
      <c r="T30" t="s">
        <v>158</v>
      </c>
      <c r="U30" t="s">
        <v>79</v>
      </c>
      <c r="V30" t="s">
        <v>164</v>
      </c>
      <c r="W30" t="s">
        <v>131</v>
      </c>
      <c r="X30" t="s">
        <v>152</v>
      </c>
      <c r="Y30" t="s">
        <v>176</v>
      </c>
      <c r="Z30" t="s">
        <v>135</v>
      </c>
      <c r="AA30" t="s">
        <v>119</v>
      </c>
      <c r="AB30" t="s">
        <v>63</v>
      </c>
      <c r="AC30" t="s">
        <v>87</v>
      </c>
      <c r="AD30" t="s">
        <v>243</v>
      </c>
    </row>
    <row r="31" spans="1:30" x14ac:dyDescent="0.25">
      <c r="A31" t="s">
        <v>85</v>
      </c>
      <c r="B31" t="s">
        <v>61</v>
      </c>
      <c r="C31" t="s">
        <v>238</v>
      </c>
      <c r="D31" t="s">
        <v>244</v>
      </c>
      <c r="E31" t="s">
        <v>245</v>
      </c>
      <c r="F31" t="s">
        <v>246</v>
      </c>
      <c r="G31" t="s">
        <v>131</v>
      </c>
      <c r="H31" t="s">
        <v>90</v>
      </c>
      <c r="I31" t="s">
        <v>111</v>
      </c>
      <c r="J31" t="s">
        <v>247</v>
      </c>
      <c r="K31" t="s">
        <v>133</v>
      </c>
      <c r="L31" t="s">
        <v>248</v>
      </c>
      <c r="M31" t="s">
        <v>166</v>
      </c>
      <c r="N31" t="s">
        <v>145</v>
      </c>
      <c r="O31" t="s">
        <v>249</v>
      </c>
      <c r="P31" t="s">
        <v>250</v>
      </c>
      <c r="Q31" t="s">
        <v>251</v>
      </c>
      <c r="R31" t="s">
        <v>184</v>
      </c>
      <c r="S31" t="s">
        <v>149</v>
      </c>
      <c r="T31" t="s">
        <v>236</v>
      </c>
      <c r="U31" t="s">
        <v>86</v>
      </c>
      <c r="V31" t="s">
        <v>149</v>
      </c>
      <c r="W31" t="s">
        <v>119</v>
      </c>
      <c r="X31" t="s">
        <v>142</v>
      </c>
      <c r="Y31" t="s">
        <v>149</v>
      </c>
      <c r="Z31" t="s">
        <v>156</v>
      </c>
      <c r="AA31" t="s">
        <v>173</v>
      </c>
      <c r="AB31" t="s">
        <v>106</v>
      </c>
      <c r="AC31" t="s">
        <v>227</v>
      </c>
      <c r="AD31" t="s">
        <v>201</v>
      </c>
    </row>
    <row r="32" spans="1:30" x14ac:dyDescent="0.25">
      <c r="A32" t="s">
        <v>104</v>
      </c>
      <c r="B32" t="s">
        <v>61</v>
      </c>
      <c r="C32" t="s">
        <v>238</v>
      </c>
      <c r="D32" t="s">
        <v>252</v>
      </c>
      <c r="E32" t="s">
        <v>239</v>
      </c>
      <c r="F32" t="s">
        <v>253</v>
      </c>
      <c r="G32" t="s">
        <v>150</v>
      </c>
      <c r="H32" t="s">
        <v>121</v>
      </c>
      <c r="I32" t="s">
        <v>140</v>
      </c>
      <c r="J32" t="s">
        <v>254</v>
      </c>
      <c r="K32" t="s">
        <v>106</v>
      </c>
      <c r="L32" t="s">
        <v>112</v>
      </c>
      <c r="M32" t="s">
        <v>118</v>
      </c>
      <c r="N32" t="s">
        <v>150</v>
      </c>
      <c r="O32" t="s">
        <v>169</v>
      </c>
      <c r="P32" t="s">
        <v>255</v>
      </c>
      <c r="Q32" t="s">
        <v>184</v>
      </c>
      <c r="R32" t="s">
        <v>146</v>
      </c>
      <c r="S32" t="s">
        <v>150</v>
      </c>
      <c r="T32" t="s">
        <v>132</v>
      </c>
      <c r="U32" t="s">
        <v>86</v>
      </c>
      <c r="V32" t="s">
        <v>165</v>
      </c>
      <c r="W32" t="s">
        <v>195</v>
      </c>
      <c r="X32" t="s">
        <v>168</v>
      </c>
      <c r="Y32" t="s">
        <v>155</v>
      </c>
      <c r="Z32" t="s">
        <v>65</v>
      </c>
      <c r="AA32" t="s">
        <v>215</v>
      </c>
      <c r="AB32" t="s">
        <v>153</v>
      </c>
      <c r="AC32" t="s">
        <v>117</v>
      </c>
      <c r="AD32" t="s">
        <v>207</v>
      </c>
    </row>
    <row r="33" spans="1:30" x14ac:dyDescent="0.25">
      <c r="A33" t="s">
        <v>60</v>
      </c>
      <c r="B33" t="s">
        <v>61</v>
      </c>
      <c r="C33" t="s">
        <v>256</v>
      </c>
      <c r="D33" t="s">
        <v>257</v>
      </c>
      <c r="E33" t="s">
        <v>191</v>
      </c>
      <c r="F33" t="s">
        <v>258</v>
      </c>
      <c r="G33" t="s">
        <v>132</v>
      </c>
      <c r="H33" t="s">
        <v>152</v>
      </c>
      <c r="I33" t="s">
        <v>226</v>
      </c>
      <c r="J33" t="s">
        <v>259</v>
      </c>
      <c r="K33" t="s">
        <v>87</v>
      </c>
      <c r="L33" t="s">
        <v>89</v>
      </c>
      <c r="M33" t="s">
        <v>127</v>
      </c>
      <c r="N33" t="s">
        <v>260</v>
      </c>
      <c r="O33" t="s">
        <v>249</v>
      </c>
      <c r="P33" t="s">
        <v>261</v>
      </c>
      <c r="Q33" t="s">
        <v>132</v>
      </c>
      <c r="R33" t="s">
        <v>157</v>
      </c>
      <c r="S33" t="s">
        <v>197</v>
      </c>
      <c r="T33" t="s">
        <v>262</v>
      </c>
      <c r="U33" t="s">
        <v>79</v>
      </c>
      <c r="V33" t="s">
        <v>211</v>
      </c>
      <c r="W33" t="s">
        <v>173</v>
      </c>
      <c r="X33" t="s">
        <v>149</v>
      </c>
      <c r="Y33" t="s">
        <v>166</v>
      </c>
      <c r="Z33" t="s">
        <v>118</v>
      </c>
      <c r="AA33" t="s">
        <v>180</v>
      </c>
      <c r="AB33" t="s">
        <v>142</v>
      </c>
      <c r="AC33" t="s">
        <v>148</v>
      </c>
      <c r="AD33" t="s">
        <v>263</v>
      </c>
    </row>
    <row r="34" spans="1:30" x14ac:dyDescent="0.25">
      <c r="A34" t="s">
        <v>85</v>
      </c>
      <c r="B34" t="s">
        <v>61</v>
      </c>
      <c r="C34" t="s">
        <v>264</v>
      </c>
      <c r="D34" t="s">
        <v>241</v>
      </c>
      <c r="E34" t="s">
        <v>239</v>
      </c>
      <c r="F34" t="s">
        <v>265</v>
      </c>
      <c r="G34" t="s">
        <v>236</v>
      </c>
      <c r="H34" t="s">
        <v>100</v>
      </c>
      <c r="I34" t="s">
        <v>107</v>
      </c>
      <c r="J34" t="s">
        <v>266</v>
      </c>
      <c r="K34" t="s">
        <v>64</v>
      </c>
      <c r="L34" t="s">
        <v>267</v>
      </c>
      <c r="M34" t="s">
        <v>195</v>
      </c>
      <c r="N34" t="s">
        <v>260</v>
      </c>
      <c r="O34" t="s">
        <v>252</v>
      </c>
      <c r="P34" t="s">
        <v>268</v>
      </c>
      <c r="Q34" t="s">
        <v>269</v>
      </c>
      <c r="R34" t="s">
        <v>251</v>
      </c>
      <c r="S34" t="s">
        <v>195</v>
      </c>
      <c r="T34" t="s">
        <v>88</v>
      </c>
      <c r="U34" t="s">
        <v>174</v>
      </c>
      <c r="V34" t="s">
        <v>107</v>
      </c>
      <c r="W34" t="s">
        <v>165</v>
      </c>
      <c r="X34" t="s">
        <v>168</v>
      </c>
      <c r="Y34" t="s">
        <v>155</v>
      </c>
      <c r="Z34" t="s">
        <v>162</v>
      </c>
      <c r="AA34" t="s">
        <v>173</v>
      </c>
      <c r="AB34" t="s">
        <v>93</v>
      </c>
      <c r="AC34" t="s">
        <v>166</v>
      </c>
      <c r="AD34" t="s">
        <v>189</v>
      </c>
    </row>
    <row r="35" spans="1:30" x14ac:dyDescent="0.25">
      <c r="A35" t="s">
        <v>104</v>
      </c>
      <c r="B35" t="s">
        <v>61</v>
      </c>
      <c r="C35" t="s">
        <v>264</v>
      </c>
      <c r="D35" t="s">
        <v>245</v>
      </c>
      <c r="E35" t="s">
        <v>169</v>
      </c>
      <c r="F35" t="s">
        <v>270</v>
      </c>
      <c r="G35" t="s">
        <v>184</v>
      </c>
      <c r="H35" t="s">
        <v>70</v>
      </c>
      <c r="I35" t="s">
        <v>251</v>
      </c>
      <c r="J35" t="s">
        <v>271</v>
      </c>
      <c r="K35" t="s">
        <v>142</v>
      </c>
      <c r="L35" t="s">
        <v>109</v>
      </c>
      <c r="M35" t="s">
        <v>227</v>
      </c>
      <c r="N35" t="s">
        <v>260</v>
      </c>
      <c r="O35" t="s">
        <v>272</v>
      </c>
      <c r="P35" t="s">
        <v>265</v>
      </c>
      <c r="Q35" t="s">
        <v>197</v>
      </c>
      <c r="R35" t="s">
        <v>170</v>
      </c>
      <c r="S35" t="s">
        <v>209</v>
      </c>
      <c r="T35" t="s">
        <v>190</v>
      </c>
      <c r="U35" t="s">
        <v>174</v>
      </c>
      <c r="V35" t="s">
        <v>164</v>
      </c>
      <c r="W35" t="s">
        <v>174</v>
      </c>
      <c r="X35" t="s">
        <v>176</v>
      </c>
      <c r="Y35" t="s">
        <v>155</v>
      </c>
      <c r="Z35" t="s">
        <v>168</v>
      </c>
      <c r="AA35" t="s">
        <v>150</v>
      </c>
      <c r="AB35" t="s">
        <v>65</v>
      </c>
      <c r="AC35" t="s">
        <v>149</v>
      </c>
      <c r="AD35" t="s">
        <v>239</v>
      </c>
    </row>
    <row r="36" spans="1:30" x14ac:dyDescent="0.25">
      <c r="A36" t="s">
        <v>60</v>
      </c>
      <c r="B36" t="s">
        <v>61</v>
      </c>
      <c r="C36" t="s">
        <v>273</v>
      </c>
      <c r="D36" t="s">
        <v>274</v>
      </c>
      <c r="E36" t="s">
        <v>275</v>
      </c>
      <c r="F36" t="s">
        <v>218</v>
      </c>
      <c r="G36" t="s">
        <v>190</v>
      </c>
      <c r="H36" t="s">
        <v>155</v>
      </c>
      <c r="I36" t="s">
        <v>243</v>
      </c>
      <c r="J36" t="s">
        <v>276</v>
      </c>
      <c r="K36" t="s">
        <v>155</v>
      </c>
      <c r="L36" t="s">
        <v>91</v>
      </c>
      <c r="M36" t="s">
        <v>148</v>
      </c>
      <c r="N36" t="s">
        <v>178</v>
      </c>
      <c r="O36" t="s">
        <v>277</v>
      </c>
      <c r="P36" t="s">
        <v>270</v>
      </c>
      <c r="Q36" t="s">
        <v>242</v>
      </c>
      <c r="R36" t="s">
        <v>278</v>
      </c>
      <c r="S36" t="s">
        <v>201</v>
      </c>
      <c r="T36" t="s">
        <v>243</v>
      </c>
      <c r="U36" t="s">
        <v>79</v>
      </c>
      <c r="V36" t="s">
        <v>132</v>
      </c>
      <c r="W36" t="s">
        <v>178</v>
      </c>
      <c r="X36" t="s">
        <v>206</v>
      </c>
      <c r="Y36" t="s">
        <v>140</v>
      </c>
      <c r="Z36" t="s">
        <v>117</v>
      </c>
      <c r="AA36" t="s">
        <v>164</v>
      </c>
      <c r="AB36" t="s">
        <v>65</v>
      </c>
      <c r="AC36" t="s">
        <v>206</v>
      </c>
      <c r="AD36" t="s">
        <v>243</v>
      </c>
    </row>
    <row r="37" spans="1:30" x14ac:dyDescent="0.25">
      <c r="A37" t="s">
        <v>85</v>
      </c>
      <c r="B37" t="s">
        <v>61</v>
      </c>
      <c r="C37" t="s">
        <v>273</v>
      </c>
      <c r="D37" t="s">
        <v>279</v>
      </c>
      <c r="E37" t="s">
        <v>245</v>
      </c>
      <c r="F37" t="s">
        <v>280</v>
      </c>
      <c r="G37" t="s">
        <v>132</v>
      </c>
      <c r="H37" t="s">
        <v>82</v>
      </c>
      <c r="I37" t="s">
        <v>192</v>
      </c>
      <c r="J37" t="s">
        <v>281</v>
      </c>
      <c r="K37" t="s">
        <v>123</v>
      </c>
      <c r="L37" t="s">
        <v>282</v>
      </c>
      <c r="M37" t="s">
        <v>209</v>
      </c>
      <c r="N37" t="s">
        <v>178</v>
      </c>
      <c r="O37" t="s">
        <v>245</v>
      </c>
      <c r="P37" t="s">
        <v>199</v>
      </c>
      <c r="Q37" t="s">
        <v>189</v>
      </c>
      <c r="R37" t="s">
        <v>170</v>
      </c>
      <c r="S37" t="s">
        <v>165</v>
      </c>
      <c r="T37" t="s">
        <v>237</v>
      </c>
      <c r="U37" t="s">
        <v>192</v>
      </c>
      <c r="V37" t="s">
        <v>131</v>
      </c>
      <c r="W37" t="s">
        <v>173</v>
      </c>
      <c r="X37" t="s">
        <v>127</v>
      </c>
      <c r="Y37" t="s">
        <v>149</v>
      </c>
      <c r="Z37" t="s">
        <v>152</v>
      </c>
      <c r="AA37" t="s">
        <v>145</v>
      </c>
      <c r="AB37" t="s">
        <v>122</v>
      </c>
      <c r="AC37" t="s">
        <v>148</v>
      </c>
      <c r="AD37" t="s">
        <v>253</v>
      </c>
    </row>
    <row r="38" spans="1:30" x14ac:dyDescent="0.25">
      <c r="A38" t="s">
        <v>104</v>
      </c>
      <c r="B38" t="s">
        <v>61</v>
      </c>
      <c r="C38" t="s">
        <v>273</v>
      </c>
      <c r="D38" t="s">
        <v>232</v>
      </c>
      <c r="E38" t="s">
        <v>283</v>
      </c>
      <c r="F38" t="s">
        <v>284</v>
      </c>
      <c r="G38" t="s">
        <v>158</v>
      </c>
      <c r="H38" t="s">
        <v>106</v>
      </c>
      <c r="I38" t="s">
        <v>253</v>
      </c>
      <c r="J38" t="s">
        <v>285</v>
      </c>
      <c r="K38" t="s">
        <v>118</v>
      </c>
      <c r="L38" t="s">
        <v>171</v>
      </c>
      <c r="M38" t="s">
        <v>86</v>
      </c>
      <c r="N38" t="s">
        <v>178</v>
      </c>
      <c r="O38" t="s">
        <v>263</v>
      </c>
      <c r="P38" t="s">
        <v>274</v>
      </c>
      <c r="Q38" t="s">
        <v>201</v>
      </c>
      <c r="R38" t="s">
        <v>286</v>
      </c>
      <c r="S38" t="s">
        <v>219</v>
      </c>
      <c r="T38" t="s">
        <v>207</v>
      </c>
      <c r="U38" t="s">
        <v>192</v>
      </c>
      <c r="V38" t="s">
        <v>209</v>
      </c>
      <c r="W38" t="s">
        <v>205</v>
      </c>
      <c r="X38" t="s">
        <v>149</v>
      </c>
      <c r="Y38" t="s">
        <v>148</v>
      </c>
      <c r="Z38" t="s">
        <v>127</v>
      </c>
      <c r="AA38" t="s">
        <v>287</v>
      </c>
      <c r="AB38" t="s">
        <v>93</v>
      </c>
      <c r="AC38" t="s">
        <v>107</v>
      </c>
      <c r="AD38" t="s">
        <v>246</v>
      </c>
    </row>
    <row r="39" spans="1:30" x14ac:dyDescent="0.25">
      <c r="A39" t="s">
        <v>60</v>
      </c>
      <c r="B39" t="s">
        <v>288</v>
      </c>
      <c r="C39" t="s">
        <v>62</v>
      </c>
      <c r="D39" t="s">
        <v>244</v>
      </c>
      <c r="E39" t="s">
        <v>252</v>
      </c>
      <c r="F39" t="s">
        <v>279</v>
      </c>
      <c r="G39" t="s">
        <v>262</v>
      </c>
      <c r="H39" t="s">
        <v>127</v>
      </c>
      <c r="I39" t="s">
        <v>243</v>
      </c>
      <c r="J39" t="s">
        <v>289</v>
      </c>
      <c r="K39" t="s">
        <v>166</v>
      </c>
      <c r="L39" t="s">
        <v>92</v>
      </c>
      <c r="M39" t="s">
        <v>119</v>
      </c>
      <c r="N39" t="s">
        <v>186</v>
      </c>
      <c r="O39" t="s">
        <v>257</v>
      </c>
      <c r="P39" t="s">
        <v>249</v>
      </c>
      <c r="Q39" t="s">
        <v>201</v>
      </c>
      <c r="R39" t="s">
        <v>272</v>
      </c>
      <c r="S39" t="s">
        <v>246</v>
      </c>
      <c r="T39" t="s">
        <v>258</v>
      </c>
      <c r="U39" t="s">
        <v>79</v>
      </c>
      <c r="V39" t="s">
        <v>88</v>
      </c>
      <c r="W39" t="s">
        <v>211</v>
      </c>
      <c r="X39" t="s">
        <v>161</v>
      </c>
      <c r="Y39" t="s">
        <v>86</v>
      </c>
      <c r="Z39" t="s">
        <v>166</v>
      </c>
      <c r="AA39" t="s">
        <v>260</v>
      </c>
      <c r="AB39" t="s">
        <v>135</v>
      </c>
      <c r="AC39" t="s">
        <v>161</v>
      </c>
      <c r="AD39" t="s">
        <v>170</v>
      </c>
    </row>
    <row r="40" spans="1:30" x14ac:dyDescent="0.25">
      <c r="A40" t="s">
        <v>85</v>
      </c>
      <c r="B40" t="s">
        <v>288</v>
      </c>
      <c r="C40" t="s">
        <v>62</v>
      </c>
      <c r="D40" t="s">
        <v>290</v>
      </c>
      <c r="E40" t="s">
        <v>291</v>
      </c>
      <c r="F40" t="s">
        <v>292</v>
      </c>
      <c r="G40" t="s">
        <v>242</v>
      </c>
      <c r="H40" t="s">
        <v>91</v>
      </c>
      <c r="I40" t="s">
        <v>178</v>
      </c>
      <c r="J40" t="s">
        <v>244</v>
      </c>
      <c r="K40" t="s">
        <v>63</v>
      </c>
      <c r="L40" t="s">
        <v>293</v>
      </c>
      <c r="M40" t="s">
        <v>219</v>
      </c>
      <c r="N40" t="s">
        <v>178</v>
      </c>
      <c r="O40" t="s">
        <v>294</v>
      </c>
      <c r="P40" t="s">
        <v>243</v>
      </c>
      <c r="Q40" t="s">
        <v>229</v>
      </c>
      <c r="R40" t="s">
        <v>207</v>
      </c>
      <c r="S40" t="s">
        <v>173</v>
      </c>
      <c r="T40" t="s">
        <v>214</v>
      </c>
      <c r="U40" t="s">
        <v>164</v>
      </c>
      <c r="V40" t="s">
        <v>180</v>
      </c>
      <c r="W40" t="s">
        <v>209</v>
      </c>
      <c r="X40" t="s">
        <v>149</v>
      </c>
      <c r="Y40" t="s">
        <v>215</v>
      </c>
      <c r="Z40" t="s">
        <v>148</v>
      </c>
      <c r="AA40" t="s">
        <v>287</v>
      </c>
      <c r="AB40" t="s">
        <v>156</v>
      </c>
      <c r="AC40" t="s">
        <v>86</v>
      </c>
      <c r="AD40" t="s">
        <v>125</v>
      </c>
    </row>
    <row r="41" spans="1:30" x14ac:dyDescent="0.25">
      <c r="A41" t="s">
        <v>104</v>
      </c>
      <c r="B41" t="s">
        <v>288</v>
      </c>
      <c r="C41" t="s">
        <v>62</v>
      </c>
      <c r="D41" t="s">
        <v>222</v>
      </c>
      <c r="E41" t="s">
        <v>295</v>
      </c>
      <c r="F41" t="s">
        <v>296</v>
      </c>
      <c r="G41" t="s">
        <v>269</v>
      </c>
      <c r="H41" t="s">
        <v>70</v>
      </c>
      <c r="I41" t="s">
        <v>144</v>
      </c>
      <c r="J41" t="s">
        <v>297</v>
      </c>
      <c r="K41" t="s">
        <v>152</v>
      </c>
      <c r="L41" t="s">
        <v>248</v>
      </c>
      <c r="M41" t="s">
        <v>180</v>
      </c>
      <c r="N41" t="s">
        <v>175</v>
      </c>
      <c r="O41" t="s">
        <v>245</v>
      </c>
      <c r="P41" t="s">
        <v>278</v>
      </c>
      <c r="Q41" t="s">
        <v>246</v>
      </c>
      <c r="R41" t="s">
        <v>278</v>
      </c>
      <c r="S41" t="s">
        <v>146</v>
      </c>
      <c r="T41" t="s">
        <v>169</v>
      </c>
      <c r="U41" t="s">
        <v>164</v>
      </c>
      <c r="V41" t="s">
        <v>188</v>
      </c>
      <c r="W41" t="s">
        <v>175</v>
      </c>
      <c r="X41" t="s">
        <v>195</v>
      </c>
      <c r="Y41" t="s">
        <v>192</v>
      </c>
      <c r="Z41" t="s">
        <v>149</v>
      </c>
      <c r="AA41" t="s">
        <v>164</v>
      </c>
      <c r="AB41" t="s">
        <v>142</v>
      </c>
      <c r="AC41" t="s">
        <v>161</v>
      </c>
      <c r="AD41" t="s">
        <v>242</v>
      </c>
    </row>
    <row r="42" spans="1:30" x14ac:dyDescent="0.25">
      <c r="A42" t="s">
        <v>60</v>
      </c>
      <c r="B42" t="s">
        <v>288</v>
      </c>
      <c r="C42" t="s">
        <v>116</v>
      </c>
      <c r="D42" t="s">
        <v>298</v>
      </c>
      <c r="E42" t="s">
        <v>299</v>
      </c>
      <c r="F42" t="s">
        <v>290</v>
      </c>
      <c r="G42" t="s">
        <v>189</v>
      </c>
      <c r="H42" t="s">
        <v>127</v>
      </c>
      <c r="I42" t="s">
        <v>226</v>
      </c>
      <c r="J42" t="s">
        <v>249</v>
      </c>
      <c r="K42" t="s">
        <v>148</v>
      </c>
      <c r="L42" t="s">
        <v>202</v>
      </c>
      <c r="M42" t="s">
        <v>131</v>
      </c>
      <c r="N42" t="s">
        <v>125</v>
      </c>
      <c r="O42" t="s">
        <v>199</v>
      </c>
      <c r="P42" t="s">
        <v>300</v>
      </c>
      <c r="Q42" t="s">
        <v>170</v>
      </c>
      <c r="R42" t="s">
        <v>252</v>
      </c>
      <c r="S42" t="s">
        <v>246</v>
      </c>
      <c r="T42" t="s">
        <v>283</v>
      </c>
      <c r="U42" t="s">
        <v>79</v>
      </c>
      <c r="V42" t="s">
        <v>146</v>
      </c>
      <c r="W42" t="s">
        <v>125</v>
      </c>
      <c r="X42" t="s">
        <v>165</v>
      </c>
      <c r="Y42" t="s">
        <v>215</v>
      </c>
      <c r="Z42" t="s">
        <v>140</v>
      </c>
      <c r="AA42" t="s">
        <v>236</v>
      </c>
      <c r="AB42" t="s">
        <v>118</v>
      </c>
      <c r="AC42" t="s">
        <v>165</v>
      </c>
      <c r="AD42" t="s">
        <v>201</v>
      </c>
    </row>
    <row r="43" spans="1:30" x14ac:dyDescent="0.25">
      <c r="A43" t="s">
        <v>85</v>
      </c>
      <c r="B43" t="s">
        <v>288</v>
      </c>
      <c r="C43" t="s">
        <v>116</v>
      </c>
      <c r="D43" t="s">
        <v>301</v>
      </c>
      <c r="E43" t="s">
        <v>291</v>
      </c>
      <c r="F43" t="s">
        <v>302</v>
      </c>
      <c r="G43" t="s">
        <v>286</v>
      </c>
      <c r="H43" t="s">
        <v>181</v>
      </c>
      <c r="I43" t="s">
        <v>269</v>
      </c>
      <c r="J43" t="s">
        <v>287</v>
      </c>
      <c r="K43" t="s">
        <v>142</v>
      </c>
      <c r="L43" t="s">
        <v>303</v>
      </c>
      <c r="M43" t="s">
        <v>251</v>
      </c>
      <c r="N43" t="s">
        <v>178</v>
      </c>
      <c r="O43" t="s">
        <v>304</v>
      </c>
      <c r="P43" t="s">
        <v>286</v>
      </c>
      <c r="Q43" t="s">
        <v>258</v>
      </c>
      <c r="R43" t="s">
        <v>300</v>
      </c>
      <c r="S43" t="s">
        <v>205</v>
      </c>
      <c r="T43" t="s">
        <v>212</v>
      </c>
      <c r="U43" t="s">
        <v>184</v>
      </c>
      <c r="V43" t="s">
        <v>174</v>
      </c>
      <c r="W43" t="s">
        <v>211</v>
      </c>
      <c r="X43" t="s">
        <v>131</v>
      </c>
      <c r="Y43" t="s">
        <v>173</v>
      </c>
      <c r="Z43" t="s">
        <v>195</v>
      </c>
      <c r="AA43" t="s">
        <v>164</v>
      </c>
      <c r="AB43" t="s">
        <v>118</v>
      </c>
      <c r="AC43" t="s">
        <v>180</v>
      </c>
      <c r="AD43" t="s">
        <v>197</v>
      </c>
    </row>
    <row r="44" spans="1:30" x14ac:dyDescent="0.25">
      <c r="A44" t="s">
        <v>104</v>
      </c>
      <c r="B44" t="s">
        <v>288</v>
      </c>
      <c r="C44" t="s">
        <v>116</v>
      </c>
      <c r="D44" t="s">
        <v>255</v>
      </c>
      <c r="E44" t="s">
        <v>200</v>
      </c>
      <c r="F44" t="s">
        <v>261</v>
      </c>
      <c r="G44" t="s">
        <v>305</v>
      </c>
      <c r="H44" t="s">
        <v>129</v>
      </c>
      <c r="I44" t="s">
        <v>169</v>
      </c>
      <c r="J44" t="s">
        <v>246</v>
      </c>
      <c r="K44" t="s">
        <v>176</v>
      </c>
      <c r="L44" t="s">
        <v>306</v>
      </c>
      <c r="M44" t="s">
        <v>145</v>
      </c>
      <c r="N44" t="s">
        <v>211</v>
      </c>
      <c r="O44" t="s">
        <v>295</v>
      </c>
      <c r="P44" t="s">
        <v>300</v>
      </c>
      <c r="Q44" t="s">
        <v>212</v>
      </c>
      <c r="R44" t="s">
        <v>208</v>
      </c>
      <c r="S44" t="s">
        <v>253</v>
      </c>
      <c r="T44" t="s">
        <v>275</v>
      </c>
      <c r="U44" t="s">
        <v>184</v>
      </c>
      <c r="V44" t="s">
        <v>186</v>
      </c>
      <c r="W44" t="s">
        <v>132</v>
      </c>
      <c r="X44" t="s">
        <v>192</v>
      </c>
      <c r="Y44" t="s">
        <v>174</v>
      </c>
      <c r="Z44" t="s">
        <v>206</v>
      </c>
      <c r="AA44" t="s">
        <v>260</v>
      </c>
      <c r="AB44" t="s">
        <v>118</v>
      </c>
      <c r="AC44" t="s">
        <v>165</v>
      </c>
      <c r="AD44" t="s">
        <v>242</v>
      </c>
    </row>
    <row r="45" spans="1:30" x14ac:dyDescent="0.25">
      <c r="A45" t="s">
        <v>60</v>
      </c>
      <c r="B45" t="s">
        <v>288</v>
      </c>
      <c r="C45" t="s">
        <v>138</v>
      </c>
      <c r="D45" t="s">
        <v>183</v>
      </c>
      <c r="E45" t="s">
        <v>245</v>
      </c>
      <c r="F45" t="s">
        <v>307</v>
      </c>
      <c r="G45" t="s">
        <v>308</v>
      </c>
      <c r="H45" t="s">
        <v>176</v>
      </c>
      <c r="I45" t="s">
        <v>222</v>
      </c>
      <c r="J45" t="s">
        <v>309</v>
      </c>
      <c r="K45" t="s">
        <v>119</v>
      </c>
      <c r="L45" t="s">
        <v>310</v>
      </c>
      <c r="M45" t="s">
        <v>192</v>
      </c>
      <c r="N45" t="s">
        <v>88</v>
      </c>
      <c r="O45" t="s">
        <v>217</v>
      </c>
      <c r="P45" t="s">
        <v>258</v>
      </c>
      <c r="Q45" t="s">
        <v>157</v>
      </c>
      <c r="R45" t="s">
        <v>204</v>
      </c>
      <c r="S45" t="s">
        <v>191</v>
      </c>
      <c r="T45" t="s">
        <v>224</v>
      </c>
      <c r="U45" t="s">
        <v>79</v>
      </c>
      <c r="V45" t="s">
        <v>158</v>
      </c>
      <c r="W45" t="s">
        <v>158</v>
      </c>
      <c r="X45" t="s">
        <v>145</v>
      </c>
      <c r="Y45" t="s">
        <v>150</v>
      </c>
      <c r="Z45" t="s">
        <v>119</v>
      </c>
      <c r="AA45" t="s">
        <v>186</v>
      </c>
      <c r="AB45" t="s">
        <v>152</v>
      </c>
      <c r="AC45" t="s">
        <v>173</v>
      </c>
      <c r="AD45" t="s">
        <v>157</v>
      </c>
    </row>
    <row r="46" spans="1:30" x14ac:dyDescent="0.25">
      <c r="A46" t="s">
        <v>85</v>
      </c>
      <c r="B46" t="s">
        <v>288</v>
      </c>
      <c r="C46" t="s">
        <v>138</v>
      </c>
      <c r="D46" t="s">
        <v>311</v>
      </c>
      <c r="E46" t="s">
        <v>312</v>
      </c>
      <c r="F46" t="s">
        <v>313</v>
      </c>
      <c r="G46" t="s">
        <v>258</v>
      </c>
      <c r="H46" t="s">
        <v>134</v>
      </c>
      <c r="I46" t="s">
        <v>299</v>
      </c>
      <c r="J46" t="s">
        <v>253</v>
      </c>
      <c r="K46" t="s">
        <v>152</v>
      </c>
      <c r="L46" t="s">
        <v>314</v>
      </c>
      <c r="M46" t="s">
        <v>269</v>
      </c>
      <c r="N46" t="s">
        <v>188</v>
      </c>
      <c r="O46" t="s">
        <v>279</v>
      </c>
      <c r="P46" t="s">
        <v>249</v>
      </c>
      <c r="Q46" t="s">
        <v>283</v>
      </c>
      <c r="R46" t="s">
        <v>278</v>
      </c>
      <c r="S46" t="s">
        <v>178</v>
      </c>
      <c r="T46" t="s">
        <v>286</v>
      </c>
      <c r="U46" t="s">
        <v>146</v>
      </c>
      <c r="V46" t="s">
        <v>165</v>
      </c>
      <c r="W46" t="s">
        <v>88</v>
      </c>
      <c r="X46" t="s">
        <v>215</v>
      </c>
      <c r="Y46" t="s">
        <v>164</v>
      </c>
      <c r="Z46" t="s">
        <v>165</v>
      </c>
      <c r="AA46" t="s">
        <v>260</v>
      </c>
      <c r="AB46" t="s">
        <v>117</v>
      </c>
      <c r="AC46" t="s">
        <v>145</v>
      </c>
      <c r="AD46" t="s">
        <v>237</v>
      </c>
    </row>
    <row r="47" spans="1:30" x14ac:dyDescent="0.25">
      <c r="A47" t="s">
        <v>104</v>
      </c>
      <c r="B47" t="s">
        <v>288</v>
      </c>
      <c r="C47" t="s">
        <v>315</v>
      </c>
      <c r="D47" t="s">
        <v>307</v>
      </c>
      <c r="E47" t="s">
        <v>316</v>
      </c>
      <c r="F47" t="s">
        <v>317</v>
      </c>
      <c r="G47" t="s">
        <v>308</v>
      </c>
      <c r="H47" t="s">
        <v>136</v>
      </c>
      <c r="I47" t="s">
        <v>270</v>
      </c>
      <c r="J47" t="s">
        <v>239</v>
      </c>
      <c r="K47" t="s">
        <v>148</v>
      </c>
      <c r="L47" t="s">
        <v>318</v>
      </c>
      <c r="M47" t="s">
        <v>260</v>
      </c>
      <c r="N47" t="s">
        <v>219</v>
      </c>
      <c r="O47" t="s">
        <v>316</v>
      </c>
      <c r="P47" t="s">
        <v>308</v>
      </c>
      <c r="Q47" t="s">
        <v>286</v>
      </c>
      <c r="R47" t="s">
        <v>277</v>
      </c>
      <c r="S47" t="s">
        <v>237</v>
      </c>
      <c r="T47" t="s">
        <v>208</v>
      </c>
      <c r="U47" t="s">
        <v>146</v>
      </c>
      <c r="V47" t="s">
        <v>184</v>
      </c>
      <c r="W47" t="s">
        <v>146</v>
      </c>
      <c r="X47" t="s">
        <v>150</v>
      </c>
      <c r="Y47" t="s">
        <v>145</v>
      </c>
      <c r="Z47" t="s">
        <v>161</v>
      </c>
      <c r="AA47" t="s">
        <v>236</v>
      </c>
      <c r="AB47" t="s">
        <v>127</v>
      </c>
      <c r="AC47" t="s">
        <v>173</v>
      </c>
      <c r="AD47" t="s">
        <v>170</v>
      </c>
    </row>
    <row r="48" spans="1:30" x14ac:dyDescent="0.25">
      <c r="A48" t="s">
        <v>60</v>
      </c>
      <c r="B48" t="s">
        <v>288</v>
      </c>
      <c r="C48" t="s">
        <v>154</v>
      </c>
      <c r="D48" t="s">
        <v>255</v>
      </c>
      <c r="E48" t="s">
        <v>244</v>
      </c>
      <c r="F48" t="s">
        <v>245</v>
      </c>
      <c r="G48" t="s">
        <v>182</v>
      </c>
      <c r="H48" t="s">
        <v>149</v>
      </c>
      <c r="I48" t="s">
        <v>319</v>
      </c>
      <c r="J48" t="s">
        <v>279</v>
      </c>
      <c r="K48" t="s">
        <v>180</v>
      </c>
      <c r="L48" t="s">
        <v>147</v>
      </c>
      <c r="M48" t="s">
        <v>150</v>
      </c>
      <c r="N48" t="s">
        <v>251</v>
      </c>
      <c r="O48" t="s">
        <v>270</v>
      </c>
      <c r="P48" t="s">
        <v>224</v>
      </c>
      <c r="Q48" t="s">
        <v>169</v>
      </c>
      <c r="R48" t="s">
        <v>245</v>
      </c>
      <c r="S48" t="s">
        <v>308</v>
      </c>
      <c r="T48" t="s">
        <v>199</v>
      </c>
      <c r="U48" t="s">
        <v>79</v>
      </c>
      <c r="V48" t="s">
        <v>158</v>
      </c>
      <c r="W48" t="s">
        <v>237</v>
      </c>
      <c r="X48" t="s">
        <v>260</v>
      </c>
      <c r="Y48" t="s">
        <v>150</v>
      </c>
      <c r="Z48" t="s">
        <v>86</v>
      </c>
      <c r="AA48" t="s">
        <v>88</v>
      </c>
      <c r="AB48" t="s">
        <v>152</v>
      </c>
      <c r="AC48" t="s">
        <v>287</v>
      </c>
      <c r="AD48" t="s">
        <v>169</v>
      </c>
    </row>
    <row r="49" spans="1:30" x14ac:dyDescent="0.25">
      <c r="A49" t="s">
        <v>85</v>
      </c>
      <c r="B49" t="s">
        <v>288</v>
      </c>
      <c r="C49" t="s">
        <v>154</v>
      </c>
      <c r="D49" t="s">
        <v>261</v>
      </c>
      <c r="E49" t="s">
        <v>320</v>
      </c>
      <c r="F49" t="s">
        <v>253</v>
      </c>
      <c r="G49" t="s">
        <v>182</v>
      </c>
      <c r="H49" t="s">
        <v>71</v>
      </c>
      <c r="I49" t="s">
        <v>193</v>
      </c>
      <c r="J49" t="s">
        <v>290</v>
      </c>
      <c r="K49" t="s">
        <v>180</v>
      </c>
      <c r="L49" t="s">
        <v>97</v>
      </c>
      <c r="M49" t="s">
        <v>300</v>
      </c>
      <c r="N49" t="s">
        <v>219</v>
      </c>
      <c r="O49" t="s">
        <v>317</v>
      </c>
      <c r="P49" t="s">
        <v>321</v>
      </c>
      <c r="Q49" t="s">
        <v>322</v>
      </c>
      <c r="R49" t="s">
        <v>239</v>
      </c>
      <c r="S49" t="s">
        <v>184</v>
      </c>
      <c r="T49" t="s">
        <v>229</v>
      </c>
      <c r="U49" t="s">
        <v>144</v>
      </c>
      <c r="V49" t="s">
        <v>165</v>
      </c>
      <c r="W49" t="s">
        <v>158</v>
      </c>
      <c r="X49" t="s">
        <v>180</v>
      </c>
      <c r="Y49" t="s">
        <v>150</v>
      </c>
      <c r="Z49" t="s">
        <v>150</v>
      </c>
      <c r="AA49" t="s">
        <v>184</v>
      </c>
      <c r="AB49" t="s">
        <v>87</v>
      </c>
      <c r="AC49" t="s">
        <v>145</v>
      </c>
      <c r="AD49" t="s">
        <v>212</v>
      </c>
    </row>
    <row r="50" spans="1:30" x14ac:dyDescent="0.25">
      <c r="A50" t="s">
        <v>104</v>
      </c>
      <c r="B50" t="s">
        <v>288</v>
      </c>
      <c r="C50" t="s">
        <v>154</v>
      </c>
      <c r="D50" t="s">
        <v>323</v>
      </c>
      <c r="E50" t="s">
        <v>304</v>
      </c>
      <c r="F50" t="s">
        <v>258</v>
      </c>
      <c r="G50" t="s">
        <v>182</v>
      </c>
      <c r="H50" t="s">
        <v>106</v>
      </c>
      <c r="I50" t="s">
        <v>324</v>
      </c>
      <c r="J50" t="s">
        <v>307</v>
      </c>
      <c r="K50" t="s">
        <v>180</v>
      </c>
      <c r="L50" t="s">
        <v>92</v>
      </c>
      <c r="M50" t="s">
        <v>211</v>
      </c>
      <c r="N50" t="s">
        <v>146</v>
      </c>
      <c r="O50" t="s">
        <v>241</v>
      </c>
      <c r="P50" t="s">
        <v>322</v>
      </c>
      <c r="Q50" t="s">
        <v>249</v>
      </c>
      <c r="R50" t="s">
        <v>263</v>
      </c>
      <c r="S50" t="s">
        <v>157</v>
      </c>
      <c r="T50" t="s">
        <v>182</v>
      </c>
      <c r="U50" t="s">
        <v>144</v>
      </c>
      <c r="V50" t="s">
        <v>184</v>
      </c>
      <c r="W50" t="s">
        <v>242</v>
      </c>
      <c r="X50" t="s">
        <v>287</v>
      </c>
      <c r="Y50" t="s">
        <v>150</v>
      </c>
      <c r="Z50" t="s">
        <v>165</v>
      </c>
      <c r="AA50" t="s">
        <v>219</v>
      </c>
      <c r="AB50" t="s">
        <v>127</v>
      </c>
      <c r="AC50" t="s">
        <v>287</v>
      </c>
      <c r="AD50" t="s">
        <v>305</v>
      </c>
    </row>
    <row r="51" spans="1:30" x14ac:dyDescent="0.25">
      <c r="A51" t="s">
        <v>60</v>
      </c>
      <c r="B51" t="s">
        <v>288</v>
      </c>
      <c r="C51" t="s">
        <v>167</v>
      </c>
      <c r="D51" t="s">
        <v>325</v>
      </c>
      <c r="E51" t="s">
        <v>255</v>
      </c>
      <c r="F51" t="s">
        <v>126</v>
      </c>
      <c r="G51" t="s">
        <v>179</v>
      </c>
      <c r="H51" t="s">
        <v>206</v>
      </c>
      <c r="I51" t="s">
        <v>326</v>
      </c>
      <c r="J51" t="s">
        <v>289</v>
      </c>
      <c r="K51" t="s">
        <v>287</v>
      </c>
      <c r="L51" t="s">
        <v>101</v>
      </c>
      <c r="M51" t="s">
        <v>164</v>
      </c>
      <c r="N51" t="s">
        <v>170</v>
      </c>
      <c r="O51" t="s">
        <v>200</v>
      </c>
      <c r="P51" t="s">
        <v>321</v>
      </c>
      <c r="Q51" t="s">
        <v>239</v>
      </c>
      <c r="R51" t="s">
        <v>270</v>
      </c>
      <c r="S51" t="s">
        <v>277</v>
      </c>
      <c r="T51" t="s">
        <v>327</v>
      </c>
      <c r="U51" t="s">
        <v>79</v>
      </c>
      <c r="V51" t="s">
        <v>158</v>
      </c>
      <c r="W51" t="s">
        <v>269</v>
      </c>
      <c r="X51" t="s">
        <v>178</v>
      </c>
      <c r="Y51" t="s">
        <v>145</v>
      </c>
      <c r="Z51" t="s">
        <v>165</v>
      </c>
      <c r="AA51" t="s">
        <v>197</v>
      </c>
      <c r="AB51" t="s">
        <v>152</v>
      </c>
      <c r="AC51" t="s">
        <v>260</v>
      </c>
      <c r="AD51" t="s">
        <v>249</v>
      </c>
    </row>
    <row r="52" spans="1:30" x14ac:dyDescent="0.25">
      <c r="A52" t="s">
        <v>85</v>
      </c>
      <c r="B52" t="s">
        <v>288</v>
      </c>
      <c r="C52" t="s">
        <v>167</v>
      </c>
      <c r="D52" t="s">
        <v>328</v>
      </c>
      <c r="E52" t="s">
        <v>296</v>
      </c>
      <c r="F52" t="s">
        <v>170</v>
      </c>
      <c r="G52" t="s">
        <v>232</v>
      </c>
      <c r="H52" t="s">
        <v>101</v>
      </c>
      <c r="I52" t="s">
        <v>196</v>
      </c>
      <c r="J52" t="s">
        <v>329</v>
      </c>
      <c r="K52" t="s">
        <v>211</v>
      </c>
      <c r="L52" t="s">
        <v>185</v>
      </c>
      <c r="M52" t="s">
        <v>182</v>
      </c>
      <c r="N52" t="s">
        <v>125</v>
      </c>
      <c r="O52" t="s">
        <v>320</v>
      </c>
      <c r="P52" t="s">
        <v>330</v>
      </c>
      <c r="Q52" t="s">
        <v>217</v>
      </c>
      <c r="R52" t="s">
        <v>277</v>
      </c>
      <c r="S52" t="s">
        <v>125</v>
      </c>
      <c r="T52" t="s">
        <v>258</v>
      </c>
      <c r="U52" t="s">
        <v>214</v>
      </c>
      <c r="V52" t="s">
        <v>174</v>
      </c>
      <c r="W52" t="s">
        <v>269</v>
      </c>
      <c r="X52" t="s">
        <v>150</v>
      </c>
      <c r="Y52" t="s">
        <v>173</v>
      </c>
      <c r="Z52" t="s">
        <v>287</v>
      </c>
      <c r="AA52" t="s">
        <v>125</v>
      </c>
      <c r="AB52" t="s">
        <v>176</v>
      </c>
      <c r="AC52" t="s">
        <v>205</v>
      </c>
      <c r="AD52" t="s">
        <v>223</v>
      </c>
    </row>
    <row r="53" spans="1:30" x14ac:dyDescent="0.25">
      <c r="A53" t="s">
        <v>104</v>
      </c>
      <c r="B53" t="s">
        <v>288</v>
      </c>
      <c r="C53" t="s">
        <v>167</v>
      </c>
      <c r="D53" t="s">
        <v>331</v>
      </c>
      <c r="E53" t="s">
        <v>332</v>
      </c>
      <c r="F53" t="s">
        <v>275</v>
      </c>
      <c r="G53" t="s">
        <v>274</v>
      </c>
      <c r="H53" t="s">
        <v>122</v>
      </c>
      <c r="I53" t="s">
        <v>333</v>
      </c>
      <c r="J53" t="s">
        <v>334</v>
      </c>
      <c r="K53" t="s">
        <v>209</v>
      </c>
      <c r="L53" t="s">
        <v>134</v>
      </c>
      <c r="M53" t="s">
        <v>158</v>
      </c>
      <c r="N53" t="s">
        <v>237</v>
      </c>
      <c r="O53" t="s">
        <v>218</v>
      </c>
      <c r="P53" t="s">
        <v>244</v>
      </c>
      <c r="Q53" t="s">
        <v>277</v>
      </c>
      <c r="R53" t="s">
        <v>179</v>
      </c>
      <c r="S53" t="s">
        <v>286</v>
      </c>
      <c r="T53" t="s">
        <v>322</v>
      </c>
      <c r="U53" t="s">
        <v>214</v>
      </c>
      <c r="V53" t="s">
        <v>184</v>
      </c>
      <c r="W53" t="s">
        <v>269</v>
      </c>
      <c r="X53" t="s">
        <v>260</v>
      </c>
      <c r="Y53" t="s">
        <v>173</v>
      </c>
      <c r="Z53" t="s">
        <v>150</v>
      </c>
      <c r="AA53" t="s">
        <v>88</v>
      </c>
      <c r="AB53" t="s">
        <v>87</v>
      </c>
      <c r="AC53" t="s">
        <v>260</v>
      </c>
      <c r="AD53" t="s">
        <v>278</v>
      </c>
    </row>
    <row r="54" spans="1:30" x14ac:dyDescent="0.25">
      <c r="A54" t="s">
        <v>60</v>
      </c>
      <c r="B54" t="s">
        <v>288</v>
      </c>
      <c r="C54" t="s">
        <v>177</v>
      </c>
      <c r="D54" t="s">
        <v>307</v>
      </c>
      <c r="E54" t="s">
        <v>332</v>
      </c>
      <c r="F54" t="s">
        <v>308</v>
      </c>
      <c r="G54" t="s">
        <v>316</v>
      </c>
      <c r="H54" t="s">
        <v>195</v>
      </c>
      <c r="I54" t="s">
        <v>335</v>
      </c>
      <c r="J54" t="s">
        <v>336</v>
      </c>
      <c r="K54" t="s">
        <v>188</v>
      </c>
      <c r="L54" t="s">
        <v>89</v>
      </c>
      <c r="M54" t="s">
        <v>175</v>
      </c>
      <c r="N54" t="s">
        <v>191</v>
      </c>
      <c r="O54" t="s">
        <v>183</v>
      </c>
      <c r="P54" t="s">
        <v>337</v>
      </c>
      <c r="Q54" t="s">
        <v>257</v>
      </c>
      <c r="R54" t="s">
        <v>338</v>
      </c>
      <c r="S54" t="s">
        <v>257</v>
      </c>
      <c r="T54" t="s">
        <v>316</v>
      </c>
      <c r="U54" t="s">
        <v>79</v>
      </c>
      <c r="V54" t="s">
        <v>262</v>
      </c>
      <c r="W54" t="s">
        <v>191</v>
      </c>
      <c r="X54" t="s">
        <v>132</v>
      </c>
      <c r="Y54" t="s">
        <v>188</v>
      </c>
      <c r="Z54" t="s">
        <v>145</v>
      </c>
      <c r="AA54" t="s">
        <v>214</v>
      </c>
      <c r="AB54" t="s">
        <v>156</v>
      </c>
      <c r="AC54" t="s">
        <v>175</v>
      </c>
      <c r="AD54" t="s">
        <v>182</v>
      </c>
    </row>
    <row r="55" spans="1:30" x14ac:dyDescent="0.25">
      <c r="A55" t="s">
        <v>85</v>
      </c>
      <c r="B55" t="s">
        <v>288</v>
      </c>
      <c r="C55" t="s">
        <v>177</v>
      </c>
      <c r="D55" t="s">
        <v>339</v>
      </c>
      <c r="E55" t="s">
        <v>340</v>
      </c>
      <c r="F55" t="s">
        <v>169</v>
      </c>
      <c r="G55" t="s">
        <v>218</v>
      </c>
      <c r="H55" t="s">
        <v>82</v>
      </c>
      <c r="I55" t="s">
        <v>341</v>
      </c>
      <c r="J55" t="s">
        <v>342</v>
      </c>
      <c r="K55" t="s">
        <v>132</v>
      </c>
      <c r="L55" t="s">
        <v>141</v>
      </c>
      <c r="M55" t="s">
        <v>217</v>
      </c>
      <c r="N55" t="s">
        <v>146</v>
      </c>
      <c r="O55" t="s">
        <v>343</v>
      </c>
      <c r="P55" t="s">
        <v>291</v>
      </c>
      <c r="Q55" t="s">
        <v>294</v>
      </c>
      <c r="R55" t="s">
        <v>263</v>
      </c>
      <c r="S55" t="s">
        <v>146</v>
      </c>
      <c r="T55" t="s">
        <v>283</v>
      </c>
      <c r="U55" t="s">
        <v>144</v>
      </c>
      <c r="V55" t="s">
        <v>150</v>
      </c>
      <c r="W55" t="s">
        <v>214</v>
      </c>
      <c r="X55" t="s">
        <v>145</v>
      </c>
      <c r="Y55" t="s">
        <v>287</v>
      </c>
      <c r="Z55" t="s">
        <v>260</v>
      </c>
      <c r="AA55" t="s">
        <v>305</v>
      </c>
      <c r="AB55" t="s">
        <v>118</v>
      </c>
      <c r="AC55" t="s">
        <v>188</v>
      </c>
      <c r="AD55" t="s">
        <v>208</v>
      </c>
    </row>
    <row r="56" spans="1:30" x14ac:dyDescent="0.25">
      <c r="A56" t="s">
        <v>104</v>
      </c>
      <c r="B56" t="s">
        <v>288</v>
      </c>
      <c r="C56" t="s">
        <v>177</v>
      </c>
      <c r="D56" t="s">
        <v>313</v>
      </c>
      <c r="E56" t="s">
        <v>339</v>
      </c>
      <c r="F56" t="s">
        <v>278</v>
      </c>
      <c r="G56" t="s">
        <v>338</v>
      </c>
      <c r="H56" t="s">
        <v>198</v>
      </c>
      <c r="I56" t="s">
        <v>344</v>
      </c>
      <c r="J56" t="s">
        <v>345</v>
      </c>
      <c r="K56" t="s">
        <v>186</v>
      </c>
      <c r="L56" t="s">
        <v>91</v>
      </c>
      <c r="M56" t="s">
        <v>214</v>
      </c>
      <c r="N56" t="s">
        <v>170</v>
      </c>
      <c r="O56" t="s">
        <v>290</v>
      </c>
      <c r="P56" t="s">
        <v>218</v>
      </c>
      <c r="Q56" t="s">
        <v>199</v>
      </c>
      <c r="R56" t="s">
        <v>295</v>
      </c>
      <c r="S56" t="s">
        <v>223</v>
      </c>
      <c r="T56" t="s">
        <v>217</v>
      </c>
      <c r="U56" t="s">
        <v>144</v>
      </c>
      <c r="V56" t="s">
        <v>146</v>
      </c>
      <c r="W56" t="s">
        <v>157</v>
      </c>
      <c r="X56" t="s">
        <v>175</v>
      </c>
      <c r="Y56" t="s">
        <v>260</v>
      </c>
      <c r="Z56" t="s">
        <v>164</v>
      </c>
      <c r="AA56" t="s">
        <v>207</v>
      </c>
      <c r="AB56" t="s">
        <v>135</v>
      </c>
      <c r="AC56" t="s">
        <v>175</v>
      </c>
      <c r="AD56" t="s">
        <v>283</v>
      </c>
    </row>
    <row r="57" spans="1:30" x14ac:dyDescent="0.25">
      <c r="A57" t="s">
        <v>60</v>
      </c>
      <c r="B57" t="s">
        <v>288</v>
      </c>
      <c r="C57" t="s">
        <v>194</v>
      </c>
      <c r="D57" t="s">
        <v>320</v>
      </c>
      <c r="E57" t="s">
        <v>261</v>
      </c>
      <c r="F57" t="s">
        <v>299</v>
      </c>
      <c r="G57" t="s">
        <v>346</v>
      </c>
      <c r="H57" t="s">
        <v>131</v>
      </c>
      <c r="I57" t="s">
        <v>347</v>
      </c>
      <c r="J57" t="s">
        <v>348</v>
      </c>
      <c r="K57" t="s">
        <v>146</v>
      </c>
      <c r="L57" t="s">
        <v>72</v>
      </c>
      <c r="M57" t="s">
        <v>253</v>
      </c>
      <c r="N57" t="s">
        <v>223</v>
      </c>
      <c r="O57" t="s">
        <v>323</v>
      </c>
      <c r="P57" t="s">
        <v>349</v>
      </c>
      <c r="Q57" t="s">
        <v>179</v>
      </c>
      <c r="R57" t="s">
        <v>307</v>
      </c>
      <c r="S57" t="s">
        <v>217</v>
      </c>
      <c r="T57" t="s">
        <v>325</v>
      </c>
      <c r="U57" t="s">
        <v>79</v>
      </c>
      <c r="V57" t="s">
        <v>300</v>
      </c>
      <c r="W57" t="s">
        <v>169</v>
      </c>
      <c r="X57" t="s">
        <v>158</v>
      </c>
      <c r="Y57" t="s">
        <v>146</v>
      </c>
      <c r="Z57" t="s">
        <v>260</v>
      </c>
      <c r="AA57" t="s">
        <v>243</v>
      </c>
      <c r="AB57" t="s">
        <v>139</v>
      </c>
      <c r="AC57" t="s">
        <v>197</v>
      </c>
      <c r="AD57" t="s">
        <v>337</v>
      </c>
    </row>
    <row r="58" spans="1:30" x14ac:dyDescent="0.25">
      <c r="A58" t="s">
        <v>85</v>
      </c>
      <c r="B58" t="s">
        <v>288</v>
      </c>
      <c r="C58" t="s">
        <v>194</v>
      </c>
      <c r="D58" t="s">
        <v>350</v>
      </c>
      <c r="E58" t="s">
        <v>351</v>
      </c>
      <c r="F58" t="s">
        <v>179</v>
      </c>
      <c r="G58" t="s">
        <v>332</v>
      </c>
      <c r="H58" t="s">
        <v>101</v>
      </c>
      <c r="I58" t="s">
        <v>352</v>
      </c>
      <c r="J58" t="s">
        <v>353</v>
      </c>
      <c r="K58" t="s">
        <v>197</v>
      </c>
      <c r="L58" t="s">
        <v>112</v>
      </c>
      <c r="M58" t="s">
        <v>330</v>
      </c>
      <c r="N58" t="s">
        <v>190</v>
      </c>
      <c r="O58" t="s">
        <v>354</v>
      </c>
      <c r="P58" t="s">
        <v>355</v>
      </c>
      <c r="Q58" t="s">
        <v>317</v>
      </c>
      <c r="R58" t="s">
        <v>179</v>
      </c>
      <c r="S58" t="s">
        <v>242</v>
      </c>
      <c r="T58" t="s">
        <v>263</v>
      </c>
      <c r="U58" t="s">
        <v>207</v>
      </c>
      <c r="V58" t="s">
        <v>164</v>
      </c>
      <c r="W58" t="s">
        <v>191</v>
      </c>
      <c r="X58" t="s">
        <v>287</v>
      </c>
      <c r="Y58" t="s">
        <v>88</v>
      </c>
      <c r="Z58" t="s">
        <v>186</v>
      </c>
      <c r="AA58" t="s">
        <v>199</v>
      </c>
      <c r="AB58" t="s">
        <v>149</v>
      </c>
      <c r="AC58" t="s">
        <v>251</v>
      </c>
      <c r="AD58" t="s">
        <v>244</v>
      </c>
    </row>
    <row r="59" spans="1:30" x14ac:dyDescent="0.25">
      <c r="A59" t="s">
        <v>104</v>
      </c>
      <c r="B59" t="s">
        <v>288</v>
      </c>
      <c r="C59" t="s">
        <v>194</v>
      </c>
      <c r="D59" t="s">
        <v>343</v>
      </c>
      <c r="E59" t="s">
        <v>289</v>
      </c>
      <c r="F59" t="s">
        <v>199</v>
      </c>
      <c r="G59" t="s">
        <v>317</v>
      </c>
      <c r="H59" t="s">
        <v>93</v>
      </c>
      <c r="I59" t="s">
        <v>341</v>
      </c>
      <c r="J59" t="s">
        <v>356</v>
      </c>
      <c r="K59" t="s">
        <v>146</v>
      </c>
      <c r="L59" t="s">
        <v>99</v>
      </c>
      <c r="M59" t="s">
        <v>243</v>
      </c>
      <c r="N59" t="s">
        <v>207</v>
      </c>
      <c r="O59" t="s">
        <v>311</v>
      </c>
      <c r="P59" t="s">
        <v>357</v>
      </c>
      <c r="Q59" t="s">
        <v>295</v>
      </c>
      <c r="R59" t="s">
        <v>222</v>
      </c>
      <c r="S59" t="s">
        <v>239</v>
      </c>
      <c r="T59" t="s">
        <v>232</v>
      </c>
      <c r="U59" t="s">
        <v>207</v>
      </c>
      <c r="V59" t="s">
        <v>144</v>
      </c>
      <c r="W59" t="s">
        <v>286</v>
      </c>
      <c r="X59" t="s">
        <v>219</v>
      </c>
      <c r="Y59" t="s">
        <v>197</v>
      </c>
      <c r="Z59" t="s">
        <v>178</v>
      </c>
      <c r="AA59" t="s">
        <v>277</v>
      </c>
      <c r="AB59" t="s">
        <v>117</v>
      </c>
      <c r="AC59" t="s">
        <v>253</v>
      </c>
      <c r="AD59" t="s">
        <v>200</v>
      </c>
    </row>
    <row r="60" spans="1:30" x14ac:dyDescent="0.25">
      <c r="A60" t="s">
        <v>60</v>
      </c>
      <c r="B60" t="s">
        <v>288</v>
      </c>
      <c r="C60" t="s">
        <v>213</v>
      </c>
      <c r="D60" t="s">
        <v>358</v>
      </c>
      <c r="E60" t="s">
        <v>359</v>
      </c>
      <c r="F60" t="s">
        <v>199</v>
      </c>
      <c r="G60" t="s">
        <v>301</v>
      </c>
      <c r="H60" t="s">
        <v>161</v>
      </c>
      <c r="I60" t="s">
        <v>360</v>
      </c>
      <c r="J60" t="s">
        <v>361</v>
      </c>
      <c r="K60" t="s">
        <v>269</v>
      </c>
      <c r="L60" t="s">
        <v>75</v>
      </c>
      <c r="M60" t="s">
        <v>157</v>
      </c>
      <c r="N60" t="s">
        <v>278</v>
      </c>
      <c r="O60" t="s">
        <v>320</v>
      </c>
      <c r="P60" t="s">
        <v>362</v>
      </c>
      <c r="Q60" t="s">
        <v>295</v>
      </c>
      <c r="R60" t="s">
        <v>323</v>
      </c>
      <c r="S60" t="s">
        <v>295</v>
      </c>
      <c r="T60" t="s">
        <v>307</v>
      </c>
      <c r="U60" t="s">
        <v>79</v>
      </c>
      <c r="V60" t="s">
        <v>169</v>
      </c>
      <c r="W60" t="s">
        <v>275</v>
      </c>
      <c r="X60" t="s">
        <v>201</v>
      </c>
      <c r="Y60" t="s">
        <v>146</v>
      </c>
      <c r="Z60" t="s">
        <v>188</v>
      </c>
      <c r="AA60" t="s">
        <v>258</v>
      </c>
      <c r="AB60" t="s">
        <v>227</v>
      </c>
      <c r="AC60" t="s">
        <v>251</v>
      </c>
      <c r="AD60" t="s">
        <v>307</v>
      </c>
    </row>
    <row r="61" spans="1:30" x14ac:dyDescent="0.25">
      <c r="A61" t="s">
        <v>85</v>
      </c>
      <c r="B61" t="s">
        <v>288</v>
      </c>
      <c r="C61" t="s">
        <v>213</v>
      </c>
      <c r="D61" t="s">
        <v>363</v>
      </c>
      <c r="E61" t="s">
        <v>364</v>
      </c>
      <c r="F61" t="s">
        <v>272</v>
      </c>
      <c r="G61" t="s">
        <v>297</v>
      </c>
      <c r="H61" t="s">
        <v>89</v>
      </c>
      <c r="I61" t="s">
        <v>365</v>
      </c>
      <c r="J61" t="s">
        <v>366</v>
      </c>
      <c r="K61" t="s">
        <v>286</v>
      </c>
      <c r="L61" t="s">
        <v>112</v>
      </c>
      <c r="M61" t="s">
        <v>311</v>
      </c>
      <c r="N61" t="s">
        <v>262</v>
      </c>
      <c r="O61" t="s">
        <v>357</v>
      </c>
      <c r="P61" t="s">
        <v>367</v>
      </c>
      <c r="Q61" t="s">
        <v>368</v>
      </c>
      <c r="R61" t="s">
        <v>231</v>
      </c>
      <c r="S61" t="s">
        <v>269</v>
      </c>
      <c r="T61" t="s">
        <v>309</v>
      </c>
      <c r="U61" t="s">
        <v>243</v>
      </c>
      <c r="V61" t="s">
        <v>260</v>
      </c>
      <c r="W61" t="s">
        <v>300</v>
      </c>
      <c r="X61" t="s">
        <v>188</v>
      </c>
      <c r="Y61" t="s">
        <v>184</v>
      </c>
      <c r="Z61" t="s">
        <v>125</v>
      </c>
      <c r="AA61" t="s">
        <v>200</v>
      </c>
      <c r="AB61" t="s">
        <v>86</v>
      </c>
      <c r="AC61" t="s">
        <v>144</v>
      </c>
      <c r="AD61" t="s">
        <v>304</v>
      </c>
    </row>
    <row r="62" spans="1:30" x14ac:dyDescent="0.25">
      <c r="A62" t="s">
        <v>104</v>
      </c>
      <c r="B62" t="s">
        <v>288</v>
      </c>
      <c r="C62" t="s">
        <v>213</v>
      </c>
      <c r="D62" t="s">
        <v>328</v>
      </c>
      <c r="E62" t="s">
        <v>369</v>
      </c>
      <c r="F62" t="s">
        <v>257</v>
      </c>
      <c r="G62" t="s">
        <v>291</v>
      </c>
      <c r="H62" t="s">
        <v>156</v>
      </c>
      <c r="I62" t="s">
        <v>370</v>
      </c>
      <c r="J62" t="s">
        <v>371</v>
      </c>
      <c r="K62" t="s">
        <v>246</v>
      </c>
      <c r="L62" t="s">
        <v>102</v>
      </c>
      <c r="M62" t="s">
        <v>252</v>
      </c>
      <c r="N62" t="s">
        <v>286</v>
      </c>
      <c r="O62" t="s">
        <v>339</v>
      </c>
      <c r="P62" t="s">
        <v>372</v>
      </c>
      <c r="Q62" t="s">
        <v>304</v>
      </c>
      <c r="R62" t="s">
        <v>330</v>
      </c>
      <c r="S62" t="s">
        <v>277</v>
      </c>
      <c r="T62" t="s">
        <v>222</v>
      </c>
      <c r="U62" t="s">
        <v>243</v>
      </c>
      <c r="V62" t="s">
        <v>201</v>
      </c>
      <c r="W62" t="s">
        <v>223</v>
      </c>
      <c r="X62" t="s">
        <v>253</v>
      </c>
      <c r="Y62" t="s">
        <v>132</v>
      </c>
      <c r="Z62" t="s">
        <v>211</v>
      </c>
      <c r="AA62" t="s">
        <v>179</v>
      </c>
      <c r="AB62" t="s">
        <v>140</v>
      </c>
      <c r="AC62" t="s">
        <v>237</v>
      </c>
      <c r="AD62" t="s">
        <v>325</v>
      </c>
    </row>
    <row r="63" spans="1:30" x14ac:dyDescent="0.25">
      <c r="A63" t="s">
        <v>60</v>
      </c>
      <c r="B63" t="s">
        <v>288</v>
      </c>
      <c r="C63" t="s">
        <v>228</v>
      </c>
      <c r="D63" t="s">
        <v>373</v>
      </c>
      <c r="E63" t="s">
        <v>343</v>
      </c>
      <c r="F63" t="s">
        <v>199</v>
      </c>
      <c r="G63" t="s">
        <v>328</v>
      </c>
      <c r="H63" t="s">
        <v>131</v>
      </c>
      <c r="I63" t="s">
        <v>374</v>
      </c>
      <c r="J63" t="s">
        <v>375</v>
      </c>
      <c r="K63" t="s">
        <v>189</v>
      </c>
      <c r="L63" t="s">
        <v>84</v>
      </c>
      <c r="M63" t="s">
        <v>191</v>
      </c>
      <c r="N63" t="s">
        <v>272</v>
      </c>
      <c r="O63" t="s">
        <v>265</v>
      </c>
      <c r="P63" t="s">
        <v>362</v>
      </c>
      <c r="Q63" t="s">
        <v>337</v>
      </c>
      <c r="R63" t="s">
        <v>320</v>
      </c>
      <c r="S63" t="s">
        <v>200</v>
      </c>
      <c r="T63" t="s">
        <v>376</v>
      </c>
      <c r="U63" t="s">
        <v>79</v>
      </c>
      <c r="V63" t="s">
        <v>278</v>
      </c>
      <c r="W63" t="s">
        <v>283</v>
      </c>
      <c r="X63" t="s">
        <v>246</v>
      </c>
      <c r="Y63" t="s">
        <v>132</v>
      </c>
      <c r="Z63" t="s">
        <v>211</v>
      </c>
      <c r="AA63" t="s">
        <v>226</v>
      </c>
      <c r="AB63" t="s">
        <v>87</v>
      </c>
      <c r="AC63" t="s">
        <v>237</v>
      </c>
      <c r="AD63" t="s">
        <v>323</v>
      </c>
    </row>
    <row r="64" spans="1:30" x14ac:dyDescent="0.25">
      <c r="A64" t="s">
        <v>85</v>
      </c>
      <c r="B64" t="s">
        <v>288</v>
      </c>
      <c r="C64" t="s">
        <v>228</v>
      </c>
      <c r="D64" t="s">
        <v>377</v>
      </c>
      <c r="E64" t="s">
        <v>378</v>
      </c>
      <c r="F64" t="s">
        <v>208</v>
      </c>
      <c r="G64" t="s">
        <v>328</v>
      </c>
      <c r="H64" t="s">
        <v>101</v>
      </c>
      <c r="I64" t="s">
        <v>302</v>
      </c>
      <c r="J64" t="s">
        <v>379</v>
      </c>
      <c r="K64" t="s">
        <v>126</v>
      </c>
      <c r="L64" t="s">
        <v>69</v>
      </c>
      <c r="M64" t="s">
        <v>268</v>
      </c>
      <c r="N64" t="s">
        <v>207</v>
      </c>
      <c r="O64" t="s">
        <v>380</v>
      </c>
      <c r="P64" t="s">
        <v>193</v>
      </c>
      <c r="Q64" t="s">
        <v>381</v>
      </c>
      <c r="R64" t="s">
        <v>200</v>
      </c>
      <c r="S64" t="s">
        <v>246</v>
      </c>
      <c r="T64" t="s">
        <v>274</v>
      </c>
      <c r="U64" t="s">
        <v>308</v>
      </c>
      <c r="V64" t="s">
        <v>260</v>
      </c>
      <c r="W64" t="s">
        <v>243</v>
      </c>
      <c r="X64" t="s">
        <v>175</v>
      </c>
      <c r="Y64" t="s">
        <v>150</v>
      </c>
      <c r="Z64" t="s">
        <v>158</v>
      </c>
      <c r="AA64" t="s">
        <v>330</v>
      </c>
      <c r="AB64" t="s">
        <v>107</v>
      </c>
      <c r="AC64" t="s">
        <v>242</v>
      </c>
      <c r="AD64" t="s">
        <v>200</v>
      </c>
    </row>
    <row r="65" spans="1:30" x14ac:dyDescent="0.25">
      <c r="A65" t="s">
        <v>104</v>
      </c>
      <c r="B65" t="s">
        <v>288</v>
      </c>
      <c r="C65" t="s">
        <v>228</v>
      </c>
      <c r="D65" t="s">
        <v>268</v>
      </c>
      <c r="E65" t="s">
        <v>284</v>
      </c>
      <c r="F65" t="s">
        <v>257</v>
      </c>
      <c r="G65" t="s">
        <v>328</v>
      </c>
      <c r="H65" t="s">
        <v>93</v>
      </c>
      <c r="I65" t="s">
        <v>364</v>
      </c>
      <c r="J65" t="s">
        <v>382</v>
      </c>
      <c r="K65" t="s">
        <v>223</v>
      </c>
      <c r="L65" t="s">
        <v>83</v>
      </c>
      <c r="M65" t="s">
        <v>322</v>
      </c>
      <c r="N65" t="s">
        <v>278</v>
      </c>
      <c r="O65" t="s">
        <v>350</v>
      </c>
      <c r="P65" t="s">
        <v>335</v>
      </c>
      <c r="Q65" t="s">
        <v>250</v>
      </c>
      <c r="R65" t="s">
        <v>307</v>
      </c>
      <c r="S65" t="s">
        <v>224</v>
      </c>
      <c r="T65" t="s">
        <v>183</v>
      </c>
      <c r="U65" t="s">
        <v>308</v>
      </c>
      <c r="V65" t="s">
        <v>214</v>
      </c>
      <c r="W65" t="s">
        <v>308</v>
      </c>
      <c r="X65" t="s">
        <v>237</v>
      </c>
      <c r="Y65" t="s">
        <v>236</v>
      </c>
      <c r="Z65" t="s">
        <v>197</v>
      </c>
      <c r="AA65" t="s">
        <v>231</v>
      </c>
      <c r="AB65" t="s">
        <v>155</v>
      </c>
      <c r="AC65" t="s">
        <v>237</v>
      </c>
      <c r="AD65" t="s">
        <v>183</v>
      </c>
    </row>
    <row r="66" spans="1:30" x14ac:dyDescent="0.25">
      <c r="A66" t="s">
        <v>60</v>
      </c>
      <c r="B66" t="s">
        <v>288</v>
      </c>
      <c r="C66" t="s">
        <v>238</v>
      </c>
      <c r="D66" t="s">
        <v>265</v>
      </c>
      <c r="E66" t="s">
        <v>261</v>
      </c>
      <c r="F66" t="s">
        <v>217</v>
      </c>
      <c r="G66" t="s">
        <v>383</v>
      </c>
      <c r="H66" t="s">
        <v>86</v>
      </c>
      <c r="I66" t="s">
        <v>367</v>
      </c>
      <c r="J66" t="s">
        <v>384</v>
      </c>
      <c r="K66" t="s">
        <v>243</v>
      </c>
      <c r="L66" t="s">
        <v>80</v>
      </c>
      <c r="M66" t="s">
        <v>300</v>
      </c>
      <c r="N66" t="s">
        <v>277</v>
      </c>
      <c r="O66" t="s">
        <v>383</v>
      </c>
      <c r="P66" t="s">
        <v>385</v>
      </c>
      <c r="Q66" t="s">
        <v>330</v>
      </c>
      <c r="R66" t="s">
        <v>328</v>
      </c>
      <c r="S66" t="s">
        <v>325</v>
      </c>
      <c r="T66" t="s">
        <v>373</v>
      </c>
      <c r="U66" t="s">
        <v>79</v>
      </c>
      <c r="V66" t="s">
        <v>208</v>
      </c>
      <c r="W66" t="s">
        <v>204</v>
      </c>
      <c r="X66" t="s">
        <v>300</v>
      </c>
      <c r="Y66" t="s">
        <v>211</v>
      </c>
      <c r="Z66" t="s">
        <v>88</v>
      </c>
      <c r="AA66" t="s">
        <v>126</v>
      </c>
      <c r="AB66" t="s">
        <v>176</v>
      </c>
      <c r="AC66" t="s">
        <v>201</v>
      </c>
      <c r="AD66" t="s">
        <v>317</v>
      </c>
    </row>
    <row r="67" spans="1:30" x14ac:dyDescent="0.25">
      <c r="A67" t="s">
        <v>85</v>
      </c>
      <c r="B67" t="s">
        <v>288</v>
      </c>
      <c r="C67" t="s">
        <v>238</v>
      </c>
      <c r="D67" t="s">
        <v>386</v>
      </c>
      <c r="E67" t="s">
        <v>324</v>
      </c>
      <c r="F67" t="s">
        <v>199</v>
      </c>
      <c r="G67" t="s">
        <v>339</v>
      </c>
      <c r="H67" t="s">
        <v>101</v>
      </c>
      <c r="I67" t="s">
        <v>284</v>
      </c>
      <c r="J67" t="s">
        <v>387</v>
      </c>
      <c r="K67" t="s">
        <v>263</v>
      </c>
      <c r="L67" t="s">
        <v>310</v>
      </c>
      <c r="M67" t="s">
        <v>350</v>
      </c>
      <c r="N67" t="s">
        <v>286</v>
      </c>
      <c r="O67" t="s">
        <v>340</v>
      </c>
      <c r="P67" t="s">
        <v>335</v>
      </c>
      <c r="Q67" t="s">
        <v>381</v>
      </c>
      <c r="R67" t="s">
        <v>222</v>
      </c>
      <c r="S67" t="s">
        <v>191</v>
      </c>
      <c r="T67" t="s">
        <v>244</v>
      </c>
      <c r="U67" t="s">
        <v>283</v>
      </c>
      <c r="V67" t="s">
        <v>236</v>
      </c>
      <c r="W67" t="s">
        <v>278</v>
      </c>
      <c r="X67" t="s">
        <v>211</v>
      </c>
      <c r="Y67" t="s">
        <v>180</v>
      </c>
      <c r="Z67" t="s">
        <v>242</v>
      </c>
      <c r="AA67" t="s">
        <v>255</v>
      </c>
      <c r="AB67" t="s">
        <v>206</v>
      </c>
      <c r="AC67" t="s">
        <v>237</v>
      </c>
      <c r="AD67" t="s">
        <v>232</v>
      </c>
    </row>
    <row r="68" spans="1:30" x14ac:dyDescent="0.25">
      <c r="A68" t="s">
        <v>104</v>
      </c>
      <c r="B68" t="s">
        <v>288</v>
      </c>
      <c r="C68" t="s">
        <v>238</v>
      </c>
      <c r="D68" t="s">
        <v>383</v>
      </c>
      <c r="E68" t="s">
        <v>350</v>
      </c>
      <c r="F68" t="s">
        <v>245</v>
      </c>
      <c r="G68" t="s">
        <v>383</v>
      </c>
      <c r="H68" t="s">
        <v>93</v>
      </c>
      <c r="I68" t="s">
        <v>351</v>
      </c>
      <c r="J68" t="s">
        <v>388</v>
      </c>
      <c r="K68" t="s">
        <v>308</v>
      </c>
      <c r="L68" t="s">
        <v>71</v>
      </c>
      <c r="M68" t="s">
        <v>245</v>
      </c>
      <c r="N68" t="s">
        <v>308</v>
      </c>
      <c r="O68" t="s">
        <v>302</v>
      </c>
      <c r="P68" t="s">
        <v>378</v>
      </c>
      <c r="Q68" t="s">
        <v>331</v>
      </c>
      <c r="R68" t="s">
        <v>313</v>
      </c>
      <c r="S68" t="s">
        <v>245</v>
      </c>
      <c r="T68" t="s">
        <v>317</v>
      </c>
      <c r="U68" t="s">
        <v>283</v>
      </c>
      <c r="V68" t="s">
        <v>212</v>
      </c>
      <c r="W68" t="s">
        <v>283</v>
      </c>
      <c r="X68" t="s">
        <v>214</v>
      </c>
      <c r="Y68" t="s">
        <v>260</v>
      </c>
      <c r="Z68" t="s">
        <v>253</v>
      </c>
      <c r="AA68" t="s">
        <v>295</v>
      </c>
      <c r="AB68" t="s">
        <v>166</v>
      </c>
      <c r="AC68" t="s">
        <v>144</v>
      </c>
      <c r="AD68" t="s">
        <v>183</v>
      </c>
    </row>
    <row r="69" spans="1:30" x14ac:dyDescent="0.25">
      <c r="A69" t="s">
        <v>60</v>
      </c>
      <c r="B69" t="s">
        <v>288</v>
      </c>
      <c r="C69" t="s">
        <v>264</v>
      </c>
      <c r="D69" t="s">
        <v>328</v>
      </c>
      <c r="E69" t="s">
        <v>265</v>
      </c>
      <c r="F69" t="s">
        <v>304</v>
      </c>
      <c r="G69" t="s">
        <v>389</v>
      </c>
      <c r="H69" t="s">
        <v>86</v>
      </c>
      <c r="I69" t="s">
        <v>390</v>
      </c>
      <c r="J69" t="s">
        <v>391</v>
      </c>
      <c r="K69" t="s">
        <v>258</v>
      </c>
      <c r="L69" t="s">
        <v>81</v>
      </c>
      <c r="M69" t="s">
        <v>278</v>
      </c>
      <c r="N69" t="s">
        <v>277</v>
      </c>
      <c r="O69" t="s">
        <v>302</v>
      </c>
      <c r="P69" t="s">
        <v>392</v>
      </c>
      <c r="Q69" t="s">
        <v>250</v>
      </c>
      <c r="R69" t="s">
        <v>349</v>
      </c>
      <c r="S69" t="s">
        <v>279</v>
      </c>
      <c r="T69" t="s">
        <v>268</v>
      </c>
      <c r="U69" t="s">
        <v>79</v>
      </c>
      <c r="V69" t="s">
        <v>257</v>
      </c>
      <c r="W69" t="s">
        <v>245</v>
      </c>
      <c r="X69" t="s">
        <v>275</v>
      </c>
      <c r="Y69" t="s">
        <v>236</v>
      </c>
      <c r="Z69" t="s">
        <v>253</v>
      </c>
      <c r="AA69" t="s">
        <v>224</v>
      </c>
      <c r="AB69" t="s">
        <v>139</v>
      </c>
      <c r="AC69" t="s">
        <v>269</v>
      </c>
      <c r="AD69" t="s">
        <v>331</v>
      </c>
    </row>
    <row r="70" spans="1:30" x14ac:dyDescent="0.25">
      <c r="A70" t="s">
        <v>85</v>
      </c>
      <c r="B70" t="s">
        <v>288</v>
      </c>
      <c r="C70" t="s">
        <v>264</v>
      </c>
      <c r="D70" t="s">
        <v>302</v>
      </c>
      <c r="E70" t="s">
        <v>393</v>
      </c>
      <c r="F70" t="s">
        <v>328</v>
      </c>
      <c r="G70" t="s">
        <v>386</v>
      </c>
      <c r="H70" t="s">
        <v>100</v>
      </c>
      <c r="I70" t="s">
        <v>297</v>
      </c>
      <c r="J70" t="s">
        <v>394</v>
      </c>
      <c r="K70" t="s">
        <v>316</v>
      </c>
      <c r="L70" t="s">
        <v>395</v>
      </c>
      <c r="M70" t="s">
        <v>386</v>
      </c>
      <c r="N70" t="s">
        <v>278</v>
      </c>
      <c r="O70" t="s">
        <v>396</v>
      </c>
      <c r="P70" t="s">
        <v>378</v>
      </c>
      <c r="Q70" t="s">
        <v>335</v>
      </c>
      <c r="R70" t="s">
        <v>325</v>
      </c>
      <c r="S70" t="s">
        <v>169</v>
      </c>
      <c r="T70" t="s">
        <v>337</v>
      </c>
      <c r="U70" t="s">
        <v>252</v>
      </c>
      <c r="V70" t="s">
        <v>211</v>
      </c>
      <c r="W70" t="s">
        <v>208</v>
      </c>
      <c r="X70" t="s">
        <v>88</v>
      </c>
      <c r="Y70" t="s">
        <v>149</v>
      </c>
      <c r="Z70" t="s">
        <v>201</v>
      </c>
      <c r="AA70" t="s">
        <v>325</v>
      </c>
      <c r="AB70" t="s">
        <v>166</v>
      </c>
      <c r="AC70" t="s">
        <v>158</v>
      </c>
      <c r="AD70" t="s">
        <v>294</v>
      </c>
    </row>
    <row r="71" spans="1:30" x14ac:dyDescent="0.25">
      <c r="A71" t="s">
        <v>104</v>
      </c>
      <c r="B71" t="s">
        <v>288</v>
      </c>
      <c r="C71" t="s">
        <v>264</v>
      </c>
      <c r="D71" t="s">
        <v>349</v>
      </c>
      <c r="E71" t="s">
        <v>172</v>
      </c>
      <c r="F71" t="s">
        <v>317</v>
      </c>
      <c r="G71" t="s">
        <v>377</v>
      </c>
      <c r="H71" t="s">
        <v>198</v>
      </c>
      <c r="I71" t="s">
        <v>397</v>
      </c>
      <c r="J71" t="s">
        <v>398</v>
      </c>
      <c r="K71" t="s">
        <v>224</v>
      </c>
      <c r="L71" t="s">
        <v>159</v>
      </c>
      <c r="M71" t="s">
        <v>270</v>
      </c>
      <c r="N71" t="s">
        <v>208</v>
      </c>
      <c r="O71" t="s">
        <v>393</v>
      </c>
      <c r="P71" t="s">
        <v>385</v>
      </c>
      <c r="Q71" t="s">
        <v>311</v>
      </c>
      <c r="R71" t="s">
        <v>311</v>
      </c>
      <c r="S71" t="s">
        <v>274</v>
      </c>
      <c r="T71" t="s">
        <v>332</v>
      </c>
      <c r="U71" t="s">
        <v>252</v>
      </c>
      <c r="V71" t="s">
        <v>243</v>
      </c>
      <c r="W71" t="s">
        <v>257</v>
      </c>
      <c r="X71" t="s">
        <v>207</v>
      </c>
      <c r="Y71" t="s">
        <v>215</v>
      </c>
      <c r="Z71" t="s">
        <v>237</v>
      </c>
      <c r="AA71" t="s">
        <v>294</v>
      </c>
      <c r="AB71" t="s">
        <v>87</v>
      </c>
      <c r="AC71" t="s">
        <v>190</v>
      </c>
      <c r="AD71" t="s">
        <v>183</v>
      </c>
    </row>
    <row r="72" spans="1:30" x14ac:dyDescent="0.25">
      <c r="A72" t="s">
        <v>60</v>
      </c>
      <c r="B72" t="s">
        <v>288</v>
      </c>
      <c r="C72" t="s">
        <v>273</v>
      </c>
      <c r="D72" t="s">
        <v>343</v>
      </c>
      <c r="E72" t="s">
        <v>343</v>
      </c>
      <c r="F72" t="s">
        <v>358</v>
      </c>
      <c r="G72" t="s">
        <v>377</v>
      </c>
      <c r="H72" t="s">
        <v>119</v>
      </c>
      <c r="I72" t="s">
        <v>399</v>
      </c>
      <c r="J72" t="s">
        <v>400</v>
      </c>
      <c r="K72" t="s">
        <v>239</v>
      </c>
      <c r="L72" t="s">
        <v>160</v>
      </c>
      <c r="M72" t="s">
        <v>249</v>
      </c>
      <c r="N72" t="s">
        <v>257</v>
      </c>
      <c r="O72" t="s">
        <v>363</v>
      </c>
      <c r="P72" t="s">
        <v>349</v>
      </c>
      <c r="Q72" t="s">
        <v>320</v>
      </c>
      <c r="R72" t="s">
        <v>350</v>
      </c>
      <c r="S72" t="s">
        <v>346</v>
      </c>
      <c r="T72" t="s">
        <v>349</v>
      </c>
      <c r="U72" t="s">
        <v>79</v>
      </c>
      <c r="V72" t="s">
        <v>263</v>
      </c>
      <c r="W72" t="s">
        <v>321</v>
      </c>
      <c r="X72" t="s">
        <v>258</v>
      </c>
      <c r="Y72" t="s">
        <v>287</v>
      </c>
      <c r="Z72" t="s">
        <v>253</v>
      </c>
      <c r="AA72" t="s">
        <v>299</v>
      </c>
      <c r="AB72" t="s">
        <v>227</v>
      </c>
      <c r="AC72" t="s">
        <v>170</v>
      </c>
      <c r="AD72" t="s">
        <v>325</v>
      </c>
    </row>
    <row r="73" spans="1:30" x14ac:dyDescent="0.25">
      <c r="A73" t="s">
        <v>85</v>
      </c>
      <c r="B73" t="s">
        <v>288</v>
      </c>
      <c r="C73" t="s">
        <v>273</v>
      </c>
      <c r="D73" t="s">
        <v>389</v>
      </c>
      <c r="E73" t="s">
        <v>357</v>
      </c>
      <c r="F73" t="s">
        <v>326</v>
      </c>
      <c r="G73" t="s">
        <v>392</v>
      </c>
      <c r="H73" t="s">
        <v>151</v>
      </c>
      <c r="I73" t="s">
        <v>373</v>
      </c>
      <c r="J73" t="s">
        <v>401</v>
      </c>
      <c r="K73" t="s">
        <v>183</v>
      </c>
      <c r="L73" t="s">
        <v>402</v>
      </c>
      <c r="M73" t="s">
        <v>378</v>
      </c>
      <c r="N73" t="s">
        <v>308</v>
      </c>
      <c r="O73" t="s">
        <v>403</v>
      </c>
      <c r="P73" t="s">
        <v>389</v>
      </c>
      <c r="Q73" t="s">
        <v>351</v>
      </c>
      <c r="R73" t="s">
        <v>307</v>
      </c>
      <c r="S73" t="s">
        <v>278</v>
      </c>
      <c r="T73" t="s">
        <v>330</v>
      </c>
      <c r="U73" t="s">
        <v>272</v>
      </c>
      <c r="V73" t="s">
        <v>88</v>
      </c>
      <c r="W73" t="s">
        <v>277</v>
      </c>
      <c r="X73" t="s">
        <v>146</v>
      </c>
      <c r="Y73" t="s">
        <v>139</v>
      </c>
      <c r="Z73" t="s">
        <v>214</v>
      </c>
      <c r="AA73" t="s">
        <v>307</v>
      </c>
      <c r="AB73" t="s">
        <v>131</v>
      </c>
      <c r="AC73" t="s">
        <v>158</v>
      </c>
      <c r="AD73" t="s">
        <v>274</v>
      </c>
    </row>
    <row r="74" spans="1:30" x14ac:dyDescent="0.25">
      <c r="A74" t="s">
        <v>104</v>
      </c>
      <c r="B74" t="s">
        <v>288</v>
      </c>
      <c r="C74" t="s">
        <v>273</v>
      </c>
      <c r="D74" t="s">
        <v>268</v>
      </c>
      <c r="E74" t="s">
        <v>383</v>
      </c>
      <c r="F74" t="s">
        <v>284</v>
      </c>
      <c r="G74" t="s">
        <v>302</v>
      </c>
      <c r="H74" t="s">
        <v>143</v>
      </c>
      <c r="I74" t="s">
        <v>397</v>
      </c>
      <c r="J74" t="s">
        <v>404</v>
      </c>
      <c r="K74" t="s">
        <v>322</v>
      </c>
      <c r="L74" t="s">
        <v>405</v>
      </c>
      <c r="M74" t="s">
        <v>232</v>
      </c>
      <c r="N74" t="s">
        <v>277</v>
      </c>
      <c r="O74" t="s">
        <v>324</v>
      </c>
      <c r="P74" t="s">
        <v>406</v>
      </c>
      <c r="Q74" t="s">
        <v>368</v>
      </c>
      <c r="R74" t="s">
        <v>265</v>
      </c>
      <c r="S74" t="s">
        <v>231</v>
      </c>
      <c r="T74" t="s">
        <v>291</v>
      </c>
      <c r="U74" t="s">
        <v>272</v>
      </c>
      <c r="V74" t="s">
        <v>229</v>
      </c>
      <c r="W74" t="s">
        <v>204</v>
      </c>
      <c r="X74" t="s">
        <v>305</v>
      </c>
      <c r="Y74" t="s">
        <v>206</v>
      </c>
      <c r="Z74" t="s">
        <v>144</v>
      </c>
      <c r="AA74" t="s">
        <v>337</v>
      </c>
      <c r="AB74" t="s">
        <v>148</v>
      </c>
      <c r="AC74" t="s">
        <v>190</v>
      </c>
      <c r="AD74" t="s">
        <v>298</v>
      </c>
    </row>
    <row r="75" spans="1:30" x14ac:dyDescent="0.25">
      <c r="A75" t="s">
        <v>60</v>
      </c>
      <c r="B75" t="s">
        <v>407</v>
      </c>
      <c r="C75" t="s">
        <v>62</v>
      </c>
      <c r="D75" t="s">
        <v>339</v>
      </c>
      <c r="E75" t="s">
        <v>339</v>
      </c>
      <c r="F75" t="s">
        <v>311</v>
      </c>
      <c r="G75" t="s">
        <v>392</v>
      </c>
      <c r="H75" t="s">
        <v>180</v>
      </c>
      <c r="I75" t="s">
        <v>408</v>
      </c>
      <c r="J75" t="s">
        <v>409</v>
      </c>
      <c r="K75" t="s">
        <v>224</v>
      </c>
      <c r="L75" t="s">
        <v>163</v>
      </c>
      <c r="M75" t="s">
        <v>224</v>
      </c>
      <c r="N75" t="s">
        <v>309</v>
      </c>
      <c r="O75" t="s">
        <v>393</v>
      </c>
      <c r="P75" t="s">
        <v>359</v>
      </c>
      <c r="Q75" t="s">
        <v>328</v>
      </c>
      <c r="R75" t="s">
        <v>369</v>
      </c>
      <c r="S75" t="s">
        <v>332</v>
      </c>
      <c r="T75" t="s">
        <v>389</v>
      </c>
      <c r="U75" t="s">
        <v>79</v>
      </c>
      <c r="V75" t="s">
        <v>274</v>
      </c>
      <c r="W75" t="s">
        <v>244</v>
      </c>
      <c r="X75" t="s">
        <v>226</v>
      </c>
      <c r="Y75" t="s">
        <v>180</v>
      </c>
      <c r="Z75" t="s">
        <v>201</v>
      </c>
      <c r="AA75" t="s">
        <v>321</v>
      </c>
      <c r="AB75" t="s">
        <v>119</v>
      </c>
      <c r="AC75" t="s">
        <v>246</v>
      </c>
      <c r="AD75" t="s">
        <v>325</v>
      </c>
    </row>
    <row r="76" spans="1:30" x14ac:dyDescent="0.25">
      <c r="A76" t="s">
        <v>85</v>
      </c>
      <c r="B76" t="s">
        <v>407</v>
      </c>
      <c r="C76" t="s">
        <v>62</v>
      </c>
      <c r="D76" t="s">
        <v>389</v>
      </c>
      <c r="E76" t="s">
        <v>319</v>
      </c>
      <c r="F76" t="s">
        <v>372</v>
      </c>
      <c r="G76" t="s">
        <v>380</v>
      </c>
      <c r="H76" t="s">
        <v>102</v>
      </c>
      <c r="I76" t="s">
        <v>376</v>
      </c>
      <c r="J76" t="s">
        <v>410</v>
      </c>
      <c r="K76" t="s">
        <v>268</v>
      </c>
      <c r="L76" t="s">
        <v>411</v>
      </c>
      <c r="M76" t="s">
        <v>372</v>
      </c>
      <c r="N76" t="s">
        <v>272</v>
      </c>
      <c r="O76" t="s">
        <v>412</v>
      </c>
      <c r="P76" t="s">
        <v>284</v>
      </c>
      <c r="Q76" t="s">
        <v>413</v>
      </c>
      <c r="R76" t="s">
        <v>317</v>
      </c>
      <c r="S76" t="s">
        <v>308</v>
      </c>
      <c r="T76" t="s">
        <v>255</v>
      </c>
      <c r="U76" t="s">
        <v>257</v>
      </c>
      <c r="V76" t="s">
        <v>158</v>
      </c>
      <c r="W76" t="s">
        <v>224</v>
      </c>
      <c r="X76" t="s">
        <v>237</v>
      </c>
      <c r="Y76" t="s">
        <v>93</v>
      </c>
      <c r="Z76" t="s">
        <v>157</v>
      </c>
      <c r="AA76" t="s">
        <v>250</v>
      </c>
      <c r="AB76" t="s">
        <v>145</v>
      </c>
      <c r="AC76" t="s">
        <v>158</v>
      </c>
      <c r="AD76" t="s">
        <v>327</v>
      </c>
    </row>
    <row r="77" spans="1:30" x14ac:dyDescent="0.25">
      <c r="A77" t="s">
        <v>104</v>
      </c>
      <c r="B77" t="s">
        <v>407</v>
      </c>
      <c r="C77" t="s">
        <v>62</v>
      </c>
      <c r="D77" t="s">
        <v>354</v>
      </c>
      <c r="E77" t="s">
        <v>289</v>
      </c>
      <c r="F77" t="s">
        <v>350</v>
      </c>
      <c r="G77" t="s">
        <v>334</v>
      </c>
      <c r="H77" t="s">
        <v>162</v>
      </c>
      <c r="I77" t="s">
        <v>414</v>
      </c>
      <c r="J77" t="s">
        <v>415</v>
      </c>
      <c r="K77" t="s">
        <v>232</v>
      </c>
      <c r="L77" t="s">
        <v>416</v>
      </c>
      <c r="M77" t="s">
        <v>325</v>
      </c>
      <c r="N77" t="s">
        <v>257</v>
      </c>
      <c r="O77" t="s">
        <v>193</v>
      </c>
      <c r="P77" t="s">
        <v>339</v>
      </c>
      <c r="Q77" t="s">
        <v>389</v>
      </c>
      <c r="R77" t="s">
        <v>339</v>
      </c>
      <c r="S77" t="s">
        <v>316</v>
      </c>
      <c r="T77" t="s">
        <v>261</v>
      </c>
      <c r="U77" t="s">
        <v>257</v>
      </c>
      <c r="V77" t="s">
        <v>272</v>
      </c>
      <c r="W77" t="s">
        <v>245</v>
      </c>
      <c r="X77" t="s">
        <v>243</v>
      </c>
      <c r="Y77" t="s">
        <v>227</v>
      </c>
      <c r="Z77" t="s">
        <v>214</v>
      </c>
      <c r="AA77" t="s">
        <v>338</v>
      </c>
      <c r="AB77" t="s">
        <v>192</v>
      </c>
      <c r="AC77" t="s">
        <v>201</v>
      </c>
      <c r="AD77" t="s">
        <v>337</v>
      </c>
    </row>
    <row r="78" spans="1:30" x14ac:dyDescent="0.25">
      <c r="A78" t="s">
        <v>60</v>
      </c>
      <c r="B78" t="s">
        <v>407</v>
      </c>
      <c r="C78" t="s">
        <v>116</v>
      </c>
      <c r="D78" t="s">
        <v>354</v>
      </c>
      <c r="E78" t="s">
        <v>369</v>
      </c>
      <c r="F78" t="s">
        <v>311</v>
      </c>
      <c r="G78" t="s">
        <v>335</v>
      </c>
      <c r="H78" t="s">
        <v>287</v>
      </c>
      <c r="I78" t="s">
        <v>417</v>
      </c>
      <c r="J78" t="s">
        <v>418</v>
      </c>
      <c r="K78" t="s">
        <v>295</v>
      </c>
      <c r="L78" t="s">
        <v>419</v>
      </c>
      <c r="M78" t="s">
        <v>231</v>
      </c>
      <c r="N78" t="s">
        <v>295</v>
      </c>
      <c r="O78" t="s">
        <v>420</v>
      </c>
      <c r="P78" t="s">
        <v>359</v>
      </c>
      <c r="Q78" t="s">
        <v>377</v>
      </c>
      <c r="R78" t="s">
        <v>378</v>
      </c>
      <c r="S78" t="s">
        <v>328</v>
      </c>
      <c r="T78" t="s">
        <v>334</v>
      </c>
      <c r="U78" t="s">
        <v>79</v>
      </c>
      <c r="V78" t="s">
        <v>330</v>
      </c>
      <c r="W78" t="s">
        <v>222</v>
      </c>
      <c r="X78" t="s">
        <v>299</v>
      </c>
      <c r="Y78" t="s">
        <v>165</v>
      </c>
      <c r="Z78" t="s">
        <v>207</v>
      </c>
      <c r="AA78" t="s">
        <v>270</v>
      </c>
      <c r="AB78" t="s">
        <v>215</v>
      </c>
      <c r="AC78" t="s">
        <v>189</v>
      </c>
      <c r="AD78" t="s">
        <v>346</v>
      </c>
    </row>
    <row r="79" spans="1:30" x14ac:dyDescent="0.25">
      <c r="A79" t="s">
        <v>85</v>
      </c>
      <c r="B79" t="s">
        <v>407</v>
      </c>
      <c r="C79" t="s">
        <v>116</v>
      </c>
      <c r="D79" t="s">
        <v>381</v>
      </c>
      <c r="E79" t="s">
        <v>421</v>
      </c>
      <c r="F79" t="s">
        <v>337</v>
      </c>
      <c r="G79" t="s">
        <v>393</v>
      </c>
      <c r="H79" t="s">
        <v>66</v>
      </c>
      <c r="I79" t="s">
        <v>332</v>
      </c>
      <c r="J79" t="s">
        <v>422</v>
      </c>
      <c r="K79" t="s">
        <v>385</v>
      </c>
      <c r="L79" t="s">
        <v>423</v>
      </c>
      <c r="M79" t="s">
        <v>333</v>
      </c>
      <c r="N79" t="s">
        <v>277</v>
      </c>
      <c r="O79" t="s">
        <v>399</v>
      </c>
      <c r="P79" t="s">
        <v>172</v>
      </c>
      <c r="Q79" t="s">
        <v>424</v>
      </c>
      <c r="R79" t="s">
        <v>376</v>
      </c>
      <c r="S79" t="s">
        <v>272</v>
      </c>
      <c r="T79" t="s">
        <v>346</v>
      </c>
      <c r="U79" t="s">
        <v>245</v>
      </c>
      <c r="V79" t="s">
        <v>201</v>
      </c>
      <c r="W79" t="s">
        <v>299</v>
      </c>
      <c r="X79" t="s">
        <v>269</v>
      </c>
      <c r="Y79" t="s">
        <v>70</v>
      </c>
      <c r="Z79" t="s">
        <v>191</v>
      </c>
      <c r="AA79" t="s">
        <v>218</v>
      </c>
      <c r="AB79" t="s">
        <v>205</v>
      </c>
      <c r="AC79" t="s">
        <v>146</v>
      </c>
      <c r="AD79" t="s">
        <v>270</v>
      </c>
    </row>
    <row r="80" spans="1:30" x14ac:dyDescent="0.25">
      <c r="A80" t="s">
        <v>104</v>
      </c>
      <c r="B80" t="s">
        <v>407</v>
      </c>
      <c r="C80" t="s">
        <v>116</v>
      </c>
      <c r="D80" t="s">
        <v>172</v>
      </c>
      <c r="E80" t="s">
        <v>385</v>
      </c>
      <c r="F80" t="s">
        <v>331</v>
      </c>
      <c r="G80" t="s">
        <v>397</v>
      </c>
      <c r="H80" t="s">
        <v>87</v>
      </c>
      <c r="I80" t="s">
        <v>335</v>
      </c>
      <c r="J80" t="s">
        <v>417</v>
      </c>
      <c r="K80" t="s">
        <v>323</v>
      </c>
      <c r="L80" t="s">
        <v>425</v>
      </c>
      <c r="M80" t="s">
        <v>332</v>
      </c>
      <c r="N80" t="s">
        <v>179</v>
      </c>
      <c r="O80" t="s">
        <v>403</v>
      </c>
      <c r="P80" t="s">
        <v>339</v>
      </c>
      <c r="Q80" t="s">
        <v>380</v>
      </c>
      <c r="R80" t="s">
        <v>350</v>
      </c>
      <c r="S80" t="s">
        <v>183</v>
      </c>
      <c r="T80" t="s">
        <v>349</v>
      </c>
      <c r="U80" t="s">
        <v>245</v>
      </c>
      <c r="V80" t="s">
        <v>299</v>
      </c>
      <c r="W80" t="s">
        <v>270</v>
      </c>
      <c r="X80" t="s">
        <v>239</v>
      </c>
      <c r="Y80" t="s">
        <v>118</v>
      </c>
      <c r="Z80" t="s">
        <v>191</v>
      </c>
      <c r="AA80" t="s">
        <v>338</v>
      </c>
      <c r="AB80" t="s">
        <v>150</v>
      </c>
      <c r="AC80" t="s">
        <v>269</v>
      </c>
      <c r="AD80" t="s">
        <v>338</v>
      </c>
    </row>
    <row r="81" spans="1:30" x14ac:dyDescent="0.25">
      <c r="A81" t="s">
        <v>60</v>
      </c>
      <c r="B81" t="s">
        <v>407</v>
      </c>
      <c r="C81" t="s">
        <v>138</v>
      </c>
      <c r="D81" t="s">
        <v>349</v>
      </c>
      <c r="E81" t="s">
        <v>357</v>
      </c>
      <c r="F81" t="s">
        <v>244</v>
      </c>
      <c r="G81" t="s">
        <v>426</v>
      </c>
      <c r="H81" t="s">
        <v>260</v>
      </c>
      <c r="I81" t="s">
        <v>427</v>
      </c>
      <c r="J81" t="s">
        <v>412</v>
      </c>
      <c r="K81" t="s">
        <v>304</v>
      </c>
      <c r="L81" t="s">
        <v>428</v>
      </c>
      <c r="M81" t="s">
        <v>298</v>
      </c>
      <c r="N81" t="s">
        <v>244</v>
      </c>
      <c r="O81" t="s">
        <v>333</v>
      </c>
      <c r="P81" t="s">
        <v>339</v>
      </c>
      <c r="Q81" t="s">
        <v>357</v>
      </c>
      <c r="R81" t="s">
        <v>426</v>
      </c>
      <c r="S81" t="s">
        <v>268</v>
      </c>
      <c r="T81" t="s">
        <v>319</v>
      </c>
      <c r="U81" t="s">
        <v>79</v>
      </c>
      <c r="V81" t="s">
        <v>346</v>
      </c>
      <c r="W81" t="s">
        <v>255</v>
      </c>
      <c r="X81" t="s">
        <v>321</v>
      </c>
      <c r="Y81" t="s">
        <v>164</v>
      </c>
      <c r="Z81" t="s">
        <v>243</v>
      </c>
      <c r="AA81" t="s">
        <v>298</v>
      </c>
      <c r="AB81" t="s">
        <v>215</v>
      </c>
      <c r="AC81" t="s">
        <v>243</v>
      </c>
      <c r="AD81" t="s">
        <v>331</v>
      </c>
    </row>
    <row r="82" spans="1:30" x14ac:dyDescent="0.25">
      <c r="A82" t="s">
        <v>85</v>
      </c>
      <c r="B82" t="s">
        <v>407</v>
      </c>
      <c r="C82" t="s">
        <v>138</v>
      </c>
      <c r="D82" t="s">
        <v>389</v>
      </c>
      <c r="E82" t="s">
        <v>193</v>
      </c>
      <c r="F82" t="s">
        <v>251</v>
      </c>
      <c r="G82" t="s">
        <v>340</v>
      </c>
      <c r="H82" t="s">
        <v>72</v>
      </c>
      <c r="I82" t="s">
        <v>350</v>
      </c>
      <c r="J82" t="s">
        <v>429</v>
      </c>
      <c r="K82" t="s">
        <v>430</v>
      </c>
      <c r="L82" t="s">
        <v>431</v>
      </c>
      <c r="M82" t="s">
        <v>413</v>
      </c>
      <c r="N82" t="s">
        <v>182</v>
      </c>
      <c r="O82" t="s">
        <v>196</v>
      </c>
      <c r="P82" t="s">
        <v>289</v>
      </c>
      <c r="Q82" t="s">
        <v>390</v>
      </c>
      <c r="R82" t="s">
        <v>320</v>
      </c>
      <c r="S82" t="s">
        <v>126</v>
      </c>
      <c r="T82" t="s">
        <v>323</v>
      </c>
      <c r="U82" t="s">
        <v>231</v>
      </c>
      <c r="V82" t="s">
        <v>262</v>
      </c>
      <c r="W82" t="s">
        <v>179</v>
      </c>
      <c r="X82" t="s">
        <v>214</v>
      </c>
      <c r="Y82" t="s">
        <v>105</v>
      </c>
      <c r="Z82" t="s">
        <v>169</v>
      </c>
      <c r="AA82" t="s">
        <v>346</v>
      </c>
      <c r="AB82" t="s">
        <v>173</v>
      </c>
      <c r="AC82" t="s">
        <v>190</v>
      </c>
      <c r="AD82" t="s">
        <v>232</v>
      </c>
    </row>
    <row r="83" spans="1:30" x14ac:dyDescent="0.25">
      <c r="A83" t="s">
        <v>104</v>
      </c>
      <c r="B83" t="s">
        <v>407</v>
      </c>
      <c r="C83" t="s">
        <v>138</v>
      </c>
      <c r="D83" t="s">
        <v>284</v>
      </c>
      <c r="E83" t="s">
        <v>378</v>
      </c>
      <c r="F83" t="s">
        <v>277</v>
      </c>
      <c r="G83" t="s">
        <v>426</v>
      </c>
      <c r="H83" t="s">
        <v>117</v>
      </c>
      <c r="I83" t="s">
        <v>403</v>
      </c>
      <c r="J83" t="s">
        <v>196</v>
      </c>
      <c r="K83" t="s">
        <v>343</v>
      </c>
      <c r="L83" t="s">
        <v>432</v>
      </c>
      <c r="M83" t="s">
        <v>311</v>
      </c>
      <c r="N83" t="s">
        <v>245</v>
      </c>
      <c r="O83" t="s">
        <v>433</v>
      </c>
      <c r="P83" t="s">
        <v>354</v>
      </c>
      <c r="Q83" t="s">
        <v>335</v>
      </c>
      <c r="R83" t="s">
        <v>381</v>
      </c>
      <c r="S83" t="s">
        <v>218</v>
      </c>
      <c r="T83" t="s">
        <v>172</v>
      </c>
      <c r="U83" t="s">
        <v>231</v>
      </c>
      <c r="V83" t="s">
        <v>217</v>
      </c>
      <c r="W83" t="s">
        <v>200</v>
      </c>
      <c r="X83" t="s">
        <v>283</v>
      </c>
      <c r="Y83" t="s">
        <v>140</v>
      </c>
      <c r="Z83" t="s">
        <v>169</v>
      </c>
      <c r="AA83" t="s">
        <v>183</v>
      </c>
      <c r="AB83" t="s">
        <v>180</v>
      </c>
      <c r="AC83" t="s">
        <v>212</v>
      </c>
      <c r="AD83" t="s">
        <v>255</v>
      </c>
    </row>
    <row r="84" spans="1:30" x14ac:dyDescent="0.25">
      <c r="A84" t="s">
        <v>60</v>
      </c>
      <c r="B84" t="s">
        <v>407</v>
      </c>
      <c r="C84" t="s">
        <v>154</v>
      </c>
      <c r="D84" t="s">
        <v>349</v>
      </c>
      <c r="E84" t="s">
        <v>319</v>
      </c>
      <c r="F84" t="s">
        <v>224</v>
      </c>
      <c r="G84" t="s">
        <v>420</v>
      </c>
      <c r="H84" t="s">
        <v>209</v>
      </c>
      <c r="I84" t="s">
        <v>434</v>
      </c>
      <c r="J84" t="s">
        <v>435</v>
      </c>
      <c r="K84" t="s">
        <v>313</v>
      </c>
      <c r="L84" t="s">
        <v>402</v>
      </c>
      <c r="M84" t="s">
        <v>241</v>
      </c>
      <c r="N84" t="s">
        <v>298</v>
      </c>
      <c r="O84" t="s">
        <v>436</v>
      </c>
      <c r="P84" t="s">
        <v>406</v>
      </c>
      <c r="Q84" t="s">
        <v>397</v>
      </c>
      <c r="R84" t="s">
        <v>351</v>
      </c>
      <c r="S84" t="s">
        <v>349</v>
      </c>
      <c r="T84" t="s">
        <v>426</v>
      </c>
      <c r="U84" t="s">
        <v>79</v>
      </c>
      <c r="V84" t="s">
        <v>290</v>
      </c>
      <c r="W84" t="s">
        <v>323</v>
      </c>
      <c r="X84" t="s">
        <v>231</v>
      </c>
      <c r="Y84" t="s">
        <v>209</v>
      </c>
      <c r="Z84" t="s">
        <v>258</v>
      </c>
      <c r="AA84" t="s">
        <v>304</v>
      </c>
      <c r="AB84" t="s">
        <v>164</v>
      </c>
      <c r="AC84" t="s">
        <v>249</v>
      </c>
      <c r="AD84" t="s">
        <v>313</v>
      </c>
    </row>
    <row r="85" spans="1:30" x14ac:dyDescent="0.25">
      <c r="A85" t="s">
        <v>85</v>
      </c>
      <c r="B85" t="s">
        <v>407</v>
      </c>
      <c r="C85" t="s">
        <v>154</v>
      </c>
      <c r="D85" t="s">
        <v>350</v>
      </c>
      <c r="E85" t="s">
        <v>418</v>
      </c>
      <c r="F85" t="s">
        <v>107</v>
      </c>
      <c r="G85" t="s">
        <v>326</v>
      </c>
      <c r="H85" t="s">
        <v>114</v>
      </c>
      <c r="I85" t="s">
        <v>437</v>
      </c>
      <c r="J85" t="s">
        <v>438</v>
      </c>
      <c r="K85" t="s">
        <v>439</v>
      </c>
      <c r="L85" t="s">
        <v>440</v>
      </c>
      <c r="M85" t="s">
        <v>333</v>
      </c>
      <c r="N85" t="s">
        <v>224</v>
      </c>
      <c r="O85" t="s">
        <v>441</v>
      </c>
      <c r="P85" t="s">
        <v>386</v>
      </c>
      <c r="Q85" t="s">
        <v>442</v>
      </c>
      <c r="R85" t="s">
        <v>311</v>
      </c>
      <c r="S85" t="s">
        <v>224</v>
      </c>
      <c r="T85" t="s">
        <v>376</v>
      </c>
      <c r="U85" t="s">
        <v>200</v>
      </c>
      <c r="V85" t="s">
        <v>212</v>
      </c>
      <c r="W85" t="s">
        <v>274</v>
      </c>
      <c r="X85" t="s">
        <v>157</v>
      </c>
      <c r="Y85" t="s">
        <v>105</v>
      </c>
      <c r="Z85" t="s">
        <v>223</v>
      </c>
      <c r="AA85" t="s">
        <v>320</v>
      </c>
      <c r="AB85" t="s">
        <v>260</v>
      </c>
      <c r="AC85" t="s">
        <v>170</v>
      </c>
      <c r="AD85" t="s">
        <v>338</v>
      </c>
    </row>
    <row r="86" spans="1:30" x14ac:dyDescent="0.25">
      <c r="A86" t="s">
        <v>104</v>
      </c>
      <c r="B86" t="s">
        <v>407</v>
      </c>
      <c r="C86" t="s">
        <v>154</v>
      </c>
      <c r="D86" t="s">
        <v>284</v>
      </c>
      <c r="E86" t="s">
        <v>351</v>
      </c>
      <c r="F86" t="s">
        <v>262</v>
      </c>
      <c r="G86" t="s">
        <v>372</v>
      </c>
      <c r="H86" t="s">
        <v>117</v>
      </c>
      <c r="I86" t="s">
        <v>443</v>
      </c>
      <c r="J86" t="s">
        <v>399</v>
      </c>
      <c r="K86" t="s">
        <v>363</v>
      </c>
      <c r="L86" t="s">
        <v>444</v>
      </c>
      <c r="M86" t="s">
        <v>343</v>
      </c>
      <c r="N86" t="s">
        <v>327</v>
      </c>
      <c r="O86" t="s">
        <v>347</v>
      </c>
      <c r="P86" t="s">
        <v>389</v>
      </c>
      <c r="Q86" t="s">
        <v>396</v>
      </c>
      <c r="R86" t="s">
        <v>357</v>
      </c>
      <c r="S86" t="s">
        <v>250</v>
      </c>
      <c r="T86" t="s">
        <v>296</v>
      </c>
      <c r="U86" t="s">
        <v>200</v>
      </c>
      <c r="V86" t="s">
        <v>270</v>
      </c>
      <c r="W86" t="s">
        <v>338</v>
      </c>
      <c r="X86" t="s">
        <v>252</v>
      </c>
      <c r="Y86" t="s">
        <v>206</v>
      </c>
      <c r="Z86" t="s">
        <v>275</v>
      </c>
      <c r="AA86" t="s">
        <v>317</v>
      </c>
      <c r="AB86" t="s">
        <v>205</v>
      </c>
      <c r="AC86" t="s">
        <v>305</v>
      </c>
      <c r="AD86" t="s">
        <v>307</v>
      </c>
    </row>
    <row r="87" spans="1:30" x14ac:dyDescent="0.25">
      <c r="A87" t="s">
        <v>60</v>
      </c>
      <c r="B87" t="s">
        <v>407</v>
      </c>
      <c r="C87" t="s">
        <v>167</v>
      </c>
      <c r="D87" t="s">
        <v>284</v>
      </c>
      <c r="E87" t="s">
        <v>355</v>
      </c>
      <c r="F87" t="s">
        <v>257</v>
      </c>
      <c r="G87" t="s">
        <v>333</v>
      </c>
      <c r="H87" t="s">
        <v>184</v>
      </c>
      <c r="I87" t="s">
        <v>445</v>
      </c>
      <c r="J87" t="s">
        <v>280</v>
      </c>
      <c r="K87" t="s">
        <v>381</v>
      </c>
      <c r="L87" t="s">
        <v>446</v>
      </c>
      <c r="M87" t="s">
        <v>307</v>
      </c>
      <c r="N87" t="s">
        <v>255</v>
      </c>
      <c r="O87" t="s">
        <v>374</v>
      </c>
      <c r="P87" t="s">
        <v>369</v>
      </c>
      <c r="Q87" t="s">
        <v>193</v>
      </c>
      <c r="R87" t="s">
        <v>364</v>
      </c>
      <c r="S87" t="s">
        <v>296</v>
      </c>
      <c r="T87" t="s">
        <v>420</v>
      </c>
      <c r="U87" t="s">
        <v>79</v>
      </c>
      <c r="V87" t="s">
        <v>301</v>
      </c>
      <c r="W87" t="s">
        <v>313</v>
      </c>
      <c r="X87" t="s">
        <v>298</v>
      </c>
      <c r="Y87" t="s">
        <v>253</v>
      </c>
      <c r="Z87" t="s">
        <v>283</v>
      </c>
      <c r="AA87" t="s">
        <v>279</v>
      </c>
      <c r="AB87" t="s">
        <v>175</v>
      </c>
      <c r="AC87" t="s">
        <v>126</v>
      </c>
      <c r="AD87" t="s">
        <v>343</v>
      </c>
    </row>
    <row r="88" spans="1:30" x14ac:dyDescent="0.25">
      <c r="A88" t="s">
        <v>85</v>
      </c>
      <c r="B88" t="s">
        <v>407</v>
      </c>
      <c r="C88" t="s">
        <v>167</v>
      </c>
      <c r="D88" t="s">
        <v>350</v>
      </c>
      <c r="E88" t="s">
        <v>360</v>
      </c>
      <c r="F88" t="s">
        <v>173</v>
      </c>
      <c r="G88" t="s">
        <v>372</v>
      </c>
      <c r="H88" t="s">
        <v>95</v>
      </c>
      <c r="I88" t="s">
        <v>438</v>
      </c>
      <c r="J88" t="s">
        <v>447</v>
      </c>
      <c r="K88" t="s">
        <v>448</v>
      </c>
      <c r="L88" t="s">
        <v>449</v>
      </c>
      <c r="M88" t="s">
        <v>390</v>
      </c>
      <c r="N88" t="s">
        <v>299</v>
      </c>
      <c r="O88" t="s">
        <v>292</v>
      </c>
      <c r="P88" t="s">
        <v>324</v>
      </c>
      <c r="Q88" t="s">
        <v>439</v>
      </c>
      <c r="R88" t="s">
        <v>343</v>
      </c>
      <c r="S88" t="s">
        <v>263</v>
      </c>
      <c r="T88" t="s">
        <v>332</v>
      </c>
      <c r="U88" t="s">
        <v>222</v>
      </c>
      <c r="V88" t="s">
        <v>191</v>
      </c>
      <c r="W88" t="s">
        <v>270</v>
      </c>
      <c r="X88" t="s">
        <v>191</v>
      </c>
      <c r="Y88" t="s">
        <v>215</v>
      </c>
      <c r="Z88" t="s">
        <v>249</v>
      </c>
      <c r="AA88" t="s">
        <v>291</v>
      </c>
      <c r="AB88" t="s">
        <v>186</v>
      </c>
      <c r="AC88" t="s">
        <v>286</v>
      </c>
      <c r="AD88" t="s">
        <v>307</v>
      </c>
    </row>
    <row r="89" spans="1:30" x14ac:dyDescent="0.25">
      <c r="A89" t="s">
        <v>104</v>
      </c>
      <c r="B89" t="s">
        <v>407</v>
      </c>
      <c r="C89" t="s">
        <v>167</v>
      </c>
      <c r="D89" t="s">
        <v>406</v>
      </c>
      <c r="E89" t="s">
        <v>412</v>
      </c>
      <c r="F89" t="s">
        <v>189</v>
      </c>
      <c r="G89" t="s">
        <v>364</v>
      </c>
      <c r="H89" t="s">
        <v>148</v>
      </c>
      <c r="I89" t="s">
        <v>450</v>
      </c>
      <c r="J89" t="s">
        <v>427</v>
      </c>
      <c r="K89" t="s">
        <v>451</v>
      </c>
      <c r="L89" t="s">
        <v>452</v>
      </c>
      <c r="M89" t="s">
        <v>354</v>
      </c>
      <c r="N89" t="s">
        <v>200</v>
      </c>
      <c r="O89" t="s">
        <v>374</v>
      </c>
      <c r="P89" t="s">
        <v>334</v>
      </c>
      <c r="Q89" t="s">
        <v>453</v>
      </c>
      <c r="R89" t="s">
        <v>378</v>
      </c>
      <c r="S89" t="s">
        <v>376</v>
      </c>
      <c r="T89" t="s">
        <v>357</v>
      </c>
      <c r="U89" t="s">
        <v>222</v>
      </c>
      <c r="V89" t="s">
        <v>200</v>
      </c>
      <c r="W89" t="s">
        <v>255</v>
      </c>
      <c r="X89" t="s">
        <v>299</v>
      </c>
      <c r="Y89" t="s">
        <v>236</v>
      </c>
      <c r="Z89" t="s">
        <v>239</v>
      </c>
      <c r="AA89" t="s">
        <v>312</v>
      </c>
      <c r="AB89" t="s">
        <v>175</v>
      </c>
      <c r="AC89" t="s">
        <v>308</v>
      </c>
      <c r="AD89" t="s">
        <v>332</v>
      </c>
    </row>
    <row r="90" spans="1:30" x14ac:dyDescent="0.25">
      <c r="A90" t="s">
        <v>60</v>
      </c>
      <c r="B90" t="s">
        <v>407</v>
      </c>
      <c r="C90" t="s">
        <v>177</v>
      </c>
      <c r="D90" t="s">
        <v>296</v>
      </c>
      <c r="E90" t="s">
        <v>408</v>
      </c>
      <c r="F90" t="s">
        <v>311</v>
      </c>
      <c r="G90" t="s">
        <v>436</v>
      </c>
      <c r="H90" t="s">
        <v>269</v>
      </c>
      <c r="I90" t="s">
        <v>454</v>
      </c>
      <c r="J90" t="s">
        <v>455</v>
      </c>
      <c r="K90" t="s">
        <v>456</v>
      </c>
      <c r="L90" t="s">
        <v>314</v>
      </c>
      <c r="M90" t="s">
        <v>368</v>
      </c>
      <c r="N90" t="s">
        <v>331</v>
      </c>
      <c r="O90" t="s">
        <v>341</v>
      </c>
      <c r="P90" t="s">
        <v>372</v>
      </c>
      <c r="Q90" t="s">
        <v>418</v>
      </c>
      <c r="R90" t="s">
        <v>433</v>
      </c>
      <c r="S90" t="s">
        <v>385</v>
      </c>
      <c r="T90" t="s">
        <v>412</v>
      </c>
      <c r="U90" t="s">
        <v>79</v>
      </c>
      <c r="V90" t="s">
        <v>265</v>
      </c>
      <c r="W90" t="s">
        <v>359</v>
      </c>
      <c r="X90" t="s">
        <v>218</v>
      </c>
      <c r="Y90" t="s">
        <v>170</v>
      </c>
      <c r="Z90" t="s">
        <v>309</v>
      </c>
      <c r="AA90" t="s">
        <v>291</v>
      </c>
      <c r="AB90" t="s">
        <v>88</v>
      </c>
      <c r="AC90" t="s">
        <v>309</v>
      </c>
      <c r="AD90" t="s">
        <v>296</v>
      </c>
    </row>
    <row r="91" spans="1:30" x14ac:dyDescent="0.25">
      <c r="A91" t="s">
        <v>85</v>
      </c>
      <c r="B91" t="s">
        <v>407</v>
      </c>
      <c r="C91" t="s">
        <v>177</v>
      </c>
      <c r="D91" t="s">
        <v>406</v>
      </c>
      <c r="E91" t="s">
        <v>410</v>
      </c>
      <c r="F91" t="s">
        <v>323</v>
      </c>
      <c r="G91" t="s">
        <v>364</v>
      </c>
      <c r="H91" t="s">
        <v>110</v>
      </c>
      <c r="I91" t="s">
        <v>409</v>
      </c>
      <c r="J91" t="s">
        <v>457</v>
      </c>
      <c r="K91" t="s">
        <v>458</v>
      </c>
      <c r="L91" t="s">
        <v>459</v>
      </c>
      <c r="M91" t="s">
        <v>451</v>
      </c>
      <c r="N91" t="s">
        <v>179</v>
      </c>
      <c r="O91" t="s">
        <v>451</v>
      </c>
      <c r="P91" t="s">
        <v>280</v>
      </c>
      <c r="Q91" t="s">
        <v>345</v>
      </c>
      <c r="R91" t="s">
        <v>383</v>
      </c>
      <c r="S91" t="s">
        <v>322</v>
      </c>
      <c r="T91" t="s">
        <v>373</v>
      </c>
      <c r="U91" t="s">
        <v>294</v>
      </c>
      <c r="V91" t="s">
        <v>305</v>
      </c>
      <c r="W91" t="s">
        <v>200</v>
      </c>
      <c r="X91" t="s">
        <v>169</v>
      </c>
      <c r="Y91" t="s">
        <v>205</v>
      </c>
      <c r="Z91" t="s">
        <v>258</v>
      </c>
      <c r="AA91" t="s">
        <v>350</v>
      </c>
      <c r="AB91" t="s">
        <v>184</v>
      </c>
      <c r="AC91" t="s">
        <v>249</v>
      </c>
      <c r="AD91" t="s">
        <v>320</v>
      </c>
    </row>
    <row r="92" spans="1:30" x14ac:dyDescent="0.25">
      <c r="A92" t="s">
        <v>104</v>
      </c>
      <c r="B92" t="s">
        <v>407</v>
      </c>
      <c r="C92" t="s">
        <v>177</v>
      </c>
      <c r="D92" t="s">
        <v>289</v>
      </c>
      <c r="E92" t="s">
        <v>422</v>
      </c>
      <c r="F92" t="s">
        <v>332</v>
      </c>
      <c r="G92" t="s">
        <v>418</v>
      </c>
      <c r="H92" t="s">
        <v>174</v>
      </c>
      <c r="I92" t="s">
        <v>460</v>
      </c>
      <c r="J92" t="s">
        <v>461</v>
      </c>
      <c r="K92" t="s">
        <v>462</v>
      </c>
      <c r="L92" t="s">
        <v>463</v>
      </c>
      <c r="M92" t="s">
        <v>319</v>
      </c>
      <c r="N92" t="s">
        <v>241</v>
      </c>
      <c r="O92" t="s">
        <v>427</v>
      </c>
      <c r="P92" t="s">
        <v>364</v>
      </c>
      <c r="Q92" t="s">
        <v>196</v>
      </c>
      <c r="R92" t="s">
        <v>351</v>
      </c>
      <c r="S92" t="s">
        <v>291</v>
      </c>
      <c r="T92" t="s">
        <v>397</v>
      </c>
      <c r="U92" t="s">
        <v>294</v>
      </c>
      <c r="V92" t="s">
        <v>241</v>
      </c>
      <c r="W92" t="s">
        <v>331</v>
      </c>
      <c r="X92" t="s">
        <v>327</v>
      </c>
      <c r="Y92" t="s">
        <v>125</v>
      </c>
      <c r="Z92" t="s">
        <v>126</v>
      </c>
      <c r="AA92" t="s">
        <v>339</v>
      </c>
      <c r="AB92" t="s">
        <v>132</v>
      </c>
      <c r="AC92" t="s">
        <v>182</v>
      </c>
      <c r="AD92" t="s">
        <v>368</v>
      </c>
    </row>
    <row r="93" spans="1:30" x14ac:dyDescent="0.25">
      <c r="A93" t="s">
        <v>60</v>
      </c>
      <c r="B93" t="s">
        <v>407</v>
      </c>
      <c r="C93" t="s">
        <v>194</v>
      </c>
      <c r="D93" t="s">
        <v>389</v>
      </c>
      <c r="E93" t="s">
        <v>464</v>
      </c>
      <c r="F93" t="s">
        <v>291</v>
      </c>
      <c r="G93" t="s">
        <v>436</v>
      </c>
      <c r="H93" t="s">
        <v>251</v>
      </c>
      <c r="I93" t="s">
        <v>465</v>
      </c>
      <c r="J93" t="s">
        <v>466</v>
      </c>
      <c r="K93" t="s">
        <v>467</v>
      </c>
      <c r="L93" t="s">
        <v>463</v>
      </c>
      <c r="M93" t="s">
        <v>354</v>
      </c>
      <c r="N93" t="s">
        <v>317</v>
      </c>
      <c r="O93" t="s">
        <v>468</v>
      </c>
      <c r="P93" t="s">
        <v>435</v>
      </c>
      <c r="Q93" t="s">
        <v>417</v>
      </c>
      <c r="R93" t="s">
        <v>390</v>
      </c>
      <c r="S93" t="s">
        <v>319</v>
      </c>
      <c r="T93" t="s">
        <v>344</v>
      </c>
      <c r="U93" t="s">
        <v>79</v>
      </c>
      <c r="V93" t="s">
        <v>368</v>
      </c>
      <c r="W93" t="s">
        <v>368</v>
      </c>
      <c r="X93" t="s">
        <v>250</v>
      </c>
      <c r="Y93" t="s">
        <v>269</v>
      </c>
      <c r="Z93" t="s">
        <v>179</v>
      </c>
      <c r="AA93" t="s">
        <v>268</v>
      </c>
      <c r="AB93" t="s">
        <v>219</v>
      </c>
      <c r="AC93" t="s">
        <v>245</v>
      </c>
      <c r="AD93" t="s">
        <v>357</v>
      </c>
    </row>
    <row r="94" spans="1:30" x14ac:dyDescent="0.25">
      <c r="A94" t="s">
        <v>85</v>
      </c>
      <c r="B94" t="s">
        <v>407</v>
      </c>
      <c r="C94" t="s">
        <v>194</v>
      </c>
      <c r="D94" t="s">
        <v>383</v>
      </c>
      <c r="E94" t="s">
        <v>469</v>
      </c>
      <c r="F94" t="s">
        <v>337</v>
      </c>
      <c r="G94" t="s">
        <v>333</v>
      </c>
      <c r="H94" t="s">
        <v>64</v>
      </c>
      <c r="I94" t="s">
        <v>460</v>
      </c>
      <c r="J94" t="s">
        <v>470</v>
      </c>
      <c r="K94" t="s">
        <v>471</v>
      </c>
      <c r="L94" t="s">
        <v>472</v>
      </c>
      <c r="M94" t="s">
        <v>464</v>
      </c>
      <c r="N94" t="s">
        <v>217</v>
      </c>
      <c r="O94" t="s">
        <v>370</v>
      </c>
      <c r="P94" t="s">
        <v>441</v>
      </c>
      <c r="Q94" t="s">
        <v>473</v>
      </c>
      <c r="R94" t="s">
        <v>284</v>
      </c>
      <c r="S94" t="s">
        <v>309</v>
      </c>
      <c r="T94" t="s">
        <v>328</v>
      </c>
      <c r="U94" t="s">
        <v>304</v>
      </c>
      <c r="V94" t="s">
        <v>300</v>
      </c>
      <c r="W94" t="s">
        <v>337</v>
      </c>
      <c r="X94" t="s">
        <v>249</v>
      </c>
      <c r="Y94" t="s">
        <v>287</v>
      </c>
      <c r="Z94" t="s">
        <v>226</v>
      </c>
      <c r="AA94" t="s">
        <v>378</v>
      </c>
      <c r="AB94" t="s">
        <v>205</v>
      </c>
      <c r="AC94" t="s">
        <v>239</v>
      </c>
      <c r="AD94" t="s">
        <v>343</v>
      </c>
    </row>
    <row r="95" spans="1:30" x14ac:dyDescent="0.25">
      <c r="A95" t="s">
        <v>104</v>
      </c>
      <c r="B95" t="s">
        <v>407</v>
      </c>
      <c r="C95" t="s">
        <v>194</v>
      </c>
      <c r="D95" t="s">
        <v>172</v>
      </c>
      <c r="E95" t="s">
        <v>443</v>
      </c>
      <c r="F95" t="s">
        <v>317</v>
      </c>
      <c r="G95" t="s">
        <v>344</v>
      </c>
      <c r="H95" t="s">
        <v>165</v>
      </c>
      <c r="I95" t="s">
        <v>473</v>
      </c>
      <c r="J95" t="s">
        <v>474</v>
      </c>
      <c r="K95" t="s">
        <v>461</v>
      </c>
      <c r="L95" t="s">
        <v>475</v>
      </c>
      <c r="M95" t="s">
        <v>324</v>
      </c>
      <c r="N95" t="s">
        <v>304</v>
      </c>
      <c r="O95" t="s">
        <v>429</v>
      </c>
      <c r="P95" t="s">
        <v>418</v>
      </c>
      <c r="Q95" t="s">
        <v>408</v>
      </c>
      <c r="R95" t="s">
        <v>193</v>
      </c>
      <c r="S95" t="s">
        <v>373</v>
      </c>
      <c r="T95" t="s">
        <v>324</v>
      </c>
      <c r="U95" t="s">
        <v>304</v>
      </c>
      <c r="V95" t="s">
        <v>183</v>
      </c>
      <c r="W95" t="s">
        <v>376</v>
      </c>
      <c r="X95" t="s">
        <v>294</v>
      </c>
      <c r="Y95" t="s">
        <v>219</v>
      </c>
      <c r="Z95" t="s">
        <v>224</v>
      </c>
      <c r="AA95" t="s">
        <v>369</v>
      </c>
      <c r="AB95" t="s">
        <v>175</v>
      </c>
      <c r="AC95" t="s">
        <v>224</v>
      </c>
      <c r="AD95" t="s">
        <v>406</v>
      </c>
    </row>
    <row r="96" spans="1:30" x14ac:dyDescent="0.25">
      <c r="A96" t="s">
        <v>60</v>
      </c>
      <c r="B96" t="s">
        <v>407</v>
      </c>
      <c r="C96" t="s">
        <v>213</v>
      </c>
      <c r="D96" t="s">
        <v>357</v>
      </c>
      <c r="E96" t="s">
        <v>439</v>
      </c>
      <c r="F96" t="s">
        <v>376</v>
      </c>
      <c r="G96" t="s">
        <v>390</v>
      </c>
      <c r="H96" t="s">
        <v>201</v>
      </c>
      <c r="I96" t="s">
        <v>434</v>
      </c>
      <c r="J96" t="s">
        <v>476</v>
      </c>
      <c r="K96" t="s">
        <v>477</v>
      </c>
      <c r="L96" t="s">
        <v>478</v>
      </c>
      <c r="M96" t="s">
        <v>289</v>
      </c>
      <c r="N96" t="s">
        <v>313</v>
      </c>
      <c r="O96" t="s">
        <v>443</v>
      </c>
      <c r="P96" t="s">
        <v>374</v>
      </c>
      <c r="Q96" t="s">
        <v>442</v>
      </c>
      <c r="R96" t="s">
        <v>441</v>
      </c>
      <c r="S96" t="s">
        <v>326</v>
      </c>
      <c r="T96" t="s">
        <v>479</v>
      </c>
      <c r="U96" t="s">
        <v>79</v>
      </c>
      <c r="V96" t="s">
        <v>350</v>
      </c>
      <c r="W96" t="s">
        <v>172</v>
      </c>
      <c r="X96" t="s">
        <v>331</v>
      </c>
      <c r="Y96" t="s">
        <v>242</v>
      </c>
      <c r="Z96" t="s">
        <v>327</v>
      </c>
      <c r="AA96" t="s">
        <v>406</v>
      </c>
      <c r="AB96" t="s">
        <v>184</v>
      </c>
      <c r="AC96" t="s">
        <v>321</v>
      </c>
      <c r="AD96" t="s">
        <v>324</v>
      </c>
    </row>
    <row r="97" spans="1:30" x14ac:dyDescent="0.25">
      <c r="A97" t="s">
        <v>85</v>
      </c>
      <c r="B97" t="s">
        <v>407</v>
      </c>
      <c r="C97" t="s">
        <v>213</v>
      </c>
      <c r="D97" t="s">
        <v>339</v>
      </c>
      <c r="E97" t="s">
        <v>468</v>
      </c>
      <c r="F97" t="s">
        <v>245</v>
      </c>
      <c r="G97" t="s">
        <v>412</v>
      </c>
      <c r="H97" t="s">
        <v>70</v>
      </c>
      <c r="I97" t="s">
        <v>442</v>
      </c>
      <c r="J97" t="s">
        <v>480</v>
      </c>
      <c r="K97" t="s">
        <v>481</v>
      </c>
      <c r="L97" t="s">
        <v>482</v>
      </c>
      <c r="M97" t="s">
        <v>365</v>
      </c>
      <c r="N97" t="s">
        <v>295</v>
      </c>
      <c r="O97" t="s">
        <v>468</v>
      </c>
      <c r="P97" t="s">
        <v>370</v>
      </c>
      <c r="Q97" t="s">
        <v>434</v>
      </c>
      <c r="R97" t="s">
        <v>172</v>
      </c>
      <c r="S97" t="s">
        <v>321</v>
      </c>
      <c r="T97" t="s">
        <v>268</v>
      </c>
      <c r="U97" t="s">
        <v>323</v>
      </c>
      <c r="V97" t="s">
        <v>300</v>
      </c>
      <c r="W97" t="s">
        <v>330</v>
      </c>
      <c r="X97" t="s">
        <v>226</v>
      </c>
      <c r="Y97" t="s">
        <v>140</v>
      </c>
      <c r="Z97" t="s">
        <v>224</v>
      </c>
      <c r="AA97" t="s">
        <v>414</v>
      </c>
      <c r="AB97" t="s">
        <v>236</v>
      </c>
      <c r="AC97" t="s">
        <v>258</v>
      </c>
      <c r="AD97" t="s">
        <v>383</v>
      </c>
    </row>
    <row r="98" spans="1:30" x14ac:dyDescent="0.25">
      <c r="A98" t="s">
        <v>104</v>
      </c>
      <c r="B98" t="s">
        <v>407</v>
      </c>
      <c r="C98" t="s">
        <v>213</v>
      </c>
      <c r="D98" t="s">
        <v>377</v>
      </c>
      <c r="E98" t="s">
        <v>429</v>
      </c>
      <c r="F98" t="s">
        <v>183</v>
      </c>
      <c r="G98" t="s">
        <v>280</v>
      </c>
      <c r="H98" t="s">
        <v>145</v>
      </c>
      <c r="I98" t="s">
        <v>409</v>
      </c>
      <c r="J98" t="s">
        <v>483</v>
      </c>
      <c r="K98" t="s">
        <v>484</v>
      </c>
      <c r="L98" t="s">
        <v>485</v>
      </c>
      <c r="M98" t="s">
        <v>420</v>
      </c>
      <c r="N98" t="s">
        <v>218</v>
      </c>
      <c r="O98" t="s">
        <v>345</v>
      </c>
      <c r="P98" t="s">
        <v>486</v>
      </c>
      <c r="Q98" t="s">
        <v>341</v>
      </c>
      <c r="R98" t="s">
        <v>430</v>
      </c>
      <c r="S98" t="s">
        <v>268</v>
      </c>
      <c r="T98" t="s">
        <v>372</v>
      </c>
      <c r="U98" t="s">
        <v>323</v>
      </c>
      <c r="V98" t="s">
        <v>346</v>
      </c>
      <c r="W98" t="s">
        <v>291</v>
      </c>
      <c r="X98" t="s">
        <v>298</v>
      </c>
      <c r="Y98" t="s">
        <v>205</v>
      </c>
      <c r="Z98" t="s">
        <v>199</v>
      </c>
      <c r="AA98" t="s">
        <v>385</v>
      </c>
      <c r="AB98" t="s">
        <v>175</v>
      </c>
      <c r="AC98" t="s">
        <v>224</v>
      </c>
      <c r="AD98" t="s">
        <v>363</v>
      </c>
    </row>
    <row r="99" spans="1:30" x14ac:dyDescent="0.25">
      <c r="A99" t="s">
        <v>60</v>
      </c>
      <c r="B99" t="s">
        <v>407</v>
      </c>
      <c r="C99" t="s">
        <v>228</v>
      </c>
      <c r="D99" t="s">
        <v>385</v>
      </c>
      <c r="E99" t="s">
        <v>370</v>
      </c>
      <c r="F99" t="s">
        <v>307</v>
      </c>
      <c r="G99" t="s">
        <v>196</v>
      </c>
      <c r="H99" t="s">
        <v>212</v>
      </c>
      <c r="I99" t="s">
        <v>409</v>
      </c>
      <c r="J99" t="s">
        <v>487</v>
      </c>
      <c r="K99" t="s">
        <v>488</v>
      </c>
      <c r="L99" t="s">
        <v>489</v>
      </c>
      <c r="M99" t="s">
        <v>378</v>
      </c>
      <c r="N99" t="s">
        <v>301</v>
      </c>
      <c r="O99" t="s">
        <v>365</v>
      </c>
      <c r="P99" t="s">
        <v>490</v>
      </c>
      <c r="Q99" t="s">
        <v>490</v>
      </c>
      <c r="R99" t="s">
        <v>408</v>
      </c>
      <c r="S99" t="s">
        <v>420</v>
      </c>
      <c r="T99" t="s">
        <v>292</v>
      </c>
      <c r="U99" t="s">
        <v>79</v>
      </c>
      <c r="V99" t="s">
        <v>172</v>
      </c>
      <c r="W99" t="s">
        <v>302</v>
      </c>
      <c r="X99" t="s">
        <v>312</v>
      </c>
      <c r="Y99" t="s">
        <v>190</v>
      </c>
      <c r="Z99" t="s">
        <v>222</v>
      </c>
      <c r="AA99" t="s">
        <v>302</v>
      </c>
      <c r="AB99" t="s">
        <v>237</v>
      </c>
      <c r="AC99" t="s">
        <v>295</v>
      </c>
      <c r="AD99" t="s">
        <v>329</v>
      </c>
    </row>
    <row r="100" spans="1:30" x14ac:dyDescent="0.25">
      <c r="A100" t="s">
        <v>85</v>
      </c>
      <c r="B100" t="s">
        <v>407</v>
      </c>
      <c r="C100" t="s">
        <v>228</v>
      </c>
      <c r="D100" t="s">
        <v>354</v>
      </c>
      <c r="E100" t="s">
        <v>479</v>
      </c>
      <c r="F100" t="s">
        <v>223</v>
      </c>
      <c r="G100" t="s">
        <v>344</v>
      </c>
      <c r="H100" t="s">
        <v>124</v>
      </c>
      <c r="I100" t="s">
        <v>389</v>
      </c>
      <c r="J100" t="s">
        <v>491</v>
      </c>
      <c r="K100" t="s">
        <v>492</v>
      </c>
      <c r="L100" t="s">
        <v>493</v>
      </c>
      <c r="M100" t="s">
        <v>410</v>
      </c>
      <c r="N100" t="s">
        <v>232</v>
      </c>
      <c r="O100" t="s">
        <v>409</v>
      </c>
      <c r="P100" t="s">
        <v>464</v>
      </c>
      <c r="Q100" t="s">
        <v>494</v>
      </c>
      <c r="R100" t="s">
        <v>389</v>
      </c>
      <c r="S100" t="s">
        <v>231</v>
      </c>
      <c r="T100" t="s">
        <v>383</v>
      </c>
      <c r="U100" t="s">
        <v>332</v>
      </c>
      <c r="V100" t="s">
        <v>305</v>
      </c>
      <c r="W100" t="s">
        <v>218</v>
      </c>
      <c r="X100" t="s">
        <v>252</v>
      </c>
      <c r="Y100" t="s">
        <v>87</v>
      </c>
      <c r="Z100" t="s">
        <v>257</v>
      </c>
      <c r="AA100" t="s">
        <v>421</v>
      </c>
      <c r="AB100" t="s">
        <v>125</v>
      </c>
      <c r="AC100" t="s">
        <v>258</v>
      </c>
      <c r="AD100" t="s">
        <v>284</v>
      </c>
    </row>
    <row r="101" spans="1:30" x14ac:dyDescent="0.25">
      <c r="A101" t="s">
        <v>104</v>
      </c>
      <c r="B101" t="s">
        <v>407</v>
      </c>
      <c r="C101" t="s">
        <v>228</v>
      </c>
      <c r="D101" t="s">
        <v>386</v>
      </c>
      <c r="E101" t="s">
        <v>408</v>
      </c>
      <c r="F101" t="s">
        <v>270</v>
      </c>
      <c r="G101" t="s">
        <v>367</v>
      </c>
      <c r="H101" t="s">
        <v>209</v>
      </c>
      <c r="I101" t="s">
        <v>433</v>
      </c>
      <c r="J101" t="s">
        <v>495</v>
      </c>
      <c r="K101" t="s">
        <v>496</v>
      </c>
      <c r="L101" t="s">
        <v>497</v>
      </c>
      <c r="M101" t="s">
        <v>433</v>
      </c>
      <c r="N101" t="s">
        <v>307</v>
      </c>
      <c r="O101" t="s">
        <v>443</v>
      </c>
      <c r="P101" t="s">
        <v>341</v>
      </c>
      <c r="Q101" t="s">
        <v>498</v>
      </c>
      <c r="R101" t="s">
        <v>453</v>
      </c>
      <c r="S101" t="s">
        <v>354</v>
      </c>
      <c r="T101" t="s">
        <v>430</v>
      </c>
      <c r="U101" t="s">
        <v>332</v>
      </c>
      <c r="V101" t="s">
        <v>218</v>
      </c>
      <c r="W101" t="s">
        <v>265</v>
      </c>
      <c r="X101" t="s">
        <v>241</v>
      </c>
      <c r="Y101" t="s">
        <v>173</v>
      </c>
      <c r="Z101" t="s">
        <v>217</v>
      </c>
      <c r="AA101" t="s">
        <v>397</v>
      </c>
      <c r="AB101" t="s">
        <v>158</v>
      </c>
      <c r="AC101" t="s">
        <v>204</v>
      </c>
      <c r="AD101" t="s">
        <v>378</v>
      </c>
    </row>
    <row r="102" spans="1:30" x14ac:dyDescent="0.25">
      <c r="A102" t="s">
        <v>60</v>
      </c>
      <c r="B102" t="s">
        <v>407</v>
      </c>
      <c r="C102" t="s">
        <v>238</v>
      </c>
      <c r="D102" t="s">
        <v>393</v>
      </c>
      <c r="E102" t="s">
        <v>408</v>
      </c>
      <c r="F102" t="s">
        <v>250</v>
      </c>
      <c r="G102" t="s">
        <v>417</v>
      </c>
      <c r="H102" t="s">
        <v>278</v>
      </c>
      <c r="I102" t="s">
        <v>454</v>
      </c>
      <c r="J102" t="s">
        <v>356</v>
      </c>
      <c r="K102" t="s">
        <v>499</v>
      </c>
      <c r="L102" t="s">
        <v>500</v>
      </c>
      <c r="M102" t="s">
        <v>372</v>
      </c>
      <c r="N102" t="s">
        <v>373</v>
      </c>
      <c r="O102" t="s">
        <v>473</v>
      </c>
      <c r="P102" t="s">
        <v>422</v>
      </c>
      <c r="Q102" t="s">
        <v>464</v>
      </c>
      <c r="R102" t="s">
        <v>370</v>
      </c>
      <c r="S102" t="s">
        <v>364</v>
      </c>
      <c r="T102" t="s">
        <v>437</v>
      </c>
      <c r="U102" t="s">
        <v>79</v>
      </c>
      <c r="V102" t="s">
        <v>369</v>
      </c>
      <c r="W102" t="s">
        <v>385</v>
      </c>
      <c r="X102" t="s">
        <v>291</v>
      </c>
      <c r="Y102" t="s">
        <v>190</v>
      </c>
      <c r="Z102" t="s">
        <v>183</v>
      </c>
      <c r="AA102" t="s">
        <v>385</v>
      </c>
      <c r="AB102" t="s">
        <v>170</v>
      </c>
      <c r="AC102" t="s">
        <v>200</v>
      </c>
      <c r="AD102" t="s">
        <v>333</v>
      </c>
    </row>
    <row r="103" spans="1:30" x14ac:dyDescent="0.25">
      <c r="A103" t="s">
        <v>85</v>
      </c>
      <c r="B103" t="s">
        <v>407</v>
      </c>
      <c r="C103" t="s">
        <v>238</v>
      </c>
      <c r="D103" t="s">
        <v>406</v>
      </c>
      <c r="E103" t="s">
        <v>399</v>
      </c>
      <c r="F103" t="s">
        <v>275</v>
      </c>
      <c r="G103" t="s">
        <v>280</v>
      </c>
      <c r="H103" t="s">
        <v>127</v>
      </c>
      <c r="I103" t="s">
        <v>296</v>
      </c>
      <c r="J103" t="s">
        <v>501</v>
      </c>
      <c r="K103" t="s">
        <v>502</v>
      </c>
      <c r="L103" t="s">
        <v>503</v>
      </c>
      <c r="M103" t="s">
        <v>504</v>
      </c>
      <c r="N103" t="s">
        <v>298</v>
      </c>
      <c r="O103" t="s">
        <v>505</v>
      </c>
      <c r="P103" t="s">
        <v>450</v>
      </c>
      <c r="Q103" t="s">
        <v>506</v>
      </c>
      <c r="R103" t="s">
        <v>369</v>
      </c>
      <c r="S103" t="s">
        <v>295</v>
      </c>
      <c r="T103" t="s">
        <v>406</v>
      </c>
      <c r="U103" t="s">
        <v>343</v>
      </c>
      <c r="V103" t="s">
        <v>191</v>
      </c>
      <c r="W103" t="s">
        <v>307</v>
      </c>
      <c r="X103" t="s">
        <v>299</v>
      </c>
      <c r="Y103" t="s">
        <v>176</v>
      </c>
      <c r="Z103" t="s">
        <v>299</v>
      </c>
      <c r="AA103" t="s">
        <v>421</v>
      </c>
      <c r="AB103" t="s">
        <v>251</v>
      </c>
      <c r="AC103" t="s">
        <v>272</v>
      </c>
      <c r="AD103" t="s">
        <v>377</v>
      </c>
    </row>
    <row r="104" spans="1:30" x14ac:dyDescent="0.25">
      <c r="A104" t="s">
        <v>104</v>
      </c>
      <c r="B104" t="s">
        <v>407</v>
      </c>
      <c r="C104" t="s">
        <v>238</v>
      </c>
      <c r="D104" t="s">
        <v>334</v>
      </c>
      <c r="E104" t="s">
        <v>374</v>
      </c>
      <c r="F104" t="s">
        <v>244</v>
      </c>
      <c r="G104" t="s">
        <v>347</v>
      </c>
      <c r="H104" t="s">
        <v>253</v>
      </c>
      <c r="I104" t="s">
        <v>479</v>
      </c>
      <c r="J104" t="s">
        <v>507</v>
      </c>
      <c r="K104" t="s">
        <v>508</v>
      </c>
      <c r="L104" t="s">
        <v>509</v>
      </c>
      <c r="M104" t="s">
        <v>360</v>
      </c>
      <c r="N104" t="s">
        <v>331</v>
      </c>
      <c r="O104" t="s">
        <v>415</v>
      </c>
      <c r="P104" t="s">
        <v>345</v>
      </c>
      <c r="Q104" t="s">
        <v>443</v>
      </c>
      <c r="R104" t="s">
        <v>280</v>
      </c>
      <c r="S104" t="s">
        <v>350</v>
      </c>
      <c r="T104" t="s">
        <v>510</v>
      </c>
      <c r="U104" t="s">
        <v>343</v>
      </c>
      <c r="V104" t="s">
        <v>250</v>
      </c>
      <c r="W104" t="s">
        <v>368</v>
      </c>
      <c r="X104" t="s">
        <v>218</v>
      </c>
      <c r="Y104" t="s">
        <v>145</v>
      </c>
      <c r="Z104" t="s">
        <v>270</v>
      </c>
      <c r="AA104" t="s">
        <v>340</v>
      </c>
      <c r="AB104" t="s">
        <v>144</v>
      </c>
      <c r="AC104" t="s">
        <v>309</v>
      </c>
      <c r="AD104" t="s">
        <v>324</v>
      </c>
    </row>
    <row r="105" spans="1:30" x14ac:dyDescent="0.25">
      <c r="A105" t="s">
        <v>60</v>
      </c>
      <c r="B105" t="s">
        <v>407</v>
      </c>
      <c r="C105" t="s">
        <v>264</v>
      </c>
      <c r="D105" t="s">
        <v>324</v>
      </c>
      <c r="E105" t="s">
        <v>437</v>
      </c>
      <c r="F105" t="s">
        <v>320</v>
      </c>
      <c r="G105" t="s">
        <v>441</v>
      </c>
      <c r="H105" t="s">
        <v>199</v>
      </c>
      <c r="I105" t="s">
        <v>345</v>
      </c>
      <c r="J105" t="s">
        <v>511</v>
      </c>
      <c r="K105" t="s">
        <v>512</v>
      </c>
      <c r="L105" t="s">
        <v>513</v>
      </c>
      <c r="M105" t="s">
        <v>344</v>
      </c>
      <c r="N105" t="s">
        <v>339</v>
      </c>
      <c r="O105" t="s">
        <v>434</v>
      </c>
      <c r="P105" t="s">
        <v>514</v>
      </c>
      <c r="Q105" t="s">
        <v>515</v>
      </c>
      <c r="R105" t="s">
        <v>345</v>
      </c>
      <c r="S105" t="s">
        <v>418</v>
      </c>
      <c r="T105" t="s">
        <v>464</v>
      </c>
      <c r="U105" t="s">
        <v>79</v>
      </c>
      <c r="V105" t="s">
        <v>393</v>
      </c>
      <c r="W105" t="s">
        <v>393</v>
      </c>
      <c r="X105" t="s">
        <v>265</v>
      </c>
      <c r="Y105" t="s">
        <v>201</v>
      </c>
      <c r="Z105" t="s">
        <v>323</v>
      </c>
      <c r="AA105" t="s">
        <v>335</v>
      </c>
      <c r="AB105" t="s">
        <v>170</v>
      </c>
      <c r="AC105" t="s">
        <v>222</v>
      </c>
      <c r="AD105" t="s">
        <v>344</v>
      </c>
    </row>
    <row r="106" spans="1:30" x14ac:dyDescent="0.25">
      <c r="A106" t="s">
        <v>85</v>
      </c>
      <c r="B106" t="s">
        <v>407</v>
      </c>
      <c r="C106" t="s">
        <v>264</v>
      </c>
      <c r="D106" t="s">
        <v>389</v>
      </c>
      <c r="E106" t="s">
        <v>374</v>
      </c>
      <c r="F106" t="s">
        <v>313</v>
      </c>
      <c r="G106" t="s">
        <v>399</v>
      </c>
      <c r="H106" t="s">
        <v>107</v>
      </c>
      <c r="I106" t="s">
        <v>172</v>
      </c>
      <c r="J106" t="s">
        <v>516</v>
      </c>
      <c r="K106" t="s">
        <v>517</v>
      </c>
      <c r="L106" t="s">
        <v>449</v>
      </c>
      <c r="M106" t="s">
        <v>518</v>
      </c>
      <c r="N106" t="s">
        <v>241</v>
      </c>
      <c r="O106" t="s">
        <v>352</v>
      </c>
      <c r="P106" t="s">
        <v>465</v>
      </c>
      <c r="Q106" t="s">
        <v>519</v>
      </c>
      <c r="R106" t="s">
        <v>334</v>
      </c>
      <c r="S106" t="s">
        <v>316</v>
      </c>
      <c r="T106" t="s">
        <v>377</v>
      </c>
      <c r="U106" t="s">
        <v>268</v>
      </c>
      <c r="V106" t="s">
        <v>305</v>
      </c>
      <c r="W106" t="s">
        <v>317</v>
      </c>
      <c r="X106" t="s">
        <v>245</v>
      </c>
      <c r="Y106" t="s">
        <v>176</v>
      </c>
      <c r="Z106" t="s">
        <v>309</v>
      </c>
      <c r="AA106" t="s">
        <v>372</v>
      </c>
      <c r="AB106" t="s">
        <v>253</v>
      </c>
      <c r="AC106" t="s">
        <v>226</v>
      </c>
      <c r="AD106" t="s">
        <v>386</v>
      </c>
    </row>
    <row r="107" spans="1:30" x14ac:dyDescent="0.25">
      <c r="A107" t="s">
        <v>104</v>
      </c>
      <c r="B107" t="s">
        <v>407</v>
      </c>
      <c r="C107" t="s">
        <v>264</v>
      </c>
      <c r="D107" t="s">
        <v>378</v>
      </c>
      <c r="E107" t="s">
        <v>486</v>
      </c>
      <c r="F107" t="s">
        <v>332</v>
      </c>
      <c r="G107" t="s">
        <v>196</v>
      </c>
      <c r="H107" t="s">
        <v>191</v>
      </c>
      <c r="I107" t="s">
        <v>418</v>
      </c>
      <c r="J107" t="s">
        <v>520</v>
      </c>
      <c r="K107" t="s">
        <v>254</v>
      </c>
      <c r="L107" t="s">
        <v>521</v>
      </c>
      <c r="M107" t="s">
        <v>341</v>
      </c>
      <c r="N107" t="s">
        <v>320</v>
      </c>
      <c r="O107" t="s">
        <v>522</v>
      </c>
      <c r="P107" t="s">
        <v>365</v>
      </c>
      <c r="Q107" t="s">
        <v>523</v>
      </c>
      <c r="R107" t="s">
        <v>336</v>
      </c>
      <c r="S107" t="s">
        <v>302</v>
      </c>
      <c r="T107" t="s">
        <v>399</v>
      </c>
      <c r="U107" t="s">
        <v>268</v>
      </c>
      <c r="V107" t="s">
        <v>332</v>
      </c>
      <c r="W107" t="s">
        <v>354</v>
      </c>
      <c r="X107" t="s">
        <v>323</v>
      </c>
      <c r="Y107" t="s">
        <v>287</v>
      </c>
      <c r="Z107" t="s">
        <v>200</v>
      </c>
      <c r="AA107" t="s">
        <v>326</v>
      </c>
      <c r="AB107" t="s">
        <v>190</v>
      </c>
      <c r="AC107" t="s">
        <v>245</v>
      </c>
      <c r="AD107" t="s">
        <v>372</v>
      </c>
    </row>
    <row r="108" spans="1:30" x14ac:dyDescent="0.25">
      <c r="A108" t="s">
        <v>60</v>
      </c>
      <c r="B108" t="s">
        <v>407</v>
      </c>
      <c r="C108" t="s">
        <v>273</v>
      </c>
      <c r="D108" t="s">
        <v>326</v>
      </c>
      <c r="E108" t="s">
        <v>439</v>
      </c>
      <c r="F108" t="s">
        <v>349</v>
      </c>
      <c r="G108" t="s">
        <v>374</v>
      </c>
      <c r="H108" t="s">
        <v>217</v>
      </c>
      <c r="I108" t="s">
        <v>524</v>
      </c>
      <c r="J108" t="s">
        <v>525</v>
      </c>
      <c r="K108" t="s">
        <v>382</v>
      </c>
      <c r="L108" t="s">
        <v>303</v>
      </c>
      <c r="M108" t="s">
        <v>367</v>
      </c>
      <c r="N108" t="s">
        <v>349</v>
      </c>
      <c r="O108" t="s">
        <v>526</v>
      </c>
      <c r="P108" t="s">
        <v>429</v>
      </c>
      <c r="Q108" t="s">
        <v>473</v>
      </c>
      <c r="R108" t="s">
        <v>443</v>
      </c>
      <c r="S108" t="s">
        <v>280</v>
      </c>
      <c r="T108" t="s">
        <v>456</v>
      </c>
      <c r="U108" t="s">
        <v>79</v>
      </c>
      <c r="V108" t="s">
        <v>397</v>
      </c>
      <c r="W108" t="s">
        <v>426</v>
      </c>
      <c r="X108" t="s">
        <v>339</v>
      </c>
      <c r="Y108" t="s">
        <v>201</v>
      </c>
      <c r="Z108" t="s">
        <v>332</v>
      </c>
      <c r="AA108" t="s">
        <v>393</v>
      </c>
      <c r="AB108" t="s">
        <v>269</v>
      </c>
      <c r="AC108" t="s">
        <v>241</v>
      </c>
      <c r="AD108" t="s">
        <v>453</v>
      </c>
    </row>
    <row r="109" spans="1:30" x14ac:dyDescent="0.25">
      <c r="A109" t="s">
        <v>85</v>
      </c>
      <c r="B109" t="s">
        <v>407</v>
      </c>
      <c r="C109" t="s">
        <v>273</v>
      </c>
      <c r="D109" t="s">
        <v>381</v>
      </c>
      <c r="E109" t="s">
        <v>468</v>
      </c>
      <c r="F109" t="s">
        <v>355</v>
      </c>
      <c r="G109" t="s">
        <v>399</v>
      </c>
      <c r="H109" t="s">
        <v>107</v>
      </c>
      <c r="I109" t="s">
        <v>250</v>
      </c>
      <c r="J109" t="s">
        <v>527</v>
      </c>
      <c r="K109" t="s">
        <v>528</v>
      </c>
      <c r="L109" t="s">
        <v>529</v>
      </c>
      <c r="M109" t="s">
        <v>530</v>
      </c>
      <c r="N109" t="s">
        <v>255</v>
      </c>
      <c r="O109" t="s">
        <v>434</v>
      </c>
      <c r="P109" t="s">
        <v>464</v>
      </c>
      <c r="Q109" t="s">
        <v>531</v>
      </c>
      <c r="R109" t="s">
        <v>378</v>
      </c>
      <c r="S109" t="s">
        <v>337</v>
      </c>
      <c r="T109" t="s">
        <v>302</v>
      </c>
      <c r="U109" t="s">
        <v>343</v>
      </c>
      <c r="V109" t="s">
        <v>249</v>
      </c>
      <c r="W109" t="s">
        <v>317</v>
      </c>
      <c r="X109" t="s">
        <v>231</v>
      </c>
      <c r="Y109" t="s">
        <v>176</v>
      </c>
      <c r="Z109" t="s">
        <v>245</v>
      </c>
      <c r="AA109" t="s">
        <v>372</v>
      </c>
      <c r="AB109" t="s">
        <v>146</v>
      </c>
      <c r="AC109" t="s">
        <v>283</v>
      </c>
      <c r="AD109" t="s">
        <v>389</v>
      </c>
    </row>
    <row r="110" spans="1:30" x14ac:dyDescent="0.25">
      <c r="A110" t="s">
        <v>104</v>
      </c>
      <c r="B110" t="s">
        <v>407</v>
      </c>
      <c r="C110" t="s">
        <v>273</v>
      </c>
      <c r="D110" t="s">
        <v>397</v>
      </c>
      <c r="E110" t="s">
        <v>429</v>
      </c>
      <c r="F110" t="s">
        <v>363</v>
      </c>
      <c r="G110" t="s">
        <v>417</v>
      </c>
      <c r="H110" t="s">
        <v>300</v>
      </c>
      <c r="I110" t="s">
        <v>372</v>
      </c>
      <c r="J110" t="s">
        <v>457</v>
      </c>
      <c r="K110" t="s">
        <v>532</v>
      </c>
      <c r="L110" t="s">
        <v>513</v>
      </c>
      <c r="M110" t="s">
        <v>345</v>
      </c>
      <c r="N110" t="s">
        <v>291</v>
      </c>
      <c r="O110" t="s">
        <v>494</v>
      </c>
      <c r="P110" t="s">
        <v>429</v>
      </c>
      <c r="Q110" t="s">
        <v>533</v>
      </c>
      <c r="R110" t="s">
        <v>360</v>
      </c>
      <c r="S110" t="s">
        <v>363</v>
      </c>
      <c r="T110" t="s">
        <v>479</v>
      </c>
      <c r="U110" t="s">
        <v>343</v>
      </c>
      <c r="V110" t="s">
        <v>291</v>
      </c>
      <c r="W110" t="s">
        <v>406</v>
      </c>
      <c r="X110" t="s">
        <v>312</v>
      </c>
      <c r="Y110" t="s">
        <v>287</v>
      </c>
      <c r="Z110" t="s">
        <v>222</v>
      </c>
      <c r="AA110" t="s">
        <v>414</v>
      </c>
      <c r="AB110" t="s">
        <v>237</v>
      </c>
      <c r="AC110" t="s">
        <v>217</v>
      </c>
      <c r="AD110" t="s">
        <v>324</v>
      </c>
    </row>
    <row r="111" spans="1:30" x14ac:dyDescent="0.25">
      <c r="A111" t="s">
        <v>60</v>
      </c>
      <c r="B111" t="s">
        <v>534</v>
      </c>
      <c r="C111" t="s">
        <v>62</v>
      </c>
      <c r="D111" t="s">
        <v>420</v>
      </c>
      <c r="E111" t="s">
        <v>454</v>
      </c>
      <c r="F111" t="s">
        <v>421</v>
      </c>
      <c r="G111" t="s">
        <v>486</v>
      </c>
      <c r="H111" t="s">
        <v>244</v>
      </c>
      <c r="I111" t="s">
        <v>524</v>
      </c>
      <c r="J111" t="s">
        <v>535</v>
      </c>
      <c r="K111" t="s">
        <v>536</v>
      </c>
      <c r="L111" t="s">
        <v>537</v>
      </c>
      <c r="M111" t="s">
        <v>538</v>
      </c>
      <c r="N111" t="s">
        <v>381</v>
      </c>
      <c r="O111" t="s">
        <v>539</v>
      </c>
      <c r="P111" t="s">
        <v>429</v>
      </c>
      <c r="Q111" t="s">
        <v>523</v>
      </c>
      <c r="R111" t="s">
        <v>454</v>
      </c>
      <c r="S111" t="s">
        <v>367</v>
      </c>
      <c r="T111" t="s">
        <v>450</v>
      </c>
      <c r="U111" t="s">
        <v>79</v>
      </c>
      <c r="V111" t="s">
        <v>414</v>
      </c>
      <c r="W111" t="s">
        <v>372</v>
      </c>
      <c r="X111" t="s">
        <v>172</v>
      </c>
      <c r="Y111" t="s">
        <v>242</v>
      </c>
      <c r="Z111" t="s">
        <v>312</v>
      </c>
      <c r="AA111" t="s">
        <v>414</v>
      </c>
      <c r="AB111" t="s">
        <v>191</v>
      </c>
      <c r="AC111" t="s">
        <v>183</v>
      </c>
      <c r="AD111" t="s">
        <v>424</v>
      </c>
    </row>
    <row r="112" spans="1:30" x14ac:dyDescent="0.25">
      <c r="A112" t="s">
        <v>85</v>
      </c>
      <c r="B112" t="s">
        <v>534</v>
      </c>
      <c r="C112" t="s">
        <v>62</v>
      </c>
      <c r="D112" t="s">
        <v>357</v>
      </c>
      <c r="E112" t="s">
        <v>539</v>
      </c>
      <c r="F112" t="s">
        <v>498</v>
      </c>
      <c r="G112" t="s">
        <v>196</v>
      </c>
      <c r="H112" t="s">
        <v>149</v>
      </c>
      <c r="I112" t="s">
        <v>294</v>
      </c>
      <c r="J112" t="s">
        <v>540</v>
      </c>
      <c r="K112" t="s">
        <v>541</v>
      </c>
      <c r="L112" t="s">
        <v>542</v>
      </c>
      <c r="M112" t="s">
        <v>543</v>
      </c>
      <c r="N112" t="s">
        <v>279</v>
      </c>
      <c r="O112" t="s">
        <v>494</v>
      </c>
      <c r="P112" t="s">
        <v>341</v>
      </c>
      <c r="Q112" t="s">
        <v>543</v>
      </c>
      <c r="R112" t="s">
        <v>335</v>
      </c>
      <c r="S112" t="s">
        <v>241</v>
      </c>
      <c r="T112" t="s">
        <v>392</v>
      </c>
      <c r="U112" t="s">
        <v>354</v>
      </c>
      <c r="V112" t="s">
        <v>126</v>
      </c>
      <c r="W112" t="s">
        <v>332</v>
      </c>
      <c r="X112" t="s">
        <v>232</v>
      </c>
      <c r="Y112" t="s">
        <v>152</v>
      </c>
      <c r="Z112" t="s">
        <v>327</v>
      </c>
      <c r="AA112" t="s">
        <v>351</v>
      </c>
      <c r="AB112" t="s">
        <v>201</v>
      </c>
      <c r="AC112" t="s">
        <v>277</v>
      </c>
      <c r="AD112" t="s">
        <v>377</v>
      </c>
    </row>
    <row r="113" spans="1:30" x14ac:dyDescent="0.25">
      <c r="A113" t="s">
        <v>104</v>
      </c>
      <c r="B113" t="s">
        <v>534</v>
      </c>
      <c r="C113" t="s">
        <v>62</v>
      </c>
      <c r="D113" t="s">
        <v>324</v>
      </c>
      <c r="E113" t="s">
        <v>445</v>
      </c>
      <c r="F113" t="s">
        <v>399</v>
      </c>
      <c r="G113" t="s">
        <v>292</v>
      </c>
      <c r="H113" t="s">
        <v>243</v>
      </c>
      <c r="I113" t="s">
        <v>397</v>
      </c>
      <c r="J113" t="s">
        <v>544</v>
      </c>
      <c r="K113" t="s">
        <v>545</v>
      </c>
      <c r="L113" t="s">
        <v>546</v>
      </c>
      <c r="M113" t="s">
        <v>505</v>
      </c>
      <c r="N113" t="s">
        <v>328</v>
      </c>
      <c r="O113" t="s">
        <v>506</v>
      </c>
      <c r="P113" t="s">
        <v>439</v>
      </c>
      <c r="Q113" t="s">
        <v>455</v>
      </c>
      <c r="R113" t="s">
        <v>486</v>
      </c>
      <c r="S113" t="s">
        <v>385</v>
      </c>
      <c r="T113" t="s">
        <v>441</v>
      </c>
      <c r="U113" t="s">
        <v>354</v>
      </c>
      <c r="V113" t="s">
        <v>328</v>
      </c>
      <c r="W113" t="s">
        <v>377</v>
      </c>
      <c r="X113" t="s">
        <v>291</v>
      </c>
      <c r="Y113" t="s">
        <v>174</v>
      </c>
      <c r="Z113" t="s">
        <v>241</v>
      </c>
      <c r="AA113" t="s">
        <v>326</v>
      </c>
      <c r="AB113" t="s">
        <v>246</v>
      </c>
      <c r="AC113" t="s">
        <v>327</v>
      </c>
      <c r="AD113" t="s">
        <v>326</v>
      </c>
    </row>
    <row r="114" spans="1:30" x14ac:dyDescent="0.25">
      <c r="A114" t="s">
        <v>60</v>
      </c>
      <c r="B114" t="s">
        <v>534</v>
      </c>
      <c r="C114" t="s">
        <v>116</v>
      </c>
      <c r="D114" t="s">
        <v>355</v>
      </c>
      <c r="E114" t="s">
        <v>352</v>
      </c>
      <c r="F114" t="s">
        <v>333</v>
      </c>
      <c r="G114" t="s">
        <v>547</v>
      </c>
      <c r="H114" t="s">
        <v>327</v>
      </c>
      <c r="I114" t="s">
        <v>408</v>
      </c>
      <c r="J114" t="s">
        <v>427</v>
      </c>
      <c r="K114" t="s">
        <v>548</v>
      </c>
      <c r="L114" t="s">
        <v>549</v>
      </c>
      <c r="M114" t="s">
        <v>437</v>
      </c>
      <c r="N114" t="s">
        <v>363</v>
      </c>
      <c r="O114" t="s">
        <v>550</v>
      </c>
      <c r="P114" t="s">
        <v>486</v>
      </c>
      <c r="Q114" t="s">
        <v>410</v>
      </c>
      <c r="R114" t="s">
        <v>551</v>
      </c>
      <c r="S114" t="s">
        <v>374</v>
      </c>
      <c r="T114" t="s">
        <v>552</v>
      </c>
      <c r="U114" t="s">
        <v>79</v>
      </c>
      <c r="V114" t="s">
        <v>435</v>
      </c>
      <c r="W114" t="s">
        <v>355</v>
      </c>
      <c r="X114" t="s">
        <v>381</v>
      </c>
      <c r="Y114" t="s">
        <v>144</v>
      </c>
      <c r="Z114" t="s">
        <v>373</v>
      </c>
      <c r="AA114" t="s">
        <v>355</v>
      </c>
      <c r="AB114" t="s">
        <v>277</v>
      </c>
      <c r="AC114" t="s">
        <v>323</v>
      </c>
      <c r="AD114" t="s">
        <v>453</v>
      </c>
    </row>
    <row r="115" spans="1:30" x14ac:dyDescent="0.25">
      <c r="A115" t="s">
        <v>85</v>
      </c>
      <c r="B115" t="s">
        <v>534</v>
      </c>
      <c r="C115" t="s">
        <v>116</v>
      </c>
      <c r="D115" t="s">
        <v>363</v>
      </c>
      <c r="E115" t="s">
        <v>526</v>
      </c>
      <c r="F115" t="s">
        <v>486</v>
      </c>
      <c r="G115" t="s">
        <v>538</v>
      </c>
      <c r="H115" t="s">
        <v>105</v>
      </c>
      <c r="I115" t="s">
        <v>231</v>
      </c>
      <c r="J115" t="s">
        <v>196</v>
      </c>
      <c r="K115" t="s">
        <v>553</v>
      </c>
      <c r="L115" t="s">
        <v>554</v>
      </c>
      <c r="M115" t="s">
        <v>555</v>
      </c>
      <c r="N115" t="s">
        <v>346</v>
      </c>
      <c r="O115" t="s">
        <v>455</v>
      </c>
      <c r="P115" t="s">
        <v>347</v>
      </c>
      <c r="Q115" t="s">
        <v>210</v>
      </c>
      <c r="R115" t="s">
        <v>414</v>
      </c>
      <c r="S115" t="s">
        <v>183</v>
      </c>
      <c r="T115" t="s">
        <v>362</v>
      </c>
      <c r="U115" t="s">
        <v>369</v>
      </c>
      <c r="V115" t="s">
        <v>249</v>
      </c>
      <c r="W115" t="s">
        <v>358</v>
      </c>
      <c r="X115" t="s">
        <v>337</v>
      </c>
      <c r="Y115" t="s">
        <v>87</v>
      </c>
      <c r="Z115" t="s">
        <v>295</v>
      </c>
      <c r="AA115" t="s">
        <v>326</v>
      </c>
      <c r="AB115" t="s">
        <v>258</v>
      </c>
      <c r="AC115" t="s">
        <v>224</v>
      </c>
      <c r="AD115" t="s">
        <v>350</v>
      </c>
    </row>
    <row r="116" spans="1:30" x14ac:dyDescent="0.25">
      <c r="A116" t="s">
        <v>104</v>
      </c>
      <c r="B116" t="s">
        <v>534</v>
      </c>
      <c r="C116" t="s">
        <v>116</v>
      </c>
      <c r="D116" t="s">
        <v>351</v>
      </c>
      <c r="E116" t="s">
        <v>434</v>
      </c>
      <c r="F116" t="s">
        <v>436</v>
      </c>
      <c r="G116" t="s">
        <v>486</v>
      </c>
      <c r="H116" t="s">
        <v>207</v>
      </c>
      <c r="I116" t="s">
        <v>392</v>
      </c>
      <c r="J116" t="s">
        <v>486</v>
      </c>
      <c r="K116" t="s">
        <v>556</v>
      </c>
      <c r="L116" t="s">
        <v>557</v>
      </c>
      <c r="M116" t="s">
        <v>523</v>
      </c>
      <c r="N116" t="s">
        <v>368</v>
      </c>
      <c r="O116" t="s">
        <v>504</v>
      </c>
      <c r="P116" t="s">
        <v>292</v>
      </c>
      <c r="Q116" t="s">
        <v>539</v>
      </c>
      <c r="R116" t="s">
        <v>427</v>
      </c>
      <c r="S116" t="s">
        <v>335</v>
      </c>
      <c r="T116" t="s">
        <v>558</v>
      </c>
      <c r="U116" t="s">
        <v>369</v>
      </c>
      <c r="V116" t="s">
        <v>339</v>
      </c>
      <c r="W116" t="s">
        <v>386</v>
      </c>
      <c r="X116" t="s">
        <v>261</v>
      </c>
      <c r="Y116" t="s">
        <v>145</v>
      </c>
      <c r="Z116" t="s">
        <v>325</v>
      </c>
      <c r="AA116" t="s">
        <v>372</v>
      </c>
      <c r="AB116" t="s">
        <v>226</v>
      </c>
      <c r="AC116" t="s">
        <v>232</v>
      </c>
      <c r="AD116" t="s">
        <v>426</v>
      </c>
    </row>
    <row r="117" spans="1:30" x14ac:dyDescent="0.25">
      <c r="A117" t="s">
        <v>60</v>
      </c>
      <c r="B117" t="s">
        <v>534</v>
      </c>
      <c r="C117" t="s">
        <v>138</v>
      </c>
      <c r="D117" t="s">
        <v>364</v>
      </c>
      <c r="E117" t="s">
        <v>410</v>
      </c>
      <c r="F117" t="s">
        <v>385</v>
      </c>
      <c r="G117" t="s">
        <v>451</v>
      </c>
      <c r="H117" t="s">
        <v>217</v>
      </c>
      <c r="I117" t="s">
        <v>468</v>
      </c>
      <c r="J117" t="s">
        <v>547</v>
      </c>
      <c r="K117" t="s">
        <v>559</v>
      </c>
      <c r="L117" t="s">
        <v>130</v>
      </c>
      <c r="M117" t="s">
        <v>438</v>
      </c>
      <c r="N117" t="s">
        <v>392</v>
      </c>
      <c r="O117" t="s">
        <v>560</v>
      </c>
      <c r="P117" t="s">
        <v>408</v>
      </c>
      <c r="Q117" t="s">
        <v>561</v>
      </c>
      <c r="R117" t="s">
        <v>410</v>
      </c>
      <c r="S117" t="s">
        <v>558</v>
      </c>
      <c r="T117" t="s">
        <v>467</v>
      </c>
      <c r="U117" t="s">
        <v>79</v>
      </c>
      <c r="V117" t="s">
        <v>329</v>
      </c>
      <c r="W117" t="s">
        <v>333</v>
      </c>
      <c r="X117" t="s">
        <v>363</v>
      </c>
      <c r="Y117" t="s">
        <v>242</v>
      </c>
      <c r="Z117" t="s">
        <v>261</v>
      </c>
      <c r="AA117" t="s">
        <v>435</v>
      </c>
      <c r="AB117" t="s">
        <v>263</v>
      </c>
      <c r="AC117" t="s">
        <v>331</v>
      </c>
      <c r="AD117" t="s">
        <v>412</v>
      </c>
    </row>
    <row r="118" spans="1:30" x14ac:dyDescent="0.25">
      <c r="A118" t="s">
        <v>85</v>
      </c>
      <c r="B118" t="s">
        <v>534</v>
      </c>
      <c r="C118" t="s">
        <v>138</v>
      </c>
      <c r="D118" t="s">
        <v>363</v>
      </c>
      <c r="E118" t="s">
        <v>562</v>
      </c>
      <c r="F118" t="s">
        <v>172</v>
      </c>
      <c r="G118" t="s">
        <v>360</v>
      </c>
      <c r="H118" t="s">
        <v>93</v>
      </c>
      <c r="I118" t="s">
        <v>304</v>
      </c>
      <c r="J118" t="s">
        <v>424</v>
      </c>
      <c r="K118" t="s">
        <v>563</v>
      </c>
      <c r="L118" t="s">
        <v>92</v>
      </c>
      <c r="M118" t="s">
        <v>535</v>
      </c>
      <c r="N118" t="s">
        <v>307</v>
      </c>
      <c r="O118" t="s">
        <v>564</v>
      </c>
      <c r="P118" t="s">
        <v>367</v>
      </c>
      <c r="Q118" t="s">
        <v>565</v>
      </c>
      <c r="R118" t="s">
        <v>351</v>
      </c>
      <c r="S118" t="s">
        <v>325</v>
      </c>
      <c r="T118" t="s">
        <v>319</v>
      </c>
      <c r="U118" t="s">
        <v>392</v>
      </c>
      <c r="V118" t="s">
        <v>207</v>
      </c>
      <c r="W118" t="s">
        <v>373</v>
      </c>
      <c r="X118" t="s">
        <v>338</v>
      </c>
      <c r="Y118" t="s">
        <v>162</v>
      </c>
      <c r="Z118" t="s">
        <v>232</v>
      </c>
      <c r="AA118" t="s">
        <v>351</v>
      </c>
      <c r="AB118" t="s">
        <v>252</v>
      </c>
      <c r="AC118" t="s">
        <v>257</v>
      </c>
      <c r="AD118" t="s">
        <v>350</v>
      </c>
    </row>
    <row r="119" spans="1:30" x14ac:dyDescent="0.25">
      <c r="A119" t="s">
        <v>104</v>
      </c>
      <c r="B119" t="s">
        <v>534</v>
      </c>
      <c r="C119" t="s">
        <v>138</v>
      </c>
      <c r="D119" t="s">
        <v>421</v>
      </c>
      <c r="E119" t="s">
        <v>526</v>
      </c>
      <c r="F119" t="s">
        <v>386</v>
      </c>
      <c r="G119" t="s">
        <v>558</v>
      </c>
      <c r="H119" t="s">
        <v>246</v>
      </c>
      <c r="I119" t="s">
        <v>414</v>
      </c>
      <c r="J119" t="s">
        <v>374</v>
      </c>
      <c r="K119" t="s">
        <v>566</v>
      </c>
      <c r="L119" t="s">
        <v>567</v>
      </c>
      <c r="M119" t="s">
        <v>551</v>
      </c>
      <c r="N119" t="s">
        <v>339</v>
      </c>
      <c r="O119" t="s">
        <v>562</v>
      </c>
      <c r="P119" t="s">
        <v>374</v>
      </c>
      <c r="Q119" t="s">
        <v>568</v>
      </c>
      <c r="R119" t="s">
        <v>439</v>
      </c>
      <c r="S119" t="s">
        <v>324</v>
      </c>
      <c r="T119" t="s">
        <v>451</v>
      </c>
      <c r="U119" t="s">
        <v>392</v>
      </c>
      <c r="V119" t="s">
        <v>343</v>
      </c>
      <c r="W119" t="s">
        <v>385</v>
      </c>
      <c r="X119" t="s">
        <v>268</v>
      </c>
      <c r="Y119" t="s">
        <v>165</v>
      </c>
      <c r="Z119" t="s">
        <v>346</v>
      </c>
      <c r="AA119" t="s">
        <v>396</v>
      </c>
      <c r="AB119" t="s">
        <v>257</v>
      </c>
      <c r="AC119" t="s">
        <v>316</v>
      </c>
      <c r="AD119" t="s">
        <v>426</v>
      </c>
    </row>
    <row r="120" spans="1:30" x14ac:dyDescent="0.25">
      <c r="A120" t="s">
        <v>60</v>
      </c>
      <c r="B120" t="s">
        <v>534</v>
      </c>
      <c r="C120" t="s">
        <v>154</v>
      </c>
      <c r="D120" t="s">
        <v>413</v>
      </c>
      <c r="E120" t="s">
        <v>564</v>
      </c>
      <c r="F120" t="s">
        <v>354</v>
      </c>
      <c r="G120" t="s">
        <v>439</v>
      </c>
      <c r="H120" t="s">
        <v>321</v>
      </c>
      <c r="I120" t="s">
        <v>569</v>
      </c>
      <c r="J120" t="s">
        <v>445</v>
      </c>
      <c r="K120" t="s">
        <v>570</v>
      </c>
      <c r="L120" t="s">
        <v>96</v>
      </c>
      <c r="M120" t="s">
        <v>429</v>
      </c>
      <c r="N120" t="s">
        <v>378</v>
      </c>
      <c r="O120" t="s">
        <v>462</v>
      </c>
      <c r="P120" t="s">
        <v>422</v>
      </c>
      <c r="Q120" t="s">
        <v>571</v>
      </c>
      <c r="R120" t="s">
        <v>561</v>
      </c>
      <c r="S120" t="s">
        <v>437</v>
      </c>
      <c r="T120" t="s">
        <v>410</v>
      </c>
      <c r="U120" t="s">
        <v>79</v>
      </c>
      <c r="V120" t="s">
        <v>329</v>
      </c>
      <c r="W120" t="s">
        <v>412</v>
      </c>
      <c r="X120" t="s">
        <v>380</v>
      </c>
      <c r="Y120" t="s">
        <v>262</v>
      </c>
      <c r="Z120" t="s">
        <v>383</v>
      </c>
      <c r="AA120" t="s">
        <v>453</v>
      </c>
      <c r="AB120" t="s">
        <v>274</v>
      </c>
      <c r="AC120" t="s">
        <v>320</v>
      </c>
      <c r="AD120" t="s">
        <v>479</v>
      </c>
    </row>
    <row r="121" spans="1:30" x14ac:dyDescent="0.25">
      <c r="A121" t="s">
        <v>85</v>
      </c>
      <c r="B121" t="s">
        <v>534</v>
      </c>
      <c r="C121" t="s">
        <v>154</v>
      </c>
      <c r="D121" t="s">
        <v>392</v>
      </c>
      <c r="E121" t="s">
        <v>572</v>
      </c>
      <c r="F121" t="s">
        <v>304</v>
      </c>
      <c r="G121" t="s">
        <v>558</v>
      </c>
      <c r="H121" t="s">
        <v>152</v>
      </c>
      <c r="I121" t="s">
        <v>370</v>
      </c>
      <c r="J121" t="s">
        <v>573</v>
      </c>
      <c r="K121" t="s">
        <v>574</v>
      </c>
      <c r="L121" t="s">
        <v>87</v>
      </c>
      <c r="M121" t="s">
        <v>575</v>
      </c>
      <c r="N121" t="s">
        <v>331</v>
      </c>
      <c r="O121" t="s">
        <v>539</v>
      </c>
      <c r="P121" t="s">
        <v>422</v>
      </c>
      <c r="Q121" t="s">
        <v>544</v>
      </c>
      <c r="R121" t="s">
        <v>420</v>
      </c>
      <c r="S121" t="s">
        <v>279</v>
      </c>
      <c r="T121" t="s">
        <v>335</v>
      </c>
      <c r="U121" t="s">
        <v>393</v>
      </c>
      <c r="V121" t="s">
        <v>157</v>
      </c>
      <c r="W121" t="s">
        <v>359</v>
      </c>
      <c r="X121" t="s">
        <v>330</v>
      </c>
      <c r="Y121" t="s">
        <v>107</v>
      </c>
      <c r="Z121" t="s">
        <v>337</v>
      </c>
      <c r="AA121" t="s">
        <v>403</v>
      </c>
      <c r="AB121" t="s">
        <v>322</v>
      </c>
      <c r="AC121" t="s">
        <v>321</v>
      </c>
      <c r="AD121" t="s">
        <v>362</v>
      </c>
    </row>
    <row r="122" spans="1:30" x14ac:dyDescent="0.25">
      <c r="A122" t="s">
        <v>104</v>
      </c>
      <c r="B122" t="s">
        <v>534</v>
      </c>
      <c r="C122" t="s">
        <v>154</v>
      </c>
      <c r="D122" t="s">
        <v>372</v>
      </c>
      <c r="E122" t="s">
        <v>573</v>
      </c>
      <c r="F122" t="s">
        <v>291</v>
      </c>
      <c r="G122" t="s">
        <v>427</v>
      </c>
      <c r="H122" t="s">
        <v>207</v>
      </c>
      <c r="I122" t="s">
        <v>576</v>
      </c>
      <c r="J122" t="s">
        <v>561</v>
      </c>
      <c r="K122" t="s">
        <v>577</v>
      </c>
      <c r="L122" t="s">
        <v>78</v>
      </c>
      <c r="M122" t="s">
        <v>410</v>
      </c>
      <c r="N122" t="s">
        <v>406</v>
      </c>
      <c r="O122" t="s">
        <v>578</v>
      </c>
      <c r="P122" t="s">
        <v>422</v>
      </c>
      <c r="Q122" t="s">
        <v>518</v>
      </c>
      <c r="R122" t="s">
        <v>422</v>
      </c>
      <c r="S122" t="s">
        <v>351</v>
      </c>
      <c r="T122" t="s">
        <v>490</v>
      </c>
      <c r="U122" t="s">
        <v>393</v>
      </c>
      <c r="V122" t="s">
        <v>373</v>
      </c>
      <c r="W122" t="s">
        <v>319</v>
      </c>
      <c r="X122" t="s">
        <v>383</v>
      </c>
      <c r="Y122" t="s">
        <v>178</v>
      </c>
      <c r="Z122" t="s">
        <v>331</v>
      </c>
      <c r="AA122" t="s">
        <v>333</v>
      </c>
      <c r="AB122" t="s">
        <v>245</v>
      </c>
      <c r="AC122" t="s">
        <v>330</v>
      </c>
      <c r="AD122" t="s">
        <v>364</v>
      </c>
    </row>
    <row r="123" spans="1:30" x14ac:dyDescent="0.25">
      <c r="A123" t="s">
        <v>60</v>
      </c>
      <c r="B123" t="s">
        <v>534</v>
      </c>
      <c r="C123" t="s">
        <v>167</v>
      </c>
      <c r="D123" t="s">
        <v>403</v>
      </c>
      <c r="E123" t="s">
        <v>342</v>
      </c>
      <c r="F123" t="s">
        <v>369</v>
      </c>
      <c r="G123" t="s">
        <v>514</v>
      </c>
      <c r="H123" t="s">
        <v>321</v>
      </c>
      <c r="I123" t="s">
        <v>569</v>
      </c>
      <c r="J123" t="s">
        <v>579</v>
      </c>
      <c r="K123" t="s">
        <v>580</v>
      </c>
      <c r="L123" t="s">
        <v>63</v>
      </c>
      <c r="M123" t="s">
        <v>515</v>
      </c>
      <c r="N123" t="s">
        <v>324</v>
      </c>
      <c r="O123" t="s">
        <v>581</v>
      </c>
      <c r="P123" t="s">
        <v>523</v>
      </c>
      <c r="Q123" t="s">
        <v>582</v>
      </c>
      <c r="R123" t="s">
        <v>564</v>
      </c>
      <c r="S123" t="s">
        <v>370</v>
      </c>
      <c r="T123" t="s">
        <v>576</v>
      </c>
      <c r="U123" t="s">
        <v>79</v>
      </c>
      <c r="V123" t="s">
        <v>413</v>
      </c>
      <c r="W123" t="s">
        <v>280</v>
      </c>
      <c r="X123" t="s">
        <v>335</v>
      </c>
      <c r="Y123" t="s">
        <v>305</v>
      </c>
      <c r="Z123" t="s">
        <v>406</v>
      </c>
      <c r="AA123" t="s">
        <v>347</v>
      </c>
      <c r="AB123" t="s">
        <v>338</v>
      </c>
      <c r="AC123" t="s">
        <v>261</v>
      </c>
      <c r="AD123" t="s">
        <v>486</v>
      </c>
    </row>
    <row r="124" spans="1:30" x14ac:dyDescent="0.25">
      <c r="A124" t="s">
        <v>85</v>
      </c>
      <c r="B124" t="s">
        <v>534</v>
      </c>
      <c r="C124" t="s">
        <v>167</v>
      </c>
      <c r="D124" t="s">
        <v>334</v>
      </c>
      <c r="E124" t="s">
        <v>488</v>
      </c>
      <c r="F124" t="s">
        <v>329</v>
      </c>
      <c r="G124" t="s">
        <v>408</v>
      </c>
      <c r="H124" t="s">
        <v>166</v>
      </c>
      <c r="I124" t="s">
        <v>583</v>
      </c>
      <c r="J124" t="s">
        <v>584</v>
      </c>
      <c r="K124" t="s">
        <v>585</v>
      </c>
      <c r="L124" t="s">
        <v>174</v>
      </c>
      <c r="M124" t="s">
        <v>544</v>
      </c>
      <c r="N124" t="s">
        <v>313</v>
      </c>
      <c r="O124" t="s">
        <v>562</v>
      </c>
      <c r="P124" t="s">
        <v>586</v>
      </c>
      <c r="Q124" t="s">
        <v>587</v>
      </c>
      <c r="R124" t="s">
        <v>430</v>
      </c>
      <c r="S124" t="s">
        <v>307</v>
      </c>
      <c r="T124" t="s">
        <v>414</v>
      </c>
      <c r="U124" t="s">
        <v>426</v>
      </c>
      <c r="V124" t="s">
        <v>189</v>
      </c>
      <c r="W124" t="s">
        <v>383</v>
      </c>
      <c r="X124" t="s">
        <v>325</v>
      </c>
      <c r="Y124" t="s">
        <v>192</v>
      </c>
      <c r="Z124" t="s">
        <v>241</v>
      </c>
      <c r="AA124" t="s">
        <v>412</v>
      </c>
      <c r="AB124" t="s">
        <v>327</v>
      </c>
      <c r="AC124" t="s">
        <v>270</v>
      </c>
      <c r="AD124" t="s">
        <v>372</v>
      </c>
    </row>
    <row r="125" spans="1:30" x14ac:dyDescent="0.25">
      <c r="A125" t="s">
        <v>104</v>
      </c>
      <c r="B125" t="s">
        <v>534</v>
      </c>
      <c r="C125" t="s">
        <v>167</v>
      </c>
      <c r="D125" t="s">
        <v>420</v>
      </c>
      <c r="E125" t="s">
        <v>461</v>
      </c>
      <c r="F125" t="s">
        <v>378</v>
      </c>
      <c r="G125" t="s">
        <v>468</v>
      </c>
      <c r="H125" t="s">
        <v>189</v>
      </c>
      <c r="I125" t="s">
        <v>582</v>
      </c>
      <c r="J125" t="s">
        <v>474</v>
      </c>
      <c r="K125" t="s">
        <v>588</v>
      </c>
      <c r="L125" t="s">
        <v>118</v>
      </c>
      <c r="M125" t="s">
        <v>506</v>
      </c>
      <c r="N125" t="s">
        <v>377</v>
      </c>
      <c r="O125" t="s">
        <v>462</v>
      </c>
      <c r="P125" t="s">
        <v>522</v>
      </c>
      <c r="Q125" t="s">
        <v>589</v>
      </c>
      <c r="R125" t="s">
        <v>515</v>
      </c>
      <c r="S125" t="s">
        <v>420</v>
      </c>
      <c r="T125" t="s">
        <v>429</v>
      </c>
      <c r="U125" t="s">
        <v>426</v>
      </c>
      <c r="V125" t="s">
        <v>328</v>
      </c>
      <c r="W125" t="s">
        <v>426</v>
      </c>
      <c r="X125" t="s">
        <v>172</v>
      </c>
      <c r="Y125" t="s">
        <v>132</v>
      </c>
      <c r="Z125" t="s">
        <v>313</v>
      </c>
      <c r="AA125" t="s">
        <v>280</v>
      </c>
      <c r="AB125" t="s">
        <v>200</v>
      </c>
      <c r="AC125" t="s">
        <v>307</v>
      </c>
      <c r="AD125" t="s">
        <v>399</v>
      </c>
    </row>
    <row r="126" spans="1:30" x14ac:dyDescent="0.25">
      <c r="A126" t="s">
        <v>60</v>
      </c>
      <c r="B126" t="s">
        <v>534</v>
      </c>
      <c r="C126" t="s">
        <v>177</v>
      </c>
      <c r="D126" t="s">
        <v>399</v>
      </c>
      <c r="E126" t="s">
        <v>530</v>
      </c>
      <c r="F126" t="s">
        <v>372</v>
      </c>
      <c r="G126" t="s">
        <v>523</v>
      </c>
      <c r="H126" t="s">
        <v>231</v>
      </c>
      <c r="I126" t="s">
        <v>462</v>
      </c>
      <c r="J126" t="s">
        <v>590</v>
      </c>
      <c r="K126" t="s">
        <v>591</v>
      </c>
      <c r="L126" t="s">
        <v>139</v>
      </c>
      <c r="M126" t="s">
        <v>473</v>
      </c>
      <c r="N126" t="s">
        <v>351</v>
      </c>
      <c r="O126" t="s">
        <v>592</v>
      </c>
      <c r="P126" t="s">
        <v>582</v>
      </c>
      <c r="Q126" t="s">
        <v>593</v>
      </c>
      <c r="R126" t="s">
        <v>562</v>
      </c>
      <c r="S126" t="s">
        <v>524</v>
      </c>
      <c r="T126" t="s">
        <v>447</v>
      </c>
      <c r="U126" t="s">
        <v>79</v>
      </c>
      <c r="V126" t="s">
        <v>412</v>
      </c>
      <c r="W126" t="s">
        <v>336</v>
      </c>
      <c r="X126" t="s">
        <v>414</v>
      </c>
      <c r="Y126" t="s">
        <v>239</v>
      </c>
      <c r="Z126" t="s">
        <v>296</v>
      </c>
      <c r="AA126" t="s">
        <v>558</v>
      </c>
      <c r="AB126" t="s">
        <v>304</v>
      </c>
      <c r="AC126" t="s">
        <v>349</v>
      </c>
      <c r="AD126" t="s">
        <v>456</v>
      </c>
    </row>
    <row r="127" spans="1:30" x14ac:dyDescent="0.25">
      <c r="A127" t="s">
        <v>85</v>
      </c>
      <c r="B127" t="s">
        <v>534</v>
      </c>
      <c r="C127" t="s">
        <v>177</v>
      </c>
      <c r="D127" t="s">
        <v>340</v>
      </c>
      <c r="E127" t="s">
        <v>594</v>
      </c>
      <c r="F127" t="s">
        <v>427</v>
      </c>
      <c r="G127" t="s">
        <v>490</v>
      </c>
      <c r="H127" t="s">
        <v>119</v>
      </c>
      <c r="I127" t="s">
        <v>571</v>
      </c>
      <c r="J127" t="s">
        <v>595</v>
      </c>
      <c r="K127" t="s">
        <v>596</v>
      </c>
      <c r="L127" t="s">
        <v>236</v>
      </c>
      <c r="M127" t="s">
        <v>597</v>
      </c>
      <c r="N127" t="s">
        <v>332</v>
      </c>
      <c r="O127" t="s">
        <v>598</v>
      </c>
      <c r="P127" t="s">
        <v>531</v>
      </c>
      <c r="Q127" t="s">
        <v>599</v>
      </c>
      <c r="R127" t="s">
        <v>403</v>
      </c>
      <c r="S127" t="s">
        <v>331</v>
      </c>
      <c r="T127" t="s">
        <v>372</v>
      </c>
      <c r="U127" t="s">
        <v>319</v>
      </c>
      <c r="V127" t="s">
        <v>243</v>
      </c>
      <c r="W127" t="s">
        <v>383</v>
      </c>
      <c r="X127" t="s">
        <v>346</v>
      </c>
      <c r="Y127" t="s">
        <v>175</v>
      </c>
      <c r="Z127" t="s">
        <v>304</v>
      </c>
      <c r="AA127" t="s">
        <v>336</v>
      </c>
      <c r="AB127" t="s">
        <v>295</v>
      </c>
      <c r="AC127" t="s">
        <v>222</v>
      </c>
      <c r="AD127" t="s">
        <v>424</v>
      </c>
    </row>
    <row r="128" spans="1:30" x14ac:dyDescent="0.25">
      <c r="A128" t="s">
        <v>104</v>
      </c>
      <c r="B128" t="s">
        <v>534</v>
      </c>
      <c r="C128" t="s">
        <v>177</v>
      </c>
      <c r="D128" t="s">
        <v>333</v>
      </c>
      <c r="E128" t="s">
        <v>404</v>
      </c>
      <c r="F128" t="s">
        <v>344</v>
      </c>
      <c r="G128" t="s">
        <v>450</v>
      </c>
      <c r="H128" t="s">
        <v>243</v>
      </c>
      <c r="I128" t="s">
        <v>568</v>
      </c>
      <c r="J128" t="s">
        <v>600</v>
      </c>
      <c r="K128" t="s">
        <v>234</v>
      </c>
      <c r="L128" t="s">
        <v>140</v>
      </c>
      <c r="M128" t="s">
        <v>562</v>
      </c>
      <c r="N128" t="s">
        <v>369</v>
      </c>
      <c r="O128" t="s">
        <v>569</v>
      </c>
      <c r="P128" t="s">
        <v>573</v>
      </c>
      <c r="Q128" t="s">
        <v>601</v>
      </c>
      <c r="R128" t="s">
        <v>505</v>
      </c>
      <c r="S128" t="s">
        <v>430</v>
      </c>
      <c r="T128" t="s">
        <v>498</v>
      </c>
      <c r="U128" t="s">
        <v>319</v>
      </c>
      <c r="V128" t="s">
        <v>349</v>
      </c>
      <c r="W128" t="s">
        <v>351</v>
      </c>
      <c r="X128" t="s">
        <v>296</v>
      </c>
      <c r="Y128" t="s">
        <v>170</v>
      </c>
      <c r="Z128" t="s">
        <v>320</v>
      </c>
      <c r="AA128" t="s">
        <v>360</v>
      </c>
      <c r="AB128" t="s">
        <v>298</v>
      </c>
      <c r="AC128" t="s">
        <v>313</v>
      </c>
      <c r="AD128" t="s">
        <v>442</v>
      </c>
    </row>
    <row r="129" spans="1:30" x14ac:dyDescent="0.25">
      <c r="A129" t="s">
        <v>60</v>
      </c>
      <c r="B129" t="s">
        <v>534</v>
      </c>
      <c r="C129" t="s">
        <v>194</v>
      </c>
      <c r="D129" t="s">
        <v>336</v>
      </c>
      <c r="E129" t="s">
        <v>543</v>
      </c>
      <c r="F129" t="s">
        <v>538</v>
      </c>
      <c r="G129" t="s">
        <v>533</v>
      </c>
      <c r="H129" t="s">
        <v>337</v>
      </c>
      <c r="I129" t="s">
        <v>602</v>
      </c>
      <c r="J129" t="s">
        <v>603</v>
      </c>
      <c r="K129" t="s">
        <v>604</v>
      </c>
      <c r="L129" t="s">
        <v>195</v>
      </c>
      <c r="M129" t="s">
        <v>469</v>
      </c>
      <c r="N129" t="s">
        <v>364</v>
      </c>
      <c r="O129" t="s">
        <v>605</v>
      </c>
      <c r="P129" t="s">
        <v>519</v>
      </c>
      <c r="Q129" t="s">
        <v>606</v>
      </c>
      <c r="R129" t="s">
        <v>593</v>
      </c>
      <c r="S129" t="s">
        <v>515</v>
      </c>
      <c r="T129" t="s">
        <v>568</v>
      </c>
      <c r="U129" t="s">
        <v>79</v>
      </c>
      <c r="V129" t="s">
        <v>418</v>
      </c>
      <c r="W129" t="s">
        <v>607</v>
      </c>
      <c r="X129" t="s">
        <v>193</v>
      </c>
      <c r="Y129" t="s">
        <v>208</v>
      </c>
      <c r="Z129" t="s">
        <v>380</v>
      </c>
      <c r="AA129" t="s">
        <v>438</v>
      </c>
      <c r="AB129" t="s">
        <v>323</v>
      </c>
      <c r="AC129" t="s">
        <v>350</v>
      </c>
      <c r="AD129" t="s">
        <v>415</v>
      </c>
    </row>
    <row r="130" spans="1:30" x14ac:dyDescent="0.25">
      <c r="A130" t="s">
        <v>85</v>
      </c>
      <c r="B130" t="s">
        <v>534</v>
      </c>
      <c r="C130" t="s">
        <v>194</v>
      </c>
      <c r="D130" t="s">
        <v>420</v>
      </c>
      <c r="E130" t="s">
        <v>608</v>
      </c>
      <c r="F130" t="s">
        <v>609</v>
      </c>
      <c r="G130" t="s">
        <v>422</v>
      </c>
      <c r="H130" t="s">
        <v>180</v>
      </c>
      <c r="I130" t="s">
        <v>560</v>
      </c>
      <c r="J130" t="s">
        <v>610</v>
      </c>
      <c r="K130" t="s">
        <v>611</v>
      </c>
      <c r="L130" t="s">
        <v>253</v>
      </c>
      <c r="M130" t="s">
        <v>594</v>
      </c>
      <c r="N130" t="s">
        <v>320</v>
      </c>
      <c r="O130" t="s">
        <v>342</v>
      </c>
      <c r="P130" t="s">
        <v>612</v>
      </c>
      <c r="Q130" t="s">
        <v>613</v>
      </c>
      <c r="R130" t="s">
        <v>453</v>
      </c>
      <c r="S130" t="s">
        <v>331</v>
      </c>
      <c r="T130" t="s">
        <v>396</v>
      </c>
      <c r="U130" t="s">
        <v>351</v>
      </c>
      <c r="V130" t="s">
        <v>243</v>
      </c>
      <c r="W130" t="s">
        <v>284</v>
      </c>
      <c r="X130" t="s">
        <v>323</v>
      </c>
      <c r="Y130" t="s">
        <v>205</v>
      </c>
      <c r="Z130" t="s">
        <v>325</v>
      </c>
      <c r="AA130" t="s">
        <v>438</v>
      </c>
      <c r="AB130" t="s">
        <v>330</v>
      </c>
      <c r="AC130" t="s">
        <v>304</v>
      </c>
      <c r="AD130" t="s">
        <v>479</v>
      </c>
    </row>
    <row r="131" spans="1:30" x14ac:dyDescent="0.25">
      <c r="A131" t="s">
        <v>104</v>
      </c>
      <c r="B131" t="s">
        <v>534</v>
      </c>
      <c r="C131" t="s">
        <v>194</v>
      </c>
      <c r="D131" t="s">
        <v>280</v>
      </c>
      <c r="E131" t="s">
        <v>614</v>
      </c>
      <c r="F131" t="s">
        <v>409</v>
      </c>
      <c r="G131" t="s">
        <v>583</v>
      </c>
      <c r="H131" t="s">
        <v>208</v>
      </c>
      <c r="I131" t="s">
        <v>615</v>
      </c>
      <c r="J131" t="s">
        <v>492</v>
      </c>
      <c r="K131" t="s">
        <v>616</v>
      </c>
      <c r="L131" t="s">
        <v>173</v>
      </c>
      <c r="M131" t="s">
        <v>342</v>
      </c>
      <c r="N131" t="s">
        <v>334</v>
      </c>
      <c r="O131" t="s">
        <v>617</v>
      </c>
      <c r="P131" t="s">
        <v>618</v>
      </c>
      <c r="Q131" t="s">
        <v>572</v>
      </c>
      <c r="R131" t="s">
        <v>583</v>
      </c>
      <c r="S131" t="s">
        <v>403</v>
      </c>
      <c r="T131" t="s">
        <v>365</v>
      </c>
      <c r="U131" t="s">
        <v>351</v>
      </c>
      <c r="V131" t="s">
        <v>354</v>
      </c>
      <c r="W131" t="s">
        <v>396</v>
      </c>
      <c r="X131" t="s">
        <v>302</v>
      </c>
      <c r="Y131" t="s">
        <v>144</v>
      </c>
      <c r="Z131" t="s">
        <v>343</v>
      </c>
      <c r="AA131" t="s">
        <v>438</v>
      </c>
      <c r="AB131" t="s">
        <v>279</v>
      </c>
      <c r="AC131" t="s">
        <v>301</v>
      </c>
      <c r="AD131" t="s">
        <v>370</v>
      </c>
    </row>
    <row r="132" spans="1:30" x14ac:dyDescent="0.25">
      <c r="A132" t="s">
        <v>60</v>
      </c>
      <c r="B132" t="s">
        <v>534</v>
      </c>
      <c r="C132" t="s">
        <v>213</v>
      </c>
      <c r="D132" t="s">
        <v>442</v>
      </c>
      <c r="E132" t="s">
        <v>617</v>
      </c>
      <c r="F132" t="s">
        <v>486</v>
      </c>
      <c r="G132" t="s">
        <v>506</v>
      </c>
      <c r="H132" t="s">
        <v>304</v>
      </c>
      <c r="I132" t="s">
        <v>619</v>
      </c>
      <c r="J132" t="s">
        <v>620</v>
      </c>
      <c r="K132" t="s">
        <v>621</v>
      </c>
      <c r="L132" t="s">
        <v>178</v>
      </c>
      <c r="M132" t="s">
        <v>622</v>
      </c>
      <c r="N132" t="s">
        <v>424</v>
      </c>
      <c r="O132" t="s">
        <v>623</v>
      </c>
      <c r="P132" t="s">
        <v>606</v>
      </c>
      <c r="Q132" t="s">
        <v>216</v>
      </c>
      <c r="R132" t="s">
        <v>615</v>
      </c>
      <c r="S132" t="s">
        <v>415</v>
      </c>
      <c r="T132" t="s">
        <v>518</v>
      </c>
      <c r="U132" t="s">
        <v>79</v>
      </c>
      <c r="V132" t="s">
        <v>347</v>
      </c>
      <c r="W132" t="s">
        <v>437</v>
      </c>
      <c r="X132" t="s">
        <v>329</v>
      </c>
      <c r="Y132" t="s">
        <v>249</v>
      </c>
      <c r="Z132" t="s">
        <v>319</v>
      </c>
      <c r="AA132" t="s">
        <v>456</v>
      </c>
      <c r="AB132" t="s">
        <v>291</v>
      </c>
      <c r="AC132" t="s">
        <v>377</v>
      </c>
      <c r="AD132" t="s">
        <v>583</v>
      </c>
    </row>
    <row r="133" spans="1:30" x14ac:dyDescent="0.25">
      <c r="A133" t="s">
        <v>85</v>
      </c>
      <c r="B133" t="s">
        <v>534</v>
      </c>
      <c r="C133" t="s">
        <v>213</v>
      </c>
      <c r="D133" t="s">
        <v>403</v>
      </c>
      <c r="E133" t="s">
        <v>400</v>
      </c>
      <c r="F133" t="s">
        <v>352</v>
      </c>
      <c r="G133" t="s">
        <v>515</v>
      </c>
      <c r="H133" t="s">
        <v>260</v>
      </c>
      <c r="I133" t="s">
        <v>504</v>
      </c>
      <c r="J133" t="s">
        <v>624</v>
      </c>
      <c r="K133" t="s">
        <v>625</v>
      </c>
      <c r="L133" t="s">
        <v>157</v>
      </c>
      <c r="M133" t="s">
        <v>626</v>
      </c>
      <c r="N133" t="s">
        <v>301</v>
      </c>
      <c r="O133" t="s">
        <v>569</v>
      </c>
      <c r="P133" t="s">
        <v>519</v>
      </c>
      <c r="Q133" t="s">
        <v>187</v>
      </c>
      <c r="R133" t="s">
        <v>344</v>
      </c>
      <c r="S133" t="s">
        <v>312</v>
      </c>
      <c r="T133" t="s">
        <v>364</v>
      </c>
      <c r="U133" t="s">
        <v>364</v>
      </c>
      <c r="V133" t="s">
        <v>212</v>
      </c>
      <c r="W133" t="s">
        <v>289</v>
      </c>
      <c r="X133" t="s">
        <v>290</v>
      </c>
      <c r="Y133" t="s">
        <v>131</v>
      </c>
      <c r="Z133" t="s">
        <v>346</v>
      </c>
      <c r="AA133" t="s">
        <v>464</v>
      </c>
      <c r="AB133" t="s">
        <v>323</v>
      </c>
      <c r="AC133" t="s">
        <v>304</v>
      </c>
      <c r="AD133" t="s">
        <v>433</v>
      </c>
    </row>
    <row r="134" spans="1:30" x14ac:dyDescent="0.25">
      <c r="A134" t="s">
        <v>104</v>
      </c>
      <c r="B134" t="s">
        <v>534</v>
      </c>
      <c r="C134" t="s">
        <v>213</v>
      </c>
      <c r="D134" t="s">
        <v>336</v>
      </c>
      <c r="E134" t="s">
        <v>572</v>
      </c>
      <c r="F134" t="s">
        <v>524</v>
      </c>
      <c r="G134" t="s">
        <v>445</v>
      </c>
      <c r="H134" t="s">
        <v>126</v>
      </c>
      <c r="I134" t="s">
        <v>569</v>
      </c>
      <c r="J134" t="s">
        <v>627</v>
      </c>
      <c r="K134" t="s">
        <v>628</v>
      </c>
      <c r="L134" t="s">
        <v>125</v>
      </c>
      <c r="M134" t="s">
        <v>569</v>
      </c>
      <c r="N134" t="s">
        <v>319</v>
      </c>
      <c r="O134" t="s">
        <v>543</v>
      </c>
      <c r="P134" t="s">
        <v>477</v>
      </c>
      <c r="Q134" t="s">
        <v>619</v>
      </c>
      <c r="R134" t="s">
        <v>445</v>
      </c>
      <c r="S134" t="s">
        <v>418</v>
      </c>
      <c r="T134" t="s">
        <v>454</v>
      </c>
      <c r="U134" t="s">
        <v>364</v>
      </c>
      <c r="V134" t="s">
        <v>406</v>
      </c>
      <c r="W134" t="s">
        <v>413</v>
      </c>
      <c r="X134" t="s">
        <v>363</v>
      </c>
      <c r="Y134" t="s">
        <v>197</v>
      </c>
      <c r="Z134" t="s">
        <v>328</v>
      </c>
      <c r="AA134" t="s">
        <v>468</v>
      </c>
      <c r="AB134" t="s">
        <v>313</v>
      </c>
      <c r="AC134" t="s">
        <v>311</v>
      </c>
      <c r="AD134" t="s">
        <v>370</v>
      </c>
    </row>
    <row r="135" spans="1:30" x14ac:dyDescent="0.25">
      <c r="A135" t="s">
        <v>60</v>
      </c>
      <c r="B135" t="s">
        <v>534</v>
      </c>
      <c r="C135" t="s">
        <v>228</v>
      </c>
      <c r="D135" t="s">
        <v>438</v>
      </c>
      <c r="E135" t="s">
        <v>531</v>
      </c>
      <c r="F135" t="s">
        <v>451</v>
      </c>
      <c r="G135" t="s">
        <v>571</v>
      </c>
      <c r="H135" t="s">
        <v>255</v>
      </c>
      <c r="I135" t="s">
        <v>592</v>
      </c>
      <c r="J135" t="s">
        <v>471</v>
      </c>
      <c r="K135" t="s">
        <v>629</v>
      </c>
      <c r="L135" t="s">
        <v>197</v>
      </c>
      <c r="M135" t="s">
        <v>504</v>
      </c>
      <c r="N135" t="s">
        <v>390</v>
      </c>
      <c r="O135" t="s">
        <v>544</v>
      </c>
      <c r="P135" t="s">
        <v>593</v>
      </c>
      <c r="Q135" t="s">
        <v>605</v>
      </c>
      <c r="R135" t="s">
        <v>602</v>
      </c>
      <c r="S135" t="s">
        <v>583</v>
      </c>
      <c r="T135" t="s">
        <v>615</v>
      </c>
      <c r="U135" t="s">
        <v>79</v>
      </c>
      <c r="V135" t="s">
        <v>360</v>
      </c>
      <c r="W135" t="s">
        <v>370</v>
      </c>
      <c r="X135" t="s">
        <v>510</v>
      </c>
      <c r="Y135" t="s">
        <v>182</v>
      </c>
      <c r="Z135" t="s">
        <v>397</v>
      </c>
      <c r="AA135" t="s">
        <v>515</v>
      </c>
      <c r="AB135" t="s">
        <v>359</v>
      </c>
      <c r="AC135" t="s">
        <v>392</v>
      </c>
      <c r="AD135" t="s">
        <v>552</v>
      </c>
    </row>
    <row r="136" spans="1:30" x14ac:dyDescent="0.25">
      <c r="A136" t="s">
        <v>85</v>
      </c>
      <c r="B136" t="s">
        <v>534</v>
      </c>
      <c r="C136" t="s">
        <v>228</v>
      </c>
      <c r="D136" t="s">
        <v>424</v>
      </c>
      <c r="E136" t="s">
        <v>589</v>
      </c>
      <c r="F136" t="s">
        <v>437</v>
      </c>
      <c r="G136" t="s">
        <v>450</v>
      </c>
      <c r="H136" t="s">
        <v>209</v>
      </c>
      <c r="I136" t="s">
        <v>443</v>
      </c>
      <c r="J136" t="s">
        <v>630</v>
      </c>
      <c r="K136" t="s">
        <v>631</v>
      </c>
      <c r="L136" t="s">
        <v>305</v>
      </c>
      <c r="M136" t="s">
        <v>281</v>
      </c>
      <c r="N136" t="s">
        <v>311</v>
      </c>
      <c r="O136" t="s">
        <v>617</v>
      </c>
      <c r="P136" t="s">
        <v>632</v>
      </c>
      <c r="Q136" t="s">
        <v>594</v>
      </c>
      <c r="R136" t="s">
        <v>436</v>
      </c>
      <c r="S136" t="s">
        <v>332</v>
      </c>
      <c r="T136" t="s">
        <v>333</v>
      </c>
      <c r="U136" t="s">
        <v>453</v>
      </c>
      <c r="V136" t="s">
        <v>207</v>
      </c>
      <c r="W136" t="s">
        <v>381</v>
      </c>
      <c r="X136" t="s">
        <v>312</v>
      </c>
      <c r="Y136" t="s">
        <v>260</v>
      </c>
      <c r="Z136" t="s">
        <v>250</v>
      </c>
      <c r="AA136" t="s">
        <v>524</v>
      </c>
      <c r="AB136" t="s">
        <v>290</v>
      </c>
      <c r="AC136" t="s">
        <v>279</v>
      </c>
      <c r="AD136" t="s">
        <v>412</v>
      </c>
    </row>
    <row r="137" spans="1:30" x14ac:dyDescent="0.25">
      <c r="A137" t="s">
        <v>104</v>
      </c>
      <c r="B137" t="s">
        <v>534</v>
      </c>
      <c r="C137" t="s">
        <v>228</v>
      </c>
      <c r="D137" t="s">
        <v>292</v>
      </c>
      <c r="E137" t="s">
        <v>606</v>
      </c>
      <c r="F137" t="s">
        <v>451</v>
      </c>
      <c r="G137" t="s">
        <v>410</v>
      </c>
      <c r="H137" t="s">
        <v>224</v>
      </c>
      <c r="I137" t="s">
        <v>633</v>
      </c>
      <c r="J137" t="s">
        <v>634</v>
      </c>
      <c r="K137" t="s">
        <v>532</v>
      </c>
      <c r="L137" t="s">
        <v>190</v>
      </c>
      <c r="M137" t="s">
        <v>617</v>
      </c>
      <c r="N137" t="s">
        <v>426</v>
      </c>
      <c r="O137" t="s">
        <v>619</v>
      </c>
      <c r="P137" t="s">
        <v>609</v>
      </c>
      <c r="Q137" t="s">
        <v>401</v>
      </c>
      <c r="R137" t="s">
        <v>586</v>
      </c>
      <c r="S137" t="s">
        <v>399</v>
      </c>
      <c r="T137" t="s">
        <v>467</v>
      </c>
      <c r="U137" t="s">
        <v>453</v>
      </c>
      <c r="V137" t="s">
        <v>296</v>
      </c>
      <c r="W137" t="s">
        <v>453</v>
      </c>
      <c r="X137" t="s">
        <v>378</v>
      </c>
      <c r="Y137" t="s">
        <v>214</v>
      </c>
      <c r="Z137" t="s">
        <v>268</v>
      </c>
      <c r="AA137" t="s">
        <v>422</v>
      </c>
      <c r="AB137" t="s">
        <v>311</v>
      </c>
      <c r="AC137" t="s">
        <v>359</v>
      </c>
      <c r="AD137" t="s">
        <v>427</v>
      </c>
    </row>
    <row r="138" spans="1:30" x14ac:dyDescent="0.25">
      <c r="A138" t="s">
        <v>60</v>
      </c>
      <c r="B138" t="s">
        <v>534</v>
      </c>
      <c r="C138" t="s">
        <v>238</v>
      </c>
      <c r="D138" t="s">
        <v>439</v>
      </c>
      <c r="E138" t="s">
        <v>519</v>
      </c>
      <c r="F138" t="s">
        <v>442</v>
      </c>
      <c r="G138" t="s">
        <v>582</v>
      </c>
      <c r="H138" t="s">
        <v>250</v>
      </c>
      <c r="I138" t="s">
        <v>618</v>
      </c>
      <c r="J138" t="s">
        <v>635</v>
      </c>
      <c r="K138" t="s">
        <v>636</v>
      </c>
      <c r="L138" t="s">
        <v>158</v>
      </c>
      <c r="M138" t="s">
        <v>562</v>
      </c>
      <c r="N138" t="s">
        <v>436</v>
      </c>
      <c r="O138" t="s">
        <v>637</v>
      </c>
      <c r="P138" t="s">
        <v>462</v>
      </c>
      <c r="Q138" t="s">
        <v>638</v>
      </c>
      <c r="R138" t="s">
        <v>639</v>
      </c>
      <c r="S138" t="s">
        <v>469</v>
      </c>
      <c r="T138" t="s">
        <v>617</v>
      </c>
      <c r="U138" t="s">
        <v>79</v>
      </c>
      <c r="V138" t="s">
        <v>374</v>
      </c>
      <c r="W138" t="s">
        <v>422</v>
      </c>
      <c r="X138" t="s">
        <v>436</v>
      </c>
      <c r="Y138" t="s">
        <v>199</v>
      </c>
      <c r="Z138" t="s">
        <v>421</v>
      </c>
      <c r="AA138" t="s">
        <v>415</v>
      </c>
      <c r="AB138" t="s">
        <v>368</v>
      </c>
      <c r="AC138" t="s">
        <v>397</v>
      </c>
      <c r="AD138" t="s">
        <v>467</v>
      </c>
    </row>
    <row r="139" spans="1:30" x14ac:dyDescent="0.25">
      <c r="A139" t="s">
        <v>85</v>
      </c>
      <c r="B139" t="s">
        <v>534</v>
      </c>
      <c r="C139" t="s">
        <v>238</v>
      </c>
      <c r="D139" t="s">
        <v>436</v>
      </c>
      <c r="E139" t="s">
        <v>618</v>
      </c>
      <c r="F139" t="s">
        <v>486</v>
      </c>
      <c r="G139" t="s">
        <v>365</v>
      </c>
      <c r="H139" t="s">
        <v>184</v>
      </c>
      <c r="I139" t="s">
        <v>408</v>
      </c>
      <c r="J139" t="s">
        <v>640</v>
      </c>
      <c r="K139" t="s">
        <v>641</v>
      </c>
      <c r="L139" t="s">
        <v>169</v>
      </c>
      <c r="M139" t="s">
        <v>642</v>
      </c>
      <c r="N139" t="s">
        <v>261</v>
      </c>
      <c r="O139" t="s">
        <v>639</v>
      </c>
      <c r="P139" t="s">
        <v>562</v>
      </c>
      <c r="Q139" t="s">
        <v>643</v>
      </c>
      <c r="R139" t="s">
        <v>347</v>
      </c>
      <c r="S139" t="s">
        <v>301</v>
      </c>
      <c r="T139" t="s">
        <v>412</v>
      </c>
      <c r="U139" t="s">
        <v>436</v>
      </c>
      <c r="V139" t="s">
        <v>286</v>
      </c>
      <c r="W139" t="s">
        <v>302</v>
      </c>
      <c r="X139" t="s">
        <v>358</v>
      </c>
      <c r="Y139" t="s">
        <v>132</v>
      </c>
      <c r="Z139" t="s">
        <v>290</v>
      </c>
      <c r="AA139" t="s">
        <v>456</v>
      </c>
      <c r="AB139" t="s">
        <v>250</v>
      </c>
      <c r="AC139" t="s">
        <v>323</v>
      </c>
      <c r="AD139" t="s">
        <v>399</v>
      </c>
    </row>
    <row r="140" spans="1:30" x14ac:dyDescent="0.25">
      <c r="A140" t="s">
        <v>104</v>
      </c>
      <c r="B140" t="s">
        <v>534</v>
      </c>
      <c r="C140" t="s">
        <v>238</v>
      </c>
      <c r="D140" t="s">
        <v>451</v>
      </c>
      <c r="E140" t="s">
        <v>477</v>
      </c>
      <c r="F140" t="s">
        <v>558</v>
      </c>
      <c r="G140" t="s">
        <v>576</v>
      </c>
      <c r="H140" t="s">
        <v>199</v>
      </c>
      <c r="I140" t="s">
        <v>494</v>
      </c>
      <c r="J140" t="s">
        <v>644</v>
      </c>
      <c r="K140" t="s">
        <v>645</v>
      </c>
      <c r="L140" t="s">
        <v>269</v>
      </c>
      <c r="M140" t="s">
        <v>572</v>
      </c>
      <c r="N140" t="s">
        <v>324</v>
      </c>
      <c r="O140" t="s">
        <v>646</v>
      </c>
      <c r="P140" t="s">
        <v>560</v>
      </c>
      <c r="Q140" t="s">
        <v>579</v>
      </c>
      <c r="R140" t="s">
        <v>571</v>
      </c>
      <c r="S140" t="s">
        <v>347</v>
      </c>
      <c r="T140" t="s">
        <v>533</v>
      </c>
      <c r="U140" t="s">
        <v>436</v>
      </c>
      <c r="V140" t="s">
        <v>381</v>
      </c>
      <c r="W140" t="s">
        <v>433</v>
      </c>
      <c r="X140" t="s">
        <v>324</v>
      </c>
      <c r="Y140" t="s">
        <v>286</v>
      </c>
      <c r="Z140" t="s">
        <v>284</v>
      </c>
      <c r="AA140" t="s">
        <v>514</v>
      </c>
      <c r="AB140" t="s">
        <v>311</v>
      </c>
      <c r="AC140" t="s">
        <v>354</v>
      </c>
      <c r="AD140" t="s">
        <v>429</v>
      </c>
    </row>
    <row r="141" spans="1:30" x14ac:dyDescent="0.25">
      <c r="A141" t="s">
        <v>60</v>
      </c>
      <c r="B141" t="s">
        <v>534</v>
      </c>
      <c r="C141" t="s">
        <v>264</v>
      </c>
      <c r="D141" t="s">
        <v>498</v>
      </c>
      <c r="E141" t="s">
        <v>462</v>
      </c>
      <c r="F141" t="s">
        <v>437</v>
      </c>
      <c r="G141" t="s">
        <v>647</v>
      </c>
      <c r="H141" t="s">
        <v>331</v>
      </c>
      <c r="I141" t="s">
        <v>598</v>
      </c>
      <c r="J141" t="s">
        <v>579</v>
      </c>
      <c r="K141" t="s">
        <v>648</v>
      </c>
      <c r="L141" t="s">
        <v>158</v>
      </c>
      <c r="M141" t="s">
        <v>573</v>
      </c>
      <c r="N141" t="s">
        <v>436</v>
      </c>
      <c r="O141" t="s">
        <v>649</v>
      </c>
      <c r="P141" t="s">
        <v>609</v>
      </c>
      <c r="Q141" t="s">
        <v>614</v>
      </c>
      <c r="R141" t="s">
        <v>605</v>
      </c>
      <c r="S141" t="s">
        <v>533</v>
      </c>
      <c r="T141" t="s">
        <v>592</v>
      </c>
      <c r="U141" t="s">
        <v>79</v>
      </c>
      <c r="V141" t="s">
        <v>486</v>
      </c>
      <c r="W141" t="s">
        <v>345</v>
      </c>
      <c r="X141" t="s">
        <v>347</v>
      </c>
      <c r="Y141" t="s">
        <v>321</v>
      </c>
      <c r="Z141" t="s">
        <v>396</v>
      </c>
      <c r="AA141" t="s">
        <v>352</v>
      </c>
      <c r="AB141" t="s">
        <v>284</v>
      </c>
      <c r="AC141" t="s">
        <v>324</v>
      </c>
      <c r="AD141" t="s">
        <v>523</v>
      </c>
    </row>
    <row r="142" spans="1:30" x14ac:dyDescent="0.25">
      <c r="A142" t="s">
        <v>85</v>
      </c>
      <c r="B142" t="s">
        <v>534</v>
      </c>
      <c r="C142" t="s">
        <v>264</v>
      </c>
      <c r="D142" t="s">
        <v>558</v>
      </c>
      <c r="E142" t="s">
        <v>602</v>
      </c>
      <c r="F142" t="s">
        <v>445</v>
      </c>
      <c r="G142" t="s">
        <v>505</v>
      </c>
      <c r="H142" t="s">
        <v>211</v>
      </c>
      <c r="I142" t="s">
        <v>438</v>
      </c>
      <c r="J142" t="s">
        <v>650</v>
      </c>
      <c r="K142" t="s">
        <v>651</v>
      </c>
      <c r="L142" t="s">
        <v>223</v>
      </c>
      <c r="M142" t="s">
        <v>285</v>
      </c>
      <c r="N142" t="s">
        <v>328</v>
      </c>
      <c r="O142" t="s">
        <v>400</v>
      </c>
      <c r="P142" t="s">
        <v>455</v>
      </c>
      <c r="Q142" t="s">
        <v>643</v>
      </c>
      <c r="R142" t="s">
        <v>538</v>
      </c>
      <c r="S142" t="s">
        <v>311</v>
      </c>
      <c r="T142" t="s">
        <v>280</v>
      </c>
      <c r="U142" t="s">
        <v>347</v>
      </c>
      <c r="V142" t="s">
        <v>258</v>
      </c>
      <c r="W142" t="s">
        <v>357</v>
      </c>
      <c r="X142" t="s">
        <v>311</v>
      </c>
      <c r="Y142" t="s">
        <v>158</v>
      </c>
      <c r="Z142" t="s">
        <v>320</v>
      </c>
      <c r="AA142" t="s">
        <v>345</v>
      </c>
      <c r="AB142" t="s">
        <v>376</v>
      </c>
      <c r="AC142" t="s">
        <v>376</v>
      </c>
      <c r="AD142" t="s">
        <v>280</v>
      </c>
    </row>
    <row r="143" spans="1:30" x14ac:dyDescent="0.25">
      <c r="A143" t="s">
        <v>104</v>
      </c>
      <c r="B143" t="s">
        <v>534</v>
      </c>
      <c r="C143" t="s">
        <v>264</v>
      </c>
      <c r="D143" t="s">
        <v>429</v>
      </c>
      <c r="E143" t="s">
        <v>615</v>
      </c>
      <c r="F143" t="s">
        <v>498</v>
      </c>
      <c r="G143" t="s">
        <v>561</v>
      </c>
      <c r="H143" t="s">
        <v>179</v>
      </c>
      <c r="I143" t="s">
        <v>445</v>
      </c>
      <c r="J143" t="s">
        <v>652</v>
      </c>
      <c r="K143" t="s">
        <v>588</v>
      </c>
      <c r="L143" t="s">
        <v>269</v>
      </c>
      <c r="M143" t="s">
        <v>555</v>
      </c>
      <c r="N143" t="s">
        <v>414</v>
      </c>
      <c r="O143" t="s">
        <v>579</v>
      </c>
      <c r="P143" t="s">
        <v>633</v>
      </c>
      <c r="Q143" t="s">
        <v>650</v>
      </c>
      <c r="R143" t="s">
        <v>504</v>
      </c>
      <c r="S143" t="s">
        <v>336</v>
      </c>
      <c r="T143" t="s">
        <v>561</v>
      </c>
      <c r="U143" t="s">
        <v>347</v>
      </c>
      <c r="V143" t="s">
        <v>334</v>
      </c>
      <c r="W143" t="s">
        <v>399</v>
      </c>
      <c r="X143" t="s">
        <v>351</v>
      </c>
      <c r="Y143" t="s">
        <v>229</v>
      </c>
      <c r="Z143" t="s">
        <v>389</v>
      </c>
      <c r="AA143" t="s">
        <v>460</v>
      </c>
      <c r="AB143" t="s">
        <v>265</v>
      </c>
      <c r="AC143" t="s">
        <v>350</v>
      </c>
      <c r="AD143" t="s">
        <v>341</v>
      </c>
    </row>
    <row r="144" spans="1:30" x14ac:dyDescent="0.25">
      <c r="A144" t="s">
        <v>60</v>
      </c>
      <c r="B144" t="s">
        <v>534</v>
      </c>
      <c r="C144" t="s">
        <v>273</v>
      </c>
      <c r="D144" t="s">
        <v>450</v>
      </c>
      <c r="E144" t="s">
        <v>653</v>
      </c>
      <c r="F144" t="s">
        <v>524</v>
      </c>
      <c r="G144" t="s">
        <v>562</v>
      </c>
      <c r="H144" t="s">
        <v>332</v>
      </c>
      <c r="I144" t="s">
        <v>447</v>
      </c>
      <c r="J144" t="s">
        <v>435</v>
      </c>
      <c r="K144" t="s">
        <v>654</v>
      </c>
      <c r="L144" t="s">
        <v>190</v>
      </c>
      <c r="M144" t="s">
        <v>342</v>
      </c>
      <c r="N144" t="s">
        <v>347</v>
      </c>
      <c r="O144" t="s">
        <v>187</v>
      </c>
      <c r="P144" t="s">
        <v>494</v>
      </c>
      <c r="Q144" t="s">
        <v>637</v>
      </c>
      <c r="R144" t="s">
        <v>575</v>
      </c>
      <c r="S144" t="s">
        <v>455</v>
      </c>
      <c r="T144" t="s">
        <v>555</v>
      </c>
      <c r="U144" t="s">
        <v>79</v>
      </c>
      <c r="V144" t="s">
        <v>498</v>
      </c>
      <c r="W144" t="s">
        <v>505</v>
      </c>
      <c r="X144" t="s">
        <v>360</v>
      </c>
      <c r="Y144" t="s">
        <v>231</v>
      </c>
      <c r="Z144" t="s">
        <v>364</v>
      </c>
      <c r="AA144" t="s">
        <v>434</v>
      </c>
      <c r="AB144" t="s">
        <v>301</v>
      </c>
      <c r="AC144" t="s">
        <v>326</v>
      </c>
      <c r="AD144" t="s">
        <v>460</v>
      </c>
    </row>
    <row r="145" spans="1:30" x14ac:dyDescent="0.25">
      <c r="A145" t="s">
        <v>85</v>
      </c>
      <c r="B145" t="s">
        <v>534</v>
      </c>
      <c r="C145" t="s">
        <v>273</v>
      </c>
      <c r="D145" t="s">
        <v>524</v>
      </c>
      <c r="E145" t="s">
        <v>531</v>
      </c>
      <c r="F145" t="s">
        <v>622</v>
      </c>
      <c r="G145" t="s">
        <v>473</v>
      </c>
      <c r="H145" t="s">
        <v>251</v>
      </c>
      <c r="I145" t="s">
        <v>336</v>
      </c>
      <c r="J145" t="s">
        <v>331</v>
      </c>
      <c r="K145" t="s">
        <v>563</v>
      </c>
      <c r="L145" t="s">
        <v>243</v>
      </c>
      <c r="M145" t="s">
        <v>525</v>
      </c>
      <c r="N145" t="s">
        <v>339</v>
      </c>
      <c r="O145" t="s">
        <v>638</v>
      </c>
      <c r="P145" t="s">
        <v>460</v>
      </c>
      <c r="Q145" t="s">
        <v>655</v>
      </c>
      <c r="R145" t="s">
        <v>607</v>
      </c>
      <c r="S145" t="s">
        <v>297</v>
      </c>
      <c r="T145" t="s">
        <v>390</v>
      </c>
      <c r="U145" t="s">
        <v>280</v>
      </c>
      <c r="V145" t="s">
        <v>199</v>
      </c>
      <c r="W145" t="s">
        <v>334</v>
      </c>
      <c r="X145" t="s">
        <v>373</v>
      </c>
      <c r="Y145" t="s">
        <v>237</v>
      </c>
      <c r="Z145" t="s">
        <v>358</v>
      </c>
      <c r="AA145" t="s">
        <v>409</v>
      </c>
      <c r="AB145" t="s">
        <v>304</v>
      </c>
      <c r="AC145" t="s">
        <v>312</v>
      </c>
      <c r="AD145" t="s">
        <v>403</v>
      </c>
    </row>
    <row r="146" spans="1:30" x14ac:dyDescent="0.25">
      <c r="A146" t="s">
        <v>104</v>
      </c>
      <c r="B146" t="s">
        <v>534</v>
      </c>
      <c r="C146" t="s">
        <v>273</v>
      </c>
      <c r="D146" t="s">
        <v>409</v>
      </c>
      <c r="E146" t="s">
        <v>519</v>
      </c>
      <c r="F146" t="s">
        <v>505</v>
      </c>
      <c r="G146" t="s">
        <v>526</v>
      </c>
      <c r="H146" t="s">
        <v>231</v>
      </c>
      <c r="I146" t="s">
        <v>365</v>
      </c>
      <c r="J146" t="s">
        <v>362</v>
      </c>
      <c r="K146" t="s">
        <v>656</v>
      </c>
      <c r="L146" t="s">
        <v>262</v>
      </c>
      <c r="M146" t="s">
        <v>619</v>
      </c>
      <c r="N146" t="s">
        <v>372</v>
      </c>
      <c r="O146" t="s">
        <v>657</v>
      </c>
      <c r="P146" t="s">
        <v>522</v>
      </c>
      <c r="Q146" t="s">
        <v>649</v>
      </c>
      <c r="R146" t="s">
        <v>562</v>
      </c>
      <c r="S146" t="s">
        <v>374</v>
      </c>
      <c r="T146" t="s">
        <v>564</v>
      </c>
      <c r="U146" t="s">
        <v>280</v>
      </c>
      <c r="V146" t="s">
        <v>372</v>
      </c>
      <c r="W146" t="s">
        <v>196</v>
      </c>
      <c r="X146" t="s">
        <v>396</v>
      </c>
      <c r="Y146" t="s">
        <v>249</v>
      </c>
      <c r="Z146" t="s">
        <v>377</v>
      </c>
      <c r="AA146" t="s">
        <v>473</v>
      </c>
      <c r="AB146" t="s">
        <v>331</v>
      </c>
      <c r="AC146" t="s">
        <v>289</v>
      </c>
      <c r="AD146" t="s">
        <v>408</v>
      </c>
    </row>
    <row r="147" spans="1:30" x14ac:dyDescent="0.25">
      <c r="A147" t="s">
        <v>60</v>
      </c>
      <c r="B147" t="s">
        <v>658</v>
      </c>
      <c r="C147" t="s">
        <v>62</v>
      </c>
      <c r="D147" t="s">
        <v>473</v>
      </c>
      <c r="E147" t="s">
        <v>615</v>
      </c>
      <c r="F147" t="s">
        <v>456</v>
      </c>
      <c r="G147" t="s">
        <v>578</v>
      </c>
      <c r="H147" t="s">
        <v>291</v>
      </c>
      <c r="I147" t="s">
        <v>582</v>
      </c>
      <c r="J147" t="s">
        <v>241</v>
      </c>
      <c r="K147" t="s">
        <v>659</v>
      </c>
      <c r="L147" t="s">
        <v>207</v>
      </c>
      <c r="M147" t="s">
        <v>598</v>
      </c>
      <c r="N147" t="s">
        <v>479</v>
      </c>
      <c r="O147" t="s">
        <v>594</v>
      </c>
      <c r="P147" t="s">
        <v>352</v>
      </c>
      <c r="Q147" t="s">
        <v>649</v>
      </c>
      <c r="R147" t="s">
        <v>623</v>
      </c>
      <c r="S147" t="s">
        <v>504</v>
      </c>
      <c r="T147" t="s">
        <v>210</v>
      </c>
      <c r="U147" t="s">
        <v>79</v>
      </c>
      <c r="V147" t="s">
        <v>345</v>
      </c>
      <c r="W147" t="s">
        <v>454</v>
      </c>
      <c r="X147" t="s">
        <v>292</v>
      </c>
      <c r="Y147" t="s">
        <v>232</v>
      </c>
      <c r="Z147" t="s">
        <v>329</v>
      </c>
      <c r="AA147" t="s">
        <v>586</v>
      </c>
      <c r="AB147" t="s">
        <v>373</v>
      </c>
      <c r="AC147" t="s">
        <v>372</v>
      </c>
      <c r="AD147" t="s">
        <v>514</v>
      </c>
    </row>
    <row r="148" spans="1:30" x14ac:dyDescent="0.25">
      <c r="A148" t="s">
        <v>85</v>
      </c>
      <c r="B148" t="s">
        <v>658</v>
      </c>
      <c r="C148" t="s">
        <v>62</v>
      </c>
      <c r="D148" t="s">
        <v>515</v>
      </c>
      <c r="E148" t="s">
        <v>216</v>
      </c>
      <c r="F148" t="s">
        <v>450</v>
      </c>
      <c r="G148" t="s">
        <v>473</v>
      </c>
      <c r="H148" t="s">
        <v>201</v>
      </c>
      <c r="I148" t="s">
        <v>538</v>
      </c>
      <c r="J148" t="s">
        <v>270</v>
      </c>
      <c r="K148" t="s">
        <v>640</v>
      </c>
      <c r="L148" t="s">
        <v>257</v>
      </c>
      <c r="M148" t="s">
        <v>660</v>
      </c>
      <c r="N148" t="s">
        <v>383</v>
      </c>
      <c r="O148" t="s">
        <v>661</v>
      </c>
      <c r="P148" t="s">
        <v>498</v>
      </c>
      <c r="Q148" t="s">
        <v>662</v>
      </c>
      <c r="R148" t="s">
        <v>558</v>
      </c>
      <c r="S148" t="s">
        <v>373</v>
      </c>
      <c r="T148" t="s">
        <v>479</v>
      </c>
      <c r="U148" t="s">
        <v>538</v>
      </c>
      <c r="V148" t="s">
        <v>179</v>
      </c>
      <c r="W148" t="s">
        <v>385</v>
      </c>
      <c r="X148" t="s">
        <v>265</v>
      </c>
      <c r="Y148" t="s">
        <v>286</v>
      </c>
      <c r="Z148" t="s">
        <v>291</v>
      </c>
      <c r="AA148" t="s">
        <v>514</v>
      </c>
      <c r="AB148" t="s">
        <v>323</v>
      </c>
      <c r="AC148" t="s">
        <v>311</v>
      </c>
      <c r="AD148" t="s">
        <v>510</v>
      </c>
    </row>
    <row r="149" spans="1:30" x14ac:dyDescent="0.25">
      <c r="A149" t="s">
        <v>104</v>
      </c>
      <c r="B149" t="s">
        <v>658</v>
      </c>
      <c r="C149" t="s">
        <v>62</v>
      </c>
      <c r="D149" t="s">
        <v>460</v>
      </c>
      <c r="E149" t="s">
        <v>531</v>
      </c>
      <c r="F149" t="s">
        <v>515</v>
      </c>
      <c r="G149" t="s">
        <v>564</v>
      </c>
      <c r="H149" t="s">
        <v>232</v>
      </c>
      <c r="I149" t="s">
        <v>415</v>
      </c>
      <c r="J149" t="s">
        <v>298</v>
      </c>
      <c r="K149" t="s">
        <v>663</v>
      </c>
      <c r="L149" t="s">
        <v>223</v>
      </c>
      <c r="M149" t="s">
        <v>639</v>
      </c>
      <c r="N149" t="s">
        <v>372</v>
      </c>
      <c r="O149" t="s">
        <v>597</v>
      </c>
      <c r="P149" t="s">
        <v>473</v>
      </c>
      <c r="Q149" t="s">
        <v>664</v>
      </c>
      <c r="R149" t="s">
        <v>609</v>
      </c>
      <c r="S149" t="s">
        <v>558</v>
      </c>
      <c r="T149" t="s">
        <v>447</v>
      </c>
      <c r="U149" t="s">
        <v>538</v>
      </c>
      <c r="V149" t="s">
        <v>420</v>
      </c>
      <c r="W149" t="s">
        <v>417</v>
      </c>
      <c r="X149" t="s">
        <v>355</v>
      </c>
      <c r="Y149" t="s">
        <v>182</v>
      </c>
      <c r="Z149" t="s">
        <v>377</v>
      </c>
      <c r="AA149" t="s">
        <v>465</v>
      </c>
      <c r="AB149" t="s">
        <v>320</v>
      </c>
      <c r="AC149" t="s">
        <v>369</v>
      </c>
      <c r="AD149" t="s">
        <v>486</v>
      </c>
    </row>
    <row r="150" spans="1:30" x14ac:dyDescent="0.25">
      <c r="A150" t="s">
        <v>60</v>
      </c>
      <c r="B150" t="s">
        <v>658</v>
      </c>
      <c r="C150" t="s">
        <v>116</v>
      </c>
      <c r="D150" t="s">
        <v>465</v>
      </c>
      <c r="E150" t="s">
        <v>581</v>
      </c>
      <c r="F150" t="s">
        <v>336</v>
      </c>
      <c r="G150" t="s">
        <v>593</v>
      </c>
      <c r="H150" t="s">
        <v>311</v>
      </c>
      <c r="I150" t="s">
        <v>601</v>
      </c>
      <c r="J150" t="s">
        <v>232</v>
      </c>
      <c r="K150" t="s">
        <v>620</v>
      </c>
      <c r="L150" t="s">
        <v>258</v>
      </c>
      <c r="M150" t="s">
        <v>582</v>
      </c>
      <c r="N150" t="s">
        <v>417</v>
      </c>
      <c r="O150" t="s">
        <v>665</v>
      </c>
      <c r="P150" t="s">
        <v>523</v>
      </c>
      <c r="Q150" t="s">
        <v>666</v>
      </c>
      <c r="R150" t="s">
        <v>638</v>
      </c>
      <c r="S150" t="s">
        <v>504</v>
      </c>
      <c r="T150" t="s">
        <v>619</v>
      </c>
      <c r="U150" t="s">
        <v>79</v>
      </c>
      <c r="V150" t="s">
        <v>454</v>
      </c>
      <c r="W150" t="s">
        <v>523</v>
      </c>
      <c r="X150" t="s">
        <v>442</v>
      </c>
      <c r="Y150" t="s">
        <v>337</v>
      </c>
      <c r="Z150" t="s">
        <v>333</v>
      </c>
      <c r="AA150" t="s">
        <v>622</v>
      </c>
      <c r="AB150" t="s">
        <v>383</v>
      </c>
      <c r="AC150" t="s">
        <v>329</v>
      </c>
      <c r="AD150" t="s">
        <v>450</v>
      </c>
    </row>
    <row r="151" spans="1:30" x14ac:dyDescent="0.25">
      <c r="A151" t="s">
        <v>85</v>
      </c>
      <c r="B151" t="s">
        <v>658</v>
      </c>
      <c r="C151" t="s">
        <v>116</v>
      </c>
      <c r="D151" t="s">
        <v>460</v>
      </c>
      <c r="E151" t="s">
        <v>612</v>
      </c>
      <c r="F151" t="s">
        <v>336</v>
      </c>
      <c r="G151" t="s">
        <v>583</v>
      </c>
      <c r="H151" t="s">
        <v>214</v>
      </c>
      <c r="I151" t="s">
        <v>429</v>
      </c>
      <c r="J151" t="s">
        <v>255</v>
      </c>
      <c r="K151" t="s">
        <v>649</v>
      </c>
      <c r="L151" t="s">
        <v>337</v>
      </c>
      <c r="M151" t="s">
        <v>484</v>
      </c>
      <c r="N151" t="s">
        <v>354</v>
      </c>
      <c r="O151" t="s">
        <v>652</v>
      </c>
      <c r="P151" t="s">
        <v>345</v>
      </c>
      <c r="Q151" t="s">
        <v>667</v>
      </c>
      <c r="R151" t="s">
        <v>451</v>
      </c>
      <c r="S151" t="s">
        <v>261</v>
      </c>
      <c r="T151" t="s">
        <v>336</v>
      </c>
      <c r="U151" t="s">
        <v>451</v>
      </c>
      <c r="V151" t="s">
        <v>200</v>
      </c>
      <c r="W151" t="s">
        <v>362</v>
      </c>
      <c r="X151" t="s">
        <v>268</v>
      </c>
      <c r="Y151" t="s">
        <v>243</v>
      </c>
      <c r="Z151" t="s">
        <v>297</v>
      </c>
      <c r="AA151" t="s">
        <v>514</v>
      </c>
      <c r="AB151" t="s">
        <v>320</v>
      </c>
      <c r="AC151" t="s">
        <v>343</v>
      </c>
      <c r="AD151" t="s">
        <v>418</v>
      </c>
    </row>
    <row r="152" spans="1:30" x14ac:dyDescent="0.25">
      <c r="A152" t="s">
        <v>104</v>
      </c>
      <c r="B152" t="s">
        <v>658</v>
      </c>
      <c r="C152" t="s">
        <v>116</v>
      </c>
      <c r="D152" t="s">
        <v>473</v>
      </c>
      <c r="E152" t="s">
        <v>617</v>
      </c>
      <c r="F152" t="s">
        <v>336</v>
      </c>
      <c r="G152" t="s">
        <v>504</v>
      </c>
      <c r="H152" t="s">
        <v>200</v>
      </c>
      <c r="I152" t="s">
        <v>506</v>
      </c>
      <c r="J152" t="s">
        <v>337</v>
      </c>
      <c r="K152" t="s">
        <v>668</v>
      </c>
      <c r="L152" t="s">
        <v>257</v>
      </c>
      <c r="M152" t="s">
        <v>601</v>
      </c>
      <c r="N152" t="s">
        <v>396</v>
      </c>
      <c r="O152" t="s">
        <v>669</v>
      </c>
      <c r="P152" t="s">
        <v>415</v>
      </c>
      <c r="Q152" t="s">
        <v>665</v>
      </c>
      <c r="R152" t="s">
        <v>573</v>
      </c>
      <c r="S152" t="s">
        <v>486</v>
      </c>
      <c r="T152" t="s">
        <v>539</v>
      </c>
      <c r="U152" t="s">
        <v>451</v>
      </c>
      <c r="V152" t="s">
        <v>453</v>
      </c>
      <c r="W152" t="s">
        <v>360</v>
      </c>
      <c r="X152" t="s">
        <v>413</v>
      </c>
      <c r="Y152" t="s">
        <v>263</v>
      </c>
      <c r="Z152" t="s">
        <v>386</v>
      </c>
      <c r="AA152" t="s">
        <v>552</v>
      </c>
      <c r="AB152" t="s">
        <v>265</v>
      </c>
      <c r="AC152" t="s">
        <v>363</v>
      </c>
      <c r="AD152" t="s">
        <v>437</v>
      </c>
    </row>
    <row r="153" spans="1:30" x14ac:dyDescent="0.25">
      <c r="A153" t="s">
        <v>60</v>
      </c>
      <c r="B153" t="s">
        <v>658</v>
      </c>
      <c r="C153" t="s">
        <v>138</v>
      </c>
      <c r="D153" t="s">
        <v>523</v>
      </c>
      <c r="E153" t="s">
        <v>617</v>
      </c>
      <c r="F153" t="s">
        <v>390</v>
      </c>
      <c r="G153" t="s">
        <v>593</v>
      </c>
      <c r="H153" t="s">
        <v>332</v>
      </c>
      <c r="I153" t="s">
        <v>555</v>
      </c>
      <c r="J153" t="s">
        <v>338</v>
      </c>
      <c r="K153" t="s">
        <v>670</v>
      </c>
      <c r="L153" t="s">
        <v>126</v>
      </c>
      <c r="M153" t="s">
        <v>447</v>
      </c>
      <c r="N153" t="s">
        <v>374</v>
      </c>
      <c r="O153" t="s">
        <v>285</v>
      </c>
      <c r="P153" t="s">
        <v>552</v>
      </c>
      <c r="Q153" t="s">
        <v>608</v>
      </c>
      <c r="R153" t="s">
        <v>661</v>
      </c>
      <c r="S153" t="s">
        <v>647</v>
      </c>
      <c r="T153" t="s">
        <v>466</v>
      </c>
      <c r="U153" t="s">
        <v>79</v>
      </c>
      <c r="V153" t="s">
        <v>434</v>
      </c>
      <c r="W153" t="s">
        <v>445</v>
      </c>
      <c r="X153" t="s">
        <v>437</v>
      </c>
      <c r="Y153" t="s">
        <v>241</v>
      </c>
      <c r="Z153" t="s">
        <v>344</v>
      </c>
      <c r="AA153" t="s">
        <v>455</v>
      </c>
      <c r="AB153" t="s">
        <v>349</v>
      </c>
      <c r="AC153" t="s">
        <v>413</v>
      </c>
      <c r="AD153" t="s">
        <v>460</v>
      </c>
    </row>
    <row r="154" spans="1:30" x14ac:dyDescent="0.25">
      <c r="A154" t="s">
        <v>85</v>
      </c>
      <c r="B154" t="s">
        <v>658</v>
      </c>
      <c r="C154" t="s">
        <v>138</v>
      </c>
      <c r="D154" t="s">
        <v>365</v>
      </c>
      <c r="E154" t="s">
        <v>671</v>
      </c>
      <c r="F154" t="s">
        <v>433</v>
      </c>
      <c r="G154" t="s">
        <v>622</v>
      </c>
      <c r="H154" t="s">
        <v>201</v>
      </c>
      <c r="I154" t="s">
        <v>573</v>
      </c>
      <c r="J154" t="s">
        <v>297</v>
      </c>
      <c r="K154" t="s">
        <v>504</v>
      </c>
      <c r="L154" t="s">
        <v>325</v>
      </c>
      <c r="M154" t="s">
        <v>448</v>
      </c>
      <c r="N154" t="s">
        <v>406</v>
      </c>
      <c r="O154" t="s">
        <v>637</v>
      </c>
      <c r="P154" t="s">
        <v>450</v>
      </c>
      <c r="Q154" t="s">
        <v>672</v>
      </c>
      <c r="R154" t="s">
        <v>438</v>
      </c>
      <c r="S154" t="s">
        <v>359</v>
      </c>
      <c r="T154" t="s">
        <v>538</v>
      </c>
      <c r="U154" t="s">
        <v>370</v>
      </c>
      <c r="V154" t="s">
        <v>250</v>
      </c>
      <c r="W154" t="s">
        <v>393</v>
      </c>
      <c r="X154" t="s">
        <v>339</v>
      </c>
      <c r="Y154" t="s">
        <v>223</v>
      </c>
      <c r="Z154" t="s">
        <v>343</v>
      </c>
      <c r="AA154" t="s">
        <v>460</v>
      </c>
      <c r="AB154" t="s">
        <v>320</v>
      </c>
      <c r="AC154" t="s">
        <v>265</v>
      </c>
      <c r="AD154" t="s">
        <v>436</v>
      </c>
    </row>
    <row r="155" spans="1:30" x14ac:dyDescent="0.25">
      <c r="A155" t="s">
        <v>104</v>
      </c>
      <c r="B155" t="s">
        <v>658</v>
      </c>
      <c r="C155" t="s">
        <v>138</v>
      </c>
      <c r="D155" t="s">
        <v>465</v>
      </c>
      <c r="E155" t="s">
        <v>673</v>
      </c>
      <c r="F155" t="s">
        <v>399</v>
      </c>
      <c r="G155" t="s">
        <v>562</v>
      </c>
      <c r="H155" t="s">
        <v>295</v>
      </c>
      <c r="I155" t="s">
        <v>581</v>
      </c>
      <c r="J155" t="s">
        <v>279</v>
      </c>
      <c r="K155" t="s">
        <v>594</v>
      </c>
      <c r="L155" t="s">
        <v>179</v>
      </c>
      <c r="M155" t="s">
        <v>477</v>
      </c>
      <c r="N155" t="s">
        <v>430</v>
      </c>
      <c r="O155" t="s">
        <v>484</v>
      </c>
      <c r="P155" t="s">
        <v>473</v>
      </c>
      <c r="Q155" t="s">
        <v>474</v>
      </c>
      <c r="R155" t="s">
        <v>653</v>
      </c>
      <c r="S155" t="s">
        <v>437</v>
      </c>
      <c r="T155" t="s">
        <v>550</v>
      </c>
      <c r="U155" t="s">
        <v>370</v>
      </c>
      <c r="V155" t="s">
        <v>347</v>
      </c>
      <c r="W155" t="s">
        <v>442</v>
      </c>
      <c r="X155" t="s">
        <v>510</v>
      </c>
      <c r="Y155" t="s">
        <v>322</v>
      </c>
      <c r="Z155" t="s">
        <v>334</v>
      </c>
      <c r="AA155" t="s">
        <v>467</v>
      </c>
      <c r="AB155" t="s">
        <v>265</v>
      </c>
      <c r="AC155" t="s">
        <v>385</v>
      </c>
      <c r="AD155" t="s">
        <v>427</v>
      </c>
    </row>
    <row r="156" spans="1:30" x14ac:dyDescent="0.25">
      <c r="A156" t="s">
        <v>60</v>
      </c>
      <c r="B156" t="s">
        <v>658</v>
      </c>
      <c r="C156" t="s">
        <v>154</v>
      </c>
      <c r="D156" t="s">
        <v>454</v>
      </c>
      <c r="E156" t="s">
        <v>601</v>
      </c>
      <c r="F156" t="s">
        <v>355</v>
      </c>
      <c r="G156" t="s">
        <v>589</v>
      </c>
      <c r="H156" t="s">
        <v>376</v>
      </c>
      <c r="I156" t="s">
        <v>579</v>
      </c>
      <c r="J156" t="s">
        <v>313</v>
      </c>
      <c r="K156" t="s">
        <v>674</v>
      </c>
      <c r="L156" t="s">
        <v>263</v>
      </c>
      <c r="M156" t="s">
        <v>445</v>
      </c>
      <c r="N156" t="s">
        <v>607</v>
      </c>
      <c r="O156" t="s">
        <v>525</v>
      </c>
      <c r="P156" t="s">
        <v>583</v>
      </c>
      <c r="Q156" t="s">
        <v>665</v>
      </c>
      <c r="R156" t="s">
        <v>637</v>
      </c>
      <c r="S156" t="s">
        <v>573</v>
      </c>
      <c r="T156" t="s">
        <v>661</v>
      </c>
      <c r="U156" t="s">
        <v>79</v>
      </c>
      <c r="V156" t="s">
        <v>561</v>
      </c>
      <c r="W156" t="s">
        <v>469</v>
      </c>
      <c r="X156" t="s">
        <v>490</v>
      </c>
      <c r="Y156" t="s">
        <v>200</v>
      </c>
      <c r="Z156" t="s">
        <v>344</v>
      </c>
      <c r="AA156" t="s">
        <v>632</v>
      </c>
      <c r="AB156" t="s">
        <v>172</v>
      </c>
      <c r="AC156" t="s">
        <v>435</v>
      </c>
      <c r="AD156" t="s">
        <v>505</v>
      </c>
    </row>
    <row r="157" spans="1:30" x14ac:dyDescent="0.25">
      <c r="A157" t="s">
        <v>85</v>
      </c>
      <c r="B157" t="s">
        <v>658</v>
      </c>
      <c r="C157" t="s">
        <v>154</v>
      </c>
      <c r="D157" t="s">
        <v>365</v>
      </c>
      <c r="E157" t="s">
        <v>565</v>
      </c>
      <c r="F157" t="s">
        <v>302</v>
      </c>
      <c r="G157" t="s">
        <v>562</v>
      </c>
      <c r="H157" t="s">
        <v>251</v>
      </c>
      <c r="I157" t="s">
        <v>589</v>
      </c>
      <c r="J157" t="s">
        <v>355</v>
      </c>
      <c r="K157" t="s">
        <v>467</v>
      </c>
      <c r="L157" t="s">
        <v>250</v>
      </c>
      <c r="M157" t="s">
        <v>675</v>
      </c>
      <c r="N157" t="s">
        <v>350</v>
      </c>
      <c r="O157" t="s">
        <v>448</v>
      </c>
      <c r="P157" t="s">
        <v>552</v>
      </c>
      <c r="Q157" t="s">
        <v>670</v>
      </c>
      <c r="R157" t="s">
        <v>341</v>
      </c>
      <c r="S157" t="s">
        <v>368</v>
      </c>
      <c r="T157" t="s">
        <v>607</v>
      </c>
      <c r="U157" t="s">
        <v>468</v>
      </c>
      <c r="V157" t="s">
        <v>312</v>
      </c>
      <c r="W157" t="s">
        <v>426</v>
      </c>
      <c r="X157" t="s">
        <v>354</v>
      </c>
      <c r="Y157" t="s">
        <v>214</v>
      </c>
      <c r="Z157" t="s">
        <v>265</v>
      </c>
      <c r="AA157" t="s">
        <v>523</v>
      </c>
      <c r="AB157" t="s">
        <v>297</v>
      </c>
      <c r="AC157" t="s">
        <v>261</v>
      </c>
      <c r="AD157" t="s">
        <v>347</v>
      </c>
    </row>
    <row r="158" spans="1:30" x14ac:dyDescent="0.25">
      <c r="A158" t="s">
        <v>104</v>
      </c>
      <c r="B158" t="s">
        <v>658</v>
      </c>
      <c r="C158" t="s">
        <v>154</v>
      </c>
      <c r="D158" t="s">
        <v>415</v>
      </c>
      <c r="E158" t="s">
        <v>671</v>
      </c>
      <c r="F158" t="s">
        <v>324</v>
      </c>
      <c r="G158" t="s">
        <v>593</v>
      </c>
      <c r="H158" t="s">
        <v>274</v>
      </c>
      <c r="I158" t="s">
        <v>605</v>
      </c>
      <c r="J158" t="s">
        <v>354</v>
      </c>
      <c r="K158" t="s">
        <v>638</v>
      </c>
      <c r="L158" t="s">
        <v>327</v>
      </c>
      <c r="M158" t="s">
        <v>568</v>
      </c>
      <c r="N158" t="s">
        <v>413</v>
      </c>
      <c r="O158" t="s">
        <v>608</v>
      </c>
      <c r="P158" t="s">
        <v>583</v>
      </c>
      <c r="Q158" t="s">
        <v>285</v>
      </c>
      <c r="R158" t="s">
        <v>606</v>
      </c>
      <c r="S158" t="s">
        <v>370</v>
      </c>
      <c r="T158" t="s">
        <v>560</v>
      </c>
      <c r="U158" t="s">
        <v>468</v>
      </c>
      <c r="V158" t="s">
        <v>374</v>
      </c>
      <c r="W158" t="s">
        <v>408</v>
      </c>
      <c r="X158" t="s">
        <v>424</v>
      </c>
      <c r="Y158" t="s">
        <v>226</v>
      </c>
      <c r="Z158" t="s">
        <v>385</v>
      </c>
      <c r="AA158" t="s">
        <v>533</v>
      </c>
      <c r="AB158" t="s">
        <v>339</v>
      </c>
      <c r="AC158" t="s">
        <v>385</v>
      </c>
      <c r="AD158" t="s">
        <v>370</v>
      </c>
    </row>
    <row r="159" spans="1:30" x14ac:dyDescent="0.25">
      <c r="A159" t="s">
        <v>60</v>
      </c>
      <c r="B159" t="s">
        <v>658</v>
      </c>
      <c r="C159" t="s">
        <v>167</v>
      </c>
      <c r="D159" t="s">
        <v>473</v>
      </c>
      <c r="E159" t="s">
        <v>400</v>
      </c>
      <c r="F159" t="s">
        <v>420</v>
      </c>
      <c r="G159" t="s">
        <v>531</v>
      </c>
      <c r="H159" t="s">
        <v>250</v>
      </c>
      <c r="I159" t="s">
        <v>619</v>
      </c>
      <c r="J159" t="s">
        <v>350</v>
      </c>
      <c r="K159" t="s">
        <v>579</v>
      </c>
      <c r="L159" t="s">
        <v>231</v>
      </c>
      <c r="M159" t="s">
        <v>522</v>
      </c>
      <c r="N159" t="s">
        <v>486</v>
      </c>
      <c r="O159" t="s">
        <v>676</v>
      </c>
      <c r="P159" t="s">
        <v>467</v>
      </c>
      <c r="Q159" t="s">
        <v>525</v>
      </c>
      <c r="R159" t="s">
        <v>677</v>
      </c>
      <c r="S159" t="s">
        <v>653</v>
      </c>
      <c r="T159" t="s">
        <v>579</v>
      </c>
      <c r="U159" t="s">
        <v>79</v>
      </c>
      <c r="V159" t="s">
        <v>561</v>
      </c>
      <c r="W159" t="s">
        <v>622</v>
      </c>
      <c r="X159" t="s">
        <v>429</v>
      </c>
      <c r="Y159" t="s">
        <v>298</v>
      </c>
      <c r="Z159" t="s">
        <v>417</v>
      </c>
      <c r="AA159" t="s">
        <v>562</v>
      </c>
      <c r="AB159" t="s">
        <v>172</v>
      </c>
      <c r="AC159" t="s">
        <v>453</v>
      </c>
      <c r="AD159" t="s">
        <v>465</v>
      </c>
    </row>
    <row r="160" spans="1:30" x14ac:dyDescent="0.25">
      <c r="A160" t="s">
        <v>85</v>
      </c>
      <c r="B160" t="s">
        <v>658</v>
      </c>
      <c r="C160" t="s">
        <v>167</v>
      </c>
      <c r="D160" t="s">
        <v>450</v>
      </c>
      <c r="E160" t="s">
        <v>540</v>
      </c>
      <c r="F160" t="s">
        <v>393</v>
      </c>
      <c r="G160" t="s">
        <v>573</v>
      </c>
      <c r="H160" t="s">
        <v>158</v>
      </c>
      <c r="I160" t="s">
        <v>455</v>
      </c>
      <c r="J160" t="s">
        <v>196</v>
      </c>
      <c r="K160" t="s">
        <v>464</v>
      </c>
      <c r="L160" t="s">
        <v>317</v>
      </c>
      <c r="M160" t="s">
        <v>605</v>
      </c>
      <c r="N160" t="s">
        <v>350</v>
      </c>
      <c r="O160" t="s">
        <v>613</v>
      </c>
      <c r="P160" t="s">
        <v>523</v>
      </c>
      <c r="Q160" t="s">
        <v>678</v>
      </c>
      <c r="R160" t="s">
        <v>464</v>
      </c>
      <c r="S160" t="s">
        <v>383</v>
      </c>
      <c r="T160" t="s">
        <v>558</v>
      </c>
      <c r="U160" t="s">
        <v>345</v>
      </c>
      <c r="V160" t="s">
        <v>183</v>
      </c>
      <c r="W160" t="s">
        <v>421</v>
      </c>
      <c r="X160" t="s">
        <v>406</v>
      </c>
      <c r="Y160" t="s">
        <v>214</v>
      </c>
      <c r="Z160" t="s">
        <v>359</v>
      </c>
      <c r="AA160" t="s">
        <v>467</v>
      </c>
      <c r="AB160" t="s">
        <v>291</v>
      </c>
      <c r="AC160" t="s">
        <v>265</v>
      </c>
      <c r="AD160" t="s">
        <v>336</v>
      </c>
    </row>
    <row r="161" spans="1:30" x14ac:dyDescent="0.25">
      <c r="A161" t="s">
        <v>104</v>
      </c>
      <c r="B161" t="s">
        <v>658</v>
      </c>
      <c r="C161" t="s">
        <v>167</v>
      </c>
      <c r="D161" t="s">
        <v>505</v>
      </c>
      <c r="E161" t="s">
        <v>661</v>
      </c>
      <c r="F161" t="s">
        <v>326</v>
      </c>
      <c r="G161" t="s">
        <v>589</v>
      </c>
      <c r="H161" t="s">
        <v>245</v>
      </c>
      <c r="I161" t="s">
        <v>477</v>
      </c>
      <c r="J161" t="s">
        <v>393</v>
      </c>
      <c r="K161" t="s">
        <v>581</v>
      </c>
      <c r="L161" t="s">
        <v>298</v>
      </c>
      <c r="M161" t="s">
        <v>582</v>
      </c>
      <c r="N161" t="s">
        <v>403</v>
      </c>
      <c r="O161" t="s">
        <v>674</v>
      </c>
      <c r="P161" t="s">
        <v>352</v>
      </c>
      <c r="Q161" t="s">
        <v>679</v>
      </c>
      <c r="R161" t="s">
        <v>531</v>
      </c>
      <c r="S161" t="s">
        <v>429</v>
      </c>
      <c r="T161" t="s">
        <v>593</v>
      </c>
      <c r="U161" t="s">
        <v>345</v>
      </c>
      <c r="V161" t="s">
        <v>417</v>
      </c>
      <c r="W161" t="s">
        <v>427</v>
      </c>
      <c r="X161" t="s">
        <v>433</v>
      </c>
      <c r="Y161" t="s">
        <v>283</v>
      </c>
      <c r="Z161" t="s">
        <v>397</v>
      </c>
      <c r="AA161" t="s">
        <v>576</v>
      </c>
      <c r="AB161" t="s">
        <v>368</v>
      </c>
      <c r="AC161" t="s">
        <v>362</v>
      </c>
      <c r="AD161" t="s">
        <v>429</v>
      </c>
    </row>
    <row r="162" spans="1:30" x14ac:dyDescent="0.25">
      <c r="A162" t="s">
        <v>60</v>
      </c>
      <c r="B162" t="s">
        <v>658</v>
      </c>
      <c r="C162" t="s">
        <v>177</v>
      </c>
      <c r="D162" t="s">
        <v>583</v>
      </c>
      <c r="E162" t="s">
        <v>666</v>
      </c>
      <c r="F162" t="s">
        <v>412</v>
      </c>
      <c r="G162" t="s">
        <v>530</v>
      </c>
      <c r="H162" t="s">
        <v>323</v>
      </c>
      <c r="I162" t="s">
        <v>638</v>
      </c>
      <c r="J162" t="s">
        <v>390</v>
      </c>
      <c r="K162" t="s">
        <v>619</v>
      </c>
      <c r="L162" t="s">
        <v>244</v>
      </c>
      <c r="M162" t="s">
        <v>583</v>
      </c>
      <c r="N162" t="s">
        <v>408</v>
      </c>
      <c r="O162" t="s">
        <v>680</v>
      </c>
      <c r="P162" t="s">
        <v>622</v>
      </c>
      <c r="Q162" t="s">
        <v>676</v>
      </c>
      <c r="R162" t="s">
        <v>649</v>
      </c>
      <c r="S162" t="s">
        <v>589</v>
      </c>
      <c r="T162" t="s">
        <v>657</v>
      </c>
      <c r="U162" t="s">
        <v>79</v>
      </c>
      <c r="V162" t="s">
        <v>576</v>
      </c>
      <c r="W162" t="s">
        <v>455</v>
      </c>
      <c r="X162" t="s">
        <v>439</v>
      </c>
      <c r="Y162" t="s">
        <v>298</v>
      </c>
      <c r="Z162" t="s">
        <v>374</v>
      </c>
      <c r="AA162" t="s">
        <v>598</v>
      </c>
      <c r="AB162" t="s">
        <v>296</v>
      </c>
      <c r="AC162" t="s">
        <v>424</v>
      </c>
      <c r="AD162" t="s">
        <v>551</v>
      </c>
    </row>
    <row r="163" spans="1:30" x14ac:dyDescent="0.25">
      <c r="A163" t="s">
        <v>85</v>
      </c>
      <c r="B163" t="s">
        <v>658</v>
      </c>
      <c r="C163" t="s">
        <v>177</v>
      </c>
      <c r="D163" t="s">
        <v>505</v>
      </c>
      <c r="E163" t="s">
        <v>681</v>
      </c>
      <c r="F163" t="s">
        <v>344</v>
      </c>
      <c r="G163" t="s">
        <v>653</v>
      </c>
      <c r="H163" t="s">
        <v>251</v>
      </c>
      <c r="I163" t="s">
        <v>593</v>
      </c>
      <c r="J163" t="s">
        <v>587</v>
      </c>
      <c r="K163" t="s">
        <v>418</v>
      </c>
      <c r="L163" t="s">
        <v>323</v>
      </c>
      <c r="M163" t="s">
        <v>617</v>
      </c>
      <c r="N163" t="s">
        <v>377</v>
      </c>
      <c r="O163" t="s">
        <v>649</v>
      </c>
      <c r="P163" t="s">
        <v>632</v>
      </c>
      <c r="Q163" t="s">
        <v>682</v>
      </c>
      <c r="R163" t="s">
        <v>464</v>
      </c>
      <c r="S163" t="s">
        <v>383</v>
      </c>
      <c r="T163" t="s">
        <v>558</v>
      </c>
      <c r="U163" t="s">
        <v>429</v>
      </c>
      <c r="V163" t="s">
        <v>294</v>
      </c>
      <c r="W163" t="s">
        <v>420</v>
      </c>
      <c r="X163" t="s">
        <v>350</v>
      </c>
      <c r="Y163" t="s">
        <v>144</v>
      </c>
      <c r="Z163" t="s">
        <v>268</v>
      </c>
      <c r="AA163" t="s">
        <v>469</v>
      </c>
      <c r="AB163" t="s">
        <v>261</v>
      </c>
      <c r="AC163" t="s">
        <v>328</v>
      </c>
      <c r="AD163" t="s">
        <v>292</v>
      </c>
    </row>
    <row r="164" spans="1:30" x14ac:dyDescent="0.25">
      <c r="A164" t="s">
        <v>104</v>
      </c>
      <c r="B164" t="s">
        <v>658</v>
      </c>
      <c r="C164" t="s">
        <v>177</v>
      </c>
      <c r="D164" t="s">
        <v>465</v>
      </c>
      <c r="E164" t="s">
        <v>525</v>
      </c>
      <c r="F164" t="s">
        <v>424</v>
      </c>
      <c r="G164" t="s">
        <v>569</v>
      </c>
      <c r="H164" t="s">
        <v>321</v>
      </c>
      <c r="I164" t="s">
        <v>592</v>
      </c>
      <c r="J164" t="s">
        <v>465</v>
      </c>
      <c r="K164" t="s">
        <v>647</v>
      </c>
      <c r="L164" t="s">
        <v>222</v>
      </c>
      <c r="M164" t="s">
        <v>506</v>
      </c>
      <c r="N164" t="s">
        <v>510</v>
      </c>
      <c r="O164" t="s">
        <v>660</v>
      </c>
      <c r="P164" t="s">
        <v>455</v>
      </c>
      <c r="Q164" t="s">
        <v>680</v>
      </c>
      <c r="R164" t="s">
        <v>602</v>
      </c>
      <c r="S164" t="s">
        <v>468</v>
      </c>
      <c r="T164" t="s">
        <v>342</v>
      </c>
      <c r="U164" t="s">
        <v>429</v>
      </c>
      <c r="V164" t="s">
        <v>390</v>
      </c>
      <c r="W164" t="s">
        <v>341</v>
      </c>
      <c r="X164" t="s">
        <v>280</v>
      </c>
      <c r="Y164" t="s">
        <v>272</v>
      </c>
      <c r="Z164" t="s">
        <v>340</v>
      </c>
      <c r="AA164" t="s">
        <v>564</v>
      </c>
      <c r="AB164" t="s">
        <v>354</v>
      </c>
      <c r="AC164" t="s">
        <v>319</v>
      </c>
      <c r="AD164" t="s">
        <v>498</v>
      </c>
    </row>
    <row r="165" spans="1:30" x14ac:dyDescent="0.25">
      <c r="A165" t="s">
        <v>60</v>
      </c>
      <c r="B165" t="s">
        <v>658</v>
      </c>
      <c r="C165" t="s">
        <v>194</v>
      </c>
      <c r="D165" t="s">
        <v>522</v>
      </c>
      <c r="E165" t="s">
        <v>608</v>
      </c>
      <c r="F165" t="s">
        <v>374</v>
      </c>
      <c r="G165" t="s">
        <v>673</v>
      </c>
      <c r="H165" t="s">
        <v>323</v>
      </c>
      <c r="I165" t="s">
        <v>594</v>
      </c>
      <c r="J165" t="s">
        <v>683</v>
      </c>
      <c r="K165" t="s">
        <v>569</v>
      </c>
      <c r="L165" t="s">
        <v>330</v>
      </c>
      <c r="M165" t="s">
        <v>551</v>
      </c>
      <c r="N165" t="s">
        <v>429</v>
      </c>
      <c r="O165" t="s">
        <v>684</v>
      </c>
      <c r="P165" t="s">
        <v>602</v>
      </c>
      <c r="Q165" t="s">
        <v>685</v>
      </c>
      <c r="R165" t="s">
        <v>643</v>
      </c>
      <c r="S165" t="s">
        <v>569</v>
      </c>
      <c r="T165" t="s">
        <v>686</v>
      </c>
      <c r="U165" t="s">
        <v>79</v>
      </c>
      <c r="V165" t="s">
        <v>506</v>
      </c>
      <c r="W165" t="s">
        <v>633</v>
      </c>
      <c r="X165" t="s">
        <v>345</v>
      </c>
      <c r="Y165" t="s">
        <v>232</v>
      </c>
      <c r="Z165" t="s">
        <v>437</v>
      </c>
      <c r="AA165" t="s">
        <v>530</v>
      </c>
      <c r="AB165" t="s">
        <v>369</v>
      </c>
      <c r="AC165" t="s">
        <v>399</v>
      </c>
      <c r="AD165" t="s">
        <v>647</v>
      </c>
    </row>
    <row r="166" spans="1:30" x14ac:dyDescent="0.25">
      <c r="A166" t="s">
        <v>85</v>
      </c>
      <c r="B166" t="s">
        <v>658</v>
      </c>
      <c r="C166" t="s">
        <v>194</v>
      </c>
      <c r="D166" t="s">
        <v>460</v>
      </c>
      <c r="E166" t="s">
        <v>687</v>
      </c>
      <c r="F166" t="s">
        <v>417</v>
      </c>
      <c r="G166" t="s">
        <v>589</v>
      </c>
      <c r="H166" t="s">
        <v>158</v>
      </c>
      <c r="I166" t="s">
        <v>671</v>
      </c>
      <c r="J166" t="s">
        <v>688</v>
      </c>
      <c r="K166" t="s">
        <v>357</v>
      </c>
      <c r="L166" t="s">
        <v>313</v>
      </c>
      <c r="M166" t="s">
        <v>615</v>
      </c>
      <c r="N166" t="s">
        <v>369</v>
      </c>
      <c r="O166" t="s">
        <v>666</v>
      </c>
      <c r="P166" t="s">
        <v>612</v>
      </c>
      <c r="Q166" t="s">
        <v>689</v>
      </c>
      <c r="R166" t="s">
        <v>524</v>
      </c>
      <c r="S166" t="s">
        <v>172</v>
      </c>
      <c r="T166" t="s">
        <v>408</v>
      </c>
      <c r="U166" t="s">
        <v>450</v>
      </c>
      <c r="V166" t="s">
        <v>338</v>
      </c>
      <c r="W166" t="s">
        <v>430</v>
      </c>
      <c r="X166" t="s">
        <v>334</v>
      </c>
      <c r="Y166" t="s">
        <v>146</v>
      </c>
      <c r="Z166" t="s">
        <v>284</v>
      </c>
      <c r="AA166" t="s">
        <v>571</v>
      </c>
      <c r="AB166" t="s">
        <v>343</v>
      </c>
      <c r="AC166" t="s">
        <v>368</v>
      </c>
      <c r="AD166" t="s">
        <v>422</v>
      </c>
    </row>
    <row r="167" spans="1:30" x14ac:dyDescent="0.25">
      <c r="A167" t="s">
        <v>104</v>
      </c>
      <c r="B167" t="s">
        <v>658</v>
      </c>
      <c r="C167" t="s">
        <v>194</v>
      </c>
      <c r="D167" t="s">
        <v>523</v>
      </c>
      <c r="E167" t="s">
        <v>276</v>
      </c>
      <c r="F167" t="s">
        <v>538</v>
      </c>
      <c r="G167" t="s">
        <v>602</v>
      </c>
      <c r="H167" t="s">
        <v>245</v>
      </c>
      <c r="I167" t="s">
        <v>579</v>
      </c>
      <c r="J167" t="s">
        <v>663</v>
      </c>
      <c r="K167" t="s">
        <v>523</v>
      </c>
      <c r="L167" t="s">
        <v>279</v>
      </c>
      <c r="M167" t="s">
        <v>455</v>
      </c>
      <c r="N167" t="s">
        <v>280</v>
      </c>
      <c r="O167" t="s">
        <v>676</v>
      </c>
      <c r="P167" t="s">
        <v>673</v>
      </c>
      <c r="Q167" t="s">
        <v>690</v>
      </c>
      <c r="R167" t="s">
        <v>572</v>
      </c>
      <c r="S167" t="s">
        <v>345</v>
      </c>
      <c r="T167" t="s">
        <v>581</v>
      </c>
      <c r="U167" t="s">
        <v>450</v>
      </c>
      <c r="V167" t="s">
        <v>417</v>
      </c>
      <c r="W167" t="s">
        <v>456</v>
      </c>
      <c r="X167" t="s">
        <v>417</v>
      </c>
      <c r="Y167" t="s">
        <v>249</v>
      </c>
      <c r="Z167" t="s">
        <v>372</v>
      </c>
      <c r="AA167" t="s">
        <v>573</v>
      </c>
      <c r="AB167" t="s">
        <v>406</v>
      </c>
      <c r="AC167" t="s">
        <v>340</v>
      </c>
      <c r="AD167" t="s">
        <v>434</v>
      </c>
    </row>
    <row r="168" spans="1:30" x14ac:dyDescent="0.25">
      <c r="A168" t="s">
        <v>60</v>
      </c>
      <c r="B168" t="s">
        <v>658</v>
      </c>
      <c r="C168" t="s">
        <v>213</v>
      </c>
      <c r="D168" t="s">
        <v>576</v>
      </c>
      <c r="E168" t="s">
        <v>649</v>
      </c>
      <c r="F168" t="s">
        <v>607</v>
      </c>
      <c r="G168" t="s">
        <v>671</v>
      </c>
      <c r="H168" t="s">
        <v>279</v>
      </c>
      <c r="I168" t="s">
        <v>670</v>
      </c>
      <c r="J168" t="s">
        <v>691</v>
      </c>
      <c r="K168" t="s">
        <v>462</v>
      </c>
      <c r="L168" t="s">
        <v>250</v>
      </c>
      <c r="M168" t="s">
        <v>494</v>
      </c>
      <c r="N168" t="s">
        <v>524</v>
      </c>
      <c r="O168" t="s">
        <v>681</v>
      </c>
      <c r="P168" t="s">
        <v>565</v>
      </c>
      <c r="Q168" t="s">
        <v>527</v>
      </c>
      <c r="R168" t="s">
        <v>642</v>
      </c>
      <c r="S168" t="s">
        <v>592</v>
      </c>
      <c r="T168" t="s">
        <v>674</v>
      </c>
      <c r="U168" t="s">
        <v>79</v>
      </c>
      <c r="V168" t="s">
        <v>550</v>
      </c>
      <c r="W168" t="s">
        <v>653</v>
      </c>
      <c r="X168" t="s">
        <v>415</v>
      </c>
      <c r="Y168" t="s">
        <v>325</v>
      </c>
      <c r="Z168" t="s">
        <v>464</v>
      </c>
      <c r="AA168" t="s">
        <v>619</v>
      </c>
      <c r="AB168" t="s">
        <v>378</v>
      </c>
      <c r="AC168" t="s">
        <v>360</v>
      </c>
      <c r="AD168" t="s">
        <v>615</v>
      </c>
    </row>
    <row r="169" spans="1:30" x14ac:dyDescent="0.25">
      <c r="A169" t="s">
        <v>85</v>
      </c>
      <c r="B169" t="s">
        <v>658</v>
      </c>
      <c r="C169" t="s">
        <v>213</v>
      </c>
      <c r="D169" t="s">
        <v>454</v>
      </c>
      <c r="E169" t="s">
        <v>594</v>
      </c>
      <c r="F169" t="s">
        <v>344</v>
      </c>
      <c r="G169" t="s">
        <v>581</v>
      </c>
      <c r="H169" t="s">
        <v>269</v>
      </c>
      <c r="I169" t="s">
        <v>599</v>
      </c>
      <c r="J169" t="s">
        <v>692</v>
      </c>
      <c r="K169" t="s">
        <v>284</v>
      </c>
      <c r="L169" t="s">
        <v>311</v>
      </c>
      <c r="M169" t="s">
        <v>342</v>
      </c>
      <c r="N169" t="s">
        <v>386</v>
      </c>
      <c r="O169" t="s">
        <v>674</v>
      </c>
      <c r="P169" t="s">
        <v>404</v>
      </c>
      <c r="Q169" t="s">
        <v>693</v>
      </c>
      <c r="R169" t="s">
        <v>365</v>
      </c>
      <c r="S169" t="s">
        <v>381</v>
      </c>
      <c r="T169" t="s">
        <v>429</v>
      </c>
      <c r="U169" t="s">
        <v>410</v>
      </c>
      <c r="V169" t="s">
        <v>244</v>
      </c>
      <c r="W169" t="s">
        <v>333</v>
      </c>
      <c r="X169" t="s">
        <v>397</v>
      </c>
      <c r="Y169" t="s">
        <v>157</v>
      </c>
      <c r="Z169" t="s">
        <v>296</v>
      </c>
      <c r="AA169" t="s">
        <v>632</v>
      </c>
      <c r="AB169" t="s">
        <v>349</v>
      </c>
      <c r="AC169" t="s">
        <v>350</v>
      </c>
      <c r="AD169" t="s">
        <v>365</v>
      </c>
    </row>
    <row r="170" spans="1:30" x14ac:dyDescent="0.25">
      <c r="A170" t="s">
        <v>104</v>
      </c>
      <c r="B170" t="s">
        <v>658</v>
      </c>
      <c r="C170" t="s">
        <v>213</v>
      </c>
      <c r="D170" t="s">
        <v>469</v>
      </c>
      <c r="E170" t="s">
        <v>694</v>
      </c>
      <c r="F170" t="s">
        <v>336</v>
      </c>
      <c r="G170" t="s">
        <v>673</v>
      </c>
      <c r="H170" t="s">
        <v>245</v>
      </c>
      <c r="I170" t="s">
        <v>525</v>
      </c>
      <c r="J170" t="s">
        <v>379</v>
      </c>
      <c r="K170" t="s">
        <v>365</v>
      </c>
      <c r="L170" t="s">
        <v>290</v>
      </c>
      <c r="M170" t="s">
        <v>447</v>
      </c>
      <c r="N170" t="s">
        <v>436</v>
      </c>
      <c r="O170" t="s">
        <v>695</v>
      </c>
      <c r="P170" t="s">
        <v>565</v>
      </c>
      <c r="Q170" t="s">
        <v>696</v>
      </c>
      <c r="R170" t="s">
        <v>400</v>
      </c>
      <c r="S170" t="s">
        <v>415</v>
      </c>
      <c r="T170" t="s">
        <v>572</v>
      </c>
      <c r="U170" t="s">
        <v>410</v>
      </c>
      <c r="V170" t="s">
        <v>374</v>
      </c>
      <c r="W170" t="s">
        <v>460</v>
      </c>
      <c r="X170" t="s">
        <v>558</v>
      </c>
      <c r="Y170" t="s">
        <v>257</v>
      </c>
      <c r="Z170" t="s">
        <v>364</v>
      </c>
      <c r="AA170" t="s">
        <v>519</v>
      </c>
      <c r="AB170" t="s">
        <v>302</v>
      </c>
      <c r="AC170" t="s">
        <v>420</v>
      </c>
      <c r="AD170" t="s">
        <v>564</v>
      </c>
    </row>
    <row r="171" spans="1:30" x14ac:dyDescent="0.25">
      <c r="A171" t="s">
        <v>60</v>
      </c>
      <c r="B171" t="s">
        <v>658</v>
      </c>
      <c r="C171" t="s">
        <v>228</v>
      </c>
      <c r="D171" t="s">
        <v>455</v>
      </c>
      <c r="E171" t="s">
        <v>650</v>
      </c>
      <c r="F171" t="s">
        <v>451</v>
      </c>
      <c r="G171" t="s">
        <v>619</v>
      </c>
      <c r="H171" t="s">
        <v>307</v>
      </c>
      <c r="I171" t="s">
        <v>697</v>
      </c>
      <c r="J171" t="s">
        <v>698</v>
      </c>
      <c r="K171" t="s">
        <v>518</v>
      </c>
      <c r="L171" t="s">
        <v>317</v>
      </c>
      <c r="M171" t="s">
        <v>494</v>
      </c>
      <c r="N171" t="s">
        <v>468</v>
      </c>
      <c r="O171" t="s">
        <v>699</v>
      </c>
      <c r="P171" t="s">
        <v>639</v>
      </c>
      <c r="Q171" t="s">
        <v>696</v>
      </c>
      <c r="R171" t="s">
        <v>700</v>
      </c>
      <c r="S171" t="s">
        <v>555</v>
      </c>
      <c r="T171" t="s">
        <v>701</v>
      </c>
      <c r="U171" t="s">
        <v>79</v>
      </c>
      <c r="V171" t="s">
        <v>462</v>
      </c>
      <c r="W171" t="s">
        <v>477</v>
      </c>
      <c r="X171" t="s">
        <v>552</v>
      </c>
      <c r="Y171" t="s">
        <v>290</v>
      </c>
      <c r="Z171" t="s">
        <v>409</v>
      </c>
      <c r="AA171" t="s">
        <v>639</v>
      </c>
      <c r="AB171" t="s">
        <v>193</v>
      </c>
      <c r="AC171" t="s">
        <v>486</v>
      </c>
      <c r="AD171" t="s">
        <v>519</v>
      </c>
    </row>
    <row r="172" spans="1:30" x14ac:dyDescent="0.25">
      <c r="A172" t="s">
        <v>85</v>
      </c>
      <c r="B172" t="s">
        <v>658</v>
      </c>
      <c r="C172" t="s">
        <v>228</v>
      </c>
      <c r="D172" t="s">
        <v>523</v>
      </c>
      <c r="E172" t="s">
        <v>702</v>
      </c>
      <c r="F172" t="s">
        <v>360</v>
      </c>
      <c r="G172" t="s">
        <v>601</v>
      </c>
      <c r="H172" t="s">
        <v>246</v>
      </c>
      <c r="I172" t="s">
        <v>342</v>
      </c>
      <c r="J172" t="s">
        <v>703</v>
      </c>
      <c r="K172" t="s">
        <v>302</v>
      </c>
      <c r="L172" t="s">
        <v>343</v>
      </c>
      <c r="M172" t="s">
        <v>653</v>
      </c>
      <c r="N172" t="s">
        <v>363</v>
      </c>
      <c r="O172" t="s">
        <v>655</v>
      </c>
      <c r="P172" t="s">
        <v>606</v>
      </c>
      <c r="Q172" t="s">
        <v>476</v>
      </c>
      <c r="R172" t="s">
        <v>465</v>
      </c>
      <c r="S172" t="s">
        <v>386</v>
      </c>
      <c r="T172" t="s">
        <v>498</v>
      </c>
      <c r="U172" t="s">
        <v>632</v>
      </c>
      <c r="V172" t="s">
        <v>346</v>
      </c>
      <c r="W172" t="s">
        <v>424</v>
      </c>
      <c r="X172" t="s">
        <v>324</v>
      </c>
      <c r="Y172" t="s">
        <v>229</v>
      </c>
      <c r="Z172" t="s">
        <v>302</v>
      </c>
      <c r="AA172" t="s">
        <v>539</v>
      </c>
      <c r="AB172" t="s">
        <v>369</v>
      </c>
      <c r="AC172" t="s">
        <v>302</v>
      </c>
      <c r="AD172" t="s">
        <v>514</v>
      </c>
    </row>
    <row r="173" spans="1:30" x14ac:dyDescent="0.25">
      <c r="A173" t="s">
        <v>104</v>
      </c>
      <c r="B173" t="s">
        <v>658</v>
      </c>
      <c r="C173" t="s">
        <v>228</v>
      </c>
      <c r="D173" t="s">
        <v>494</v>
      </c>
      <c r="E173" t="s">
        <v>637</v>
      </c>
      <c r="F173" t="s">
        <v>558</v>
      </c>
      <c r="G173" t="s">
        <v>639</v>
      </c>
      <c r="H173" t="s">
        <v>274</v>
      </c>
      <c r="I173" t="s">
        <v>702</v>
      </c>
      <c r="J173" t="s">
        <v>704</v>
      </c>
      <c r="K173" t="s">
        <v>505</v>
      </c>
      <c r="L173" t="s">
        <v>313</v>
      </c>
      <c r="M173" t="s">
        <v>447</v>
      </c>
      <c r="N173" t="s">
        <v>390</v>
      </c>
      <c r="O173" t="s">
        <v>705</v>
      </c>
      <c r="P173" t="s">
        <v>673</v>
      </c>
      <c r="Q173" t="s">
        <v>706</v>
      </c>
      <c r="R173" t="s">
        <v>646</v>
      </c>
      <c r="S173" t="s">
        <v>552</v>
      </c>
      <c r="T173" t="s">
        <v>210</v>
      </c>
      <c r="U173" t="s">
        <v>632</v>
      </c>
      <c r="V173" t="s">
        <v>490</v>
      </c>
      <c r="W173" t="s">
        <v>465</v>
      </c>
      <c r="X173" t="s">
        <v>437</v>
      </c>
      <c r="Y173" t="s">
        <v>217</v>
      </c>
      <c r="Z173" t="s">
        <v>453</v>
      </c>
      <c r="AA173" t="s">
        <v>462</v>
      </c>
      <c r="AB173" t="s">
        <v>397</v>
      </c>
      <c r="AC173" t="s">
        <v>435</v>
      </c>
      <c r="AD173" t="s">
        <v>455</v>
      </c>
    </row>
    <row r="174" spans="1:30" x14ac:dyDescent="0.25">
      <c r="A174" t="s">
        <v>60</v>
      </c>
      <c r="B174" t="s">
        <v>658</v>
      </c>
      <c r="C174" t="s">
        <v>238</v>
      </c>
      <c r="D174" t="s">
        <v>539</v>
      </c>
      <c r="E174" t="s">
        <v>652</v>
      </c>
      <c r="F174" t="s">
        <v>490</v>
      </c>
      <c r="G174" t="s">
        <v>544</v>
      </c>
      <c r="H174" t="s">
        <v>312</v>
      </c>
      <c r="I174" t="s">
        <v>457</v>
      </c>
      <c r="J174" t="s">
        <v>707</v>
      </c>
      <c r="K174" t="s">
        <v>550</v>
      </c>
      <c r="L174" t="s">
        <v>312</v>
      </c>
      <c r="M174" t="s">
        <v>447</v>
      </c>
      <c r="N174" t="s">
        <v>439</v>
      </c>
      <c r="O174" t="s">
        <v>708</v>
      </c>
      <c r="P174" t="s">
        <v>575</v>
      </c>
      <c r="Q174" t="s">
        <v>689</v>
      </c>
      <c r="R174" t="s">
        <v>709</v>
      </c>
      <c r="S174" t="s">
        <v>565</v>
      </c>
      <c r="T174" t="s">
        <v>679</v>
      </c>
      <c r="U174" t="s">
        <v>79</v>
      </c>
      <c r="V174" t="s">
        <v>569</v>
      </c>
      <c r="W174" t="s">
        <v>618</v>
      </c>
      <c r="X174" t="s">
        <v>434</v>
      </c>
      <c r="Y174" t="s">
        <v>317</v>
      </c>
      <c r="Z174" t="s">
        <v>415</v>
      </c>
      <c r="AA174" t="s">
        <v>535</v>
      </c>
      <c r="AB174" t="s">
        <v>413</v>
      </c>
      <c r="AC174" t="s">
        <v>547</v>
      </c>
      <c r="AD174" t="s">
        <v>581</v>
      </c>
    </row>
    <row r="175" spans="1:30" x14ac:dyDescent="0.25">
      <c r="A175" t="s">
        <v>85</v>
      </c>
      <c r="B175" t="s">
        <v>658</v>
      </c>
      <c r="C175" t="s">
        <v>238</v>
      </c>
      <c r="D175" t="s">
        <v>551</v>
      </c>
      <c r="E175" t="s">
        <v>597</v>
      </c>
      <c r="F175" t="s">
        <v>429</v>
      </c>
      <c r="G175" t="s">
        <v>461</v>
      </c>
      <c r="H175" t="s">
        <v>191</v>
      </c>
      <c r="I175" t="s">
        <v>447</v>
      </c>
      <c r="J175" t="s">
        <v>710</v>
      </c>
      <c r="K175" t="s">
        <v>296</v>
      </c>
      <c r="L175" t="s">
        <v>265</v>
      </c>
      <c r="M175" t="s">
        <v>615</v>
      </c>
      <c r="N175" t="s">
        <v>385</v>
      </c>
      <c r="O175" t="s">
        <v>525</v>
      </c>
      <c r="P175" t="s">
        <v>555</v>
      </c>
      <c r="Q175" t="s">
        <v>711</v>
      </c>
      <c r="R175" t="s">
        <v>522</v>
      </c>
      <c r="S175" t="s">
        <v>392</v>
      </c>
      <c r="T175" t="s">
        <v>450</v>
      </c>
      <c r="U175" t="s">
        <v>653</v>
      </c>
      <c r="V175" t="s">
        <v>265</v>
      </c>
      <c r="W175" t="s">
        <v>344</v>
      </c>
      <c r="X175" t="s">
        <v>372</v>
      </c>
      <c r="Y175" t="s">
        <v>189</v>
      </c>
      <c r="Z175" t="s">
        <v>363</v>
      </c>
      <c r="AA175" t="s">
        <v>562</v>
      </c>
      <c r="AB175" t="s">
        <v>386</v>
      </c>
      <c r="AC175" t="s">
        <v>302</v>
      </c>
      <c r="AD175" t="s">
        <v>583</v>
      </c>
    </row>
    <row r="176" spans="1:30" x14ac:dyDescent="0.25">
      <c r="A176" t="s">
        <v>104</v>
      </c>
      <c r="B176" t="s">
        <v>658</v>
      </c>
      <c r="C176" t="s">
        <v>238</v>
      </c>
      <c r="D176" t="s">
        <v>506</v>
      </c>
      <c r="E176" t="s">
        <v>587</v>
      </c>
      <c r="F176" t="s">
        <v>341</v>
      </c>
      <c r="G176" t="s">
        <v>565</v>
      </c>
      <c r="H176" t="s">
        <v>294</v>
      </c>
      <c r="I176" t="s">
        <v>544</v>
      </c>
      <c r="J176" t="s">
        <v>712</v>
      </c>
      <c r="K176" t="s">
        <v>409</v>
      </c>
      <c r="L176" t="s">
        <v>358</v>
      </c>
      <c r="M176" t="s">
        <v>562</v>
      </c>
      <c r="N176" t="s">
        <v>436</v>
      </c>
      <c r="O176" t="s">
        <v>458</v>
      </c>
      <c r="P176" t="s">
        <v>535</v>
      </c>
      <c r="Q176" t="s">
        <v>713</v>
      </c>
      <c r="R176" t="s">
        <v>650</v>
      </c>
      <c r="S176" t="s">
        <v>445</v>
      </c>
      <c r="T176" t="s">
        <v>466</v>
      </c>
      <c r="U176" t="s">
        <v>653</v>
      </c>
      <c r="V176" t="s">
        <v>515</v>
      </c>
      <c r="W176" t="s">
        <v>523</v>
      </c>
      <c r="X176" t="s">
        <v>439</v>
      </c>
      <c r="Y176" t="s">
        <v>199</v>
      </c>
      <c r="Z176" t="s">
        <v>433</v>
      </c>
      <c r="AA176" t="s">
        <v>477</v>
      </c>
      <c r="AB176" t="s">
        <v>414</v>
      </c>
      <c r="AC176" t="s">
        <v>333</v>
      </c>
      <c r="AD176" t="s">
        <v>633</v>
      </c>
    </row>
    <row r="177" spans="1:30" x14ac:dyDescent="0.25">
      <c r="A177" t="s">
        <v>60</v>
      </c>
      <c r="B177" t="s">
        <v>658</v>
      </c>
      <c r="C177" t="s">
        <v>264</v>
      </c>
      <c r="D177" t="s">
        <v>562</v>
      </c>
      <c r="E177" t="s">
        <v>677</v>
      </c>
      <c r="F177" t="s">
        <v>404</v>
      </c>
      <c r="G177" t="s">
        <v>544</v>
      </c>
      <c r="H177" t="s">
        <v>332</v>
      </c>
      <c r="I177" t="s">
        <v>705</v>
      </c>
      <c r="J177" t="s">
        <v>714</v>
      </c>
      <c r="K177" t="s">
        <v>504</v>
      </c>
      <c r="L177" t="s">
        <v>261</v>
      </c>
      <c r="M177" t="s">
        <v>582</v>
      </c>
      <c r="N177" t="s">
        <v>456</v>
      </c>
      <c r="O177" t="s">
        <v>584</v>
      </c>
      <c r="P177" t="s">
        <v>637</v>
      </c>
      <c r="Q177" t="s">
        <v>693</v>
      </c>
      <c r="R177" t="s">
        <v>690</v>
      </c>
      <c r="S177" t="s">
        <v>544</v>
      </c>
      <c r="T177" t="s">
        <v>705</v>
      </c>
      <c r="U177" t="s">
        <v>79</v>
      </c>
      <c r="V177" t="s">
        <v>646</v>
      </c>
      <c r="W177" t="s">
        <v>671</v>
      </c>
      <c r="X177" t="s">
        <v>504</v>
      </c>
      <c r="Y177" t="s">
        <v>332</v>
      </c>
      <c r="Z177" t="s">
        <v>352</v>
      </c>
      <c r="AA177" t="s">
        <v>544</v>
      </c>
      <c r="AB177" t="s">
        <v>424</v>
      </c>
      <c r="AC177" t="s">
        <v>468</v>
      </c>
      <c r="AD177" t="s">
        <v>210</v>
      </c>
    </row>
    <row r="178" spans="1:30" x14ac:dyDescent="0.25">
      <c r="A178" t="s">
        <v>85</v>
      </c>
      <c r="B178" t="s">
        <v>658</v>
      </c>
      <c r="C178" t="s">
        <v>264</v>
      </c>
      <c r="D178" t="s">
        <v>469</v>
      </c>
      <c r="E178" t="s">
        <v>488</v>
      </c>
      <c r="F178" t="s">
        <v>457</v>
      </c>
      <c r="G178" t="s">
        <v>543</v>
      </c>
      <c r="H178" t="s">
        <v>286</v>
      </c>
      <c r="I178" t="s">
        <v>550</v>
      </c>
      <c r="J178" t="s">
        <v>715</v>
      </c>
      <c r="K178" t="s">
        <v>297</v>
      </c>
      <c r="L178" t="s">
        <v>289</v>
      </c>
      <c r="M178" t="s">
        <v>581</v>
      </c>
      <c r="N178" t="s">
        <v>378</v>
      </c>
      <c r="O178" t="s">
        <v>716</v>
      </c>
      <c r="P178" t="s">
        <v>544</v>
      </c>
      <c r="Q178" t="s">
        <v>717</v>
      </c>
      <c r="R178" t="s">
        <v>561</v>
      </c>
      <c r="S178" t="s">
        <v>378</v>
      </c>
      <c r="T178" t="s">
        <v>583</v>
      </c>
      <c r="U178" t="s">
        <v>530</v>
      </c>
      <c r="V178" t="s">
        <v>397</v>
      </c>
      <c r="W178" t="s">
        <v>390</v>
      </c>
      <c r="X178" t="s">
        <v>413</v>
      </c>
      <c r="Y178" t="s">
        <v>300</v>
      </c>
      <c r="Z178" t="s">
        <v>385</v>
      </c>
      <c r="AA178" t="s">
        <v>609</v>
      </c>
      <c r="AB178" t="s">
        <v>392</v>
      </c>
      <c r="AC178" t="s">
        <v>392</v>
      </c>
      <c r="AD178" t="s">
        <v>576</v>
      </c>
    </row>
    <row r="179" spans="1:30" x14ac:dyDescent="0.25">
      <c r="A179" t="s">
        <v>104</v>
      </c>
      <c r="B179" t="s">
        <v>658</v>
      </c>
      <c r="C179" t="s">
        <v>264</v>
      </c>
      <c r="D179" t="s">
        <v>632</v>
      </c>
      <c r="E179" t="s">
        <v>637</v>
      </c>
      <c r="F179" t="s">
        <v>613</v>
      </c>
      <c r="G179" t="s">
        <v>466</v>
      </c>
      <c r="H179" t="s">
        <v>200</v>
      </c>
      <c r="I179" t="s">
        <v>587</v>
      </c>
      <c r="J179" t="s">
        <v>718</v>
      </c>
      <c r="K179" t="s">
        <v>341</v>
      </c>
      <c r="L179" t="s">
        <v>368</v>
      </c>
      <c r="M179" t="s">
        <v>573</v>
      </c>
      <c r="N179" t="s">
        <v>196</v>
      </c>
      <c r="O179" t="s">
        <v>719</v>
      </c>
      <c r="P179" t="s">
        <v>488</v>
      </c>
      <c r="Q179" t="s">
        <v>394</v>
      </c>
      <c r="R179" t="s">
        <v>702</v>
      </c>
      <c r="S179" t="s">
        <v>576</v>
      </c>
      <c r="T179" t="s">
        <v>579</v>
      </c>
      <c r="U179" t="s">
        <v>530</v>
      </c>
      <c r="V179" t="s">
        <v>506</v>
      </c>
      <c r="W179" t="s">
        <v>410</v>
      </c>
      <c r="X179" t="s">
        <v>450</v>
      </c>
      <c r="Y179" t="s">
        <v>217</v>
      </c>
      <c r="Z179" t="s">
        <v>367</v>
      </c>
      <c r="AA179" t="s">
        <v>530</v>
      </c>
      <c r="AB179" t="s">
        <v>420</v>
      </c>
      <c r="AC179" t="s">
        <v>433</v>
      </c>
      <c r="AD179" t="s">
        <v>519</v>
      </c>
    </row>
    <row r="180" spans="1:30" x14ac:dyDescent="0.25">
      <c r="A180" t="s">
        <v>60</v>
      </c>
      <c r="B180" t="s">
        <v>658</v>
      </c>
      <c r="C180" t="s">
        <v>273</v>
      </c>
      <c r="D180" t="s">
        <v>550</v>
      </c>
      <c r="E180" t="s">
        <v>666</v>
      </c>
      <c r="F180" t="s">
        <v>281</v>
      </c>
      <c r="G180" t="s">
        <v>652</v>
      </c>
      <c r="H180" t="s">
        <v>339</v>
      </c>
      <c r="I180" t="s">
        <v>709</v>
      </c>
      <c r="J180" t="s">
        <v>720</v>
      </c>
      <c r="K180" t="s">
        <v>467</v>
      </c>
      <c r="L180" t="s">
        <v>301</v>
      </c>
      <c r="M180" t="s">
        <v>504</v>
      </c>
      <c r="N180" t="s">
        <v>370</v>
      </c>
      <c r="O180" t="s">
        <v>584</v>
      </c>
      <c r="P180" t="s">
        <v>544</v>
      </c>
      <c r="Q180" t="s">
        <v>394</v>
      </c>
      <c r="R180" t="s">
        <v>670</v>
      </c>
      <c r="S180" t="s">
        <v>652</v>
      </c>
      <c r="T180" t="s">
        <v>709</v>
      </c>
      <c r="U180" t="s">
        <v>79</v>
      </c>
      <c r="V180" t="s">
        <v>448</v>
      </c>
      <c r="W180" t="s">
        <v>543</v>
      </c>
      <c r="X180" t="s">
        <v>633</v>
      </c>
      <c r="Y180" t="s">
        <v>291</v>
      </c>
      <c r="Z180" t="s">
        <v>552</v>
      </c>
      <c r="AA180" t="s">
        <v>646</v>
      </c>
      <c r="AB180" t="s">
        <v>510</v>
      </c>
      <c r="AC180" t="s">
        <v>456</v>
      </c>
      <c r="AD180" t="s">
        <v>612</v>
      </c>
    </row>
    <row r="181" spans="1:30" x14ac:dyDescent="0.25">
      <c r="A181" t="s">
        <v>85</v>
      </c>
      <c r="B181" t="s">
        <v>658</v>
      </c>
      <c r="C181" t="s">
        <v>273</v>
      </c>
      <c r="D181" t="s">
        <v>410</v>
      </c>
      <c r="E181" t="s">
        <v>448</v>
      </c>
      <c r="F181" t="s">
        <v>721</v>
      </c>
      <c r="G181" t="s">
        <v>543</v>
      </c>
      <c r="H181" t="s">
        <v>275</v>
      </c>
      <c r="I181" t="s">
        <v>561</v>
      </c>
      <c r="J181" t="s">
        <v>722</v>
      </c>
      <c r="K181" t="s">
        <v>241</v>
      </c>
      <c r="L181" t="s">
        <v>307</v>
      </c>
      <c r="M181" t="s">
        <v>555</v>
      </c>
      <c r="N181" t="s">
        <v>397</v>
      </c>
      <c r="O181" t="s">
        <v>667</v>
      </c>
      <c r="P181" t="s">
        <v>617</v>
      </c>
      <c r="Q181" t="s">
        <v>723</v>
      </c>
      <c r="R181" t="s">
        <v>447</v>
      </c>
      <c r="S181" t="s">
        <v>393</v>
      </c>
      <c r="T181" t="s">
        <v>522</v>
      </c>
      <c r="U181" t="s">
        <v>461</v>
      </c>
      <c r="V181" t="s">
        <v>420</v>
      </c>
      <c r="W181" t="s">
        <v>336</v>
      </c>
      <c r="X181" t="s">
        <v>418</v>
      </c>
      <c r="Y181" t="s">
        <v>300</v>
      </c>
      <c r="Z181" t="s">
        <v>393</v>
      </c>
      <c r="AA181" t="s">
        <v>578</v>
      </c>
      <c r="AB181" t="s">
        <v>386</v>
      </c>
      <c r="AC181" t="s">
        <v>385</v>
      </c>
      <c r="AD181" t="s">
        <v>445</v>
      </c>
    </row>
    <row r="182" spans="1:30" x14ac:dyDescent="0.25">
      <c r="A182" t="s">
        <v>104</v>
      </c>
      <c r="B182" t="s">
        <v>658</v>
      </c>
      <c r="C182" t="s">
        <v>273</v>
      </c>
      <c r="D182" t="s">
        <v>504</v>
      </c>
      <c r="E182" t="s">
        <v>724</v>
      </c>
      <c r="F182" t="s">
        <v>701</v>
      </c>
      <c r="G182" t="s">
        <v>401</v>
      </c>
      <c r="H182" t="s">
        <v>279</v>
      </c>
      <c r="I182" t="s">
        <v>544</v>
      </c>
      <c r="J182" t="s">
        <v>659</v>
      </c>
      <c r="K182" t="s">
        <v>347</v>
      </c>
      <c r="L182" t="s">
        <v>313</v>
      </c>
      <c r="M182" t="s">
        <v>518</v>
      </c>
      <c r="N182" t="s">
        <v>390</v>
      </c>
      <c r="O182" t="s">
        <v>527</v>
      </c>
      <c r="P182" t="s">
        <v>404</v>
      </c>
      <c r="Q182" t="s">
        <v>499</v>
      </c>
      <c r="R182" t="s">
        <v>649</v>
      </c>
      <c r="S182" t="s">
        <v>526</v>
      </c>
      <c r="T182" t="s">
        <v>650</v>
      </c>
      <c r="U182" t="s">
        <v>461</v>
      </c>
      <c r="V182" t="s">
        <v>609</v>
      </c>
      <c r="W182" t="s">
        <v>494</v>
      </c>
      <c r="X182" t="s">
        <v>473</v>
      </c>
      <c r="Y182" t="s">
        <v>327</v>
      </c>
      <c r="Z182" t="s">
        <v>479</v>
      </c>
      <c r="AA182" t="s">
        <v>602</v>
      </c>
      <c r="AB182" t="s">
        <v>421</v>
      </c>
      <c r="AC182" t="s">
        <v>399</v>
      </c>
      <c r="AD182" t="s">
        <v>593</v>
      </c>
    </row>
    <row r="183" spans="1:30" x14ac:dyDescent="0.25">
      <c r="A183" t="s">
        <v>60</v>
      </c>
      <c r="B183" t="s">
        <v>725</v>
      </c>
      <c r="C183" t="s">
        <v>62</v>
      </c>
      <c r="D183" t="s">
        <v>609</v>
      </c>
      <c r="E183" t="s">
        <v>665</v>
      </c>
      <c r="F183" t="s">
        <v>664</v>
      </c>
      <c r="G183" t="s">
        <v>650</v>
      </c>
      <c r="H183" t="s">
        <v>383</v>
      </c>
      <c r="I183" t="s">
        <v>726</v>
      </c>
      <c r="J183" t="s">
        <v>693</v>
      </c>
      <c r="K183" t="s">
        <v>422</v>
      </c>
      <c r="L183" t="s">
        <v>337</v>
      </c>
      <c r="M183" t="s">
        <v>582</v>
      </c>
      <c r="N183" t="s">
        <v>341</v>
      </c>
      <c r="O183" t="s">
        <v>225</v>
      </c>
      <c r="P183" t="s">
        <v>575</v>
      </c>
      <c r="Q183" t="s">
        <v>476</v>
      </c>
      <c r="R183" t="s">
        <v>678</v>
      </c>
      <c r="S183" t="s">
        <v>657</v>
      </c>
      <c r="T183" t="s">
        <v>672</v>
      </c>
      <c r="U183" t="s">
        <v>79</v>
      </c>
      <c r="V183" t="s">
        <v>657</v>
      </c>
      <c r="W183" t="s">
        <v>612</v>
      </c>
      <c r="X183" t="s">
        <v>582</v>
      </c>
      <c r="Y183" t="s">
        <v>328</v>
      </c>
      <c r="Z183" t="s">
        <v>469</v>
      </c>
      <c r="AA183" t="s">
        <v>661</v>
      </c>
      <c r="AB183" t="s">
        <v>399</v>
      </c>
      <c r="AC183" t="s">
        <v>409</v>
      </c>
      <c r="AD183" t="s">
        <v>572</v>
      </c>
    </row>
    <row r="184" spans="1:30" x14ac:dyDescent="0.25">
      <c r="A184" t="s">
        <v>85</v>
      </c>
      <c r="B184" t="s">
        <v>725</v>
      </c>
      <c r="C184" t="s">
        <v>62</v>
      </c>
      <c r="D184" t="s">
        <v>586</v>
      </c>
      <c r="E184" t="s">
        <v>666</v>
      </c>
      <c r="F184" t="s">
        <v>187</v>
      </c>
      <c r="G184" t="s">
        <v>639</v>
      </c>
      <c r="H184" t="s">
        <v>208</v>
      </c>
      <c r="I184" t="s">
        <v>467</v>
      </c>
      <c r="J184" t="s">
        <v>689</v>
      </c>
      <c r="K184" t="s">
        <v>274</v>
      </c>
      <c r="L184" t="s">
        <v>257</v>
      </c>
      <c r="M184" t="s">
        <v>404</v>
      </c>
      <c r="N184" t="s">
        <v>340</v>
      </c>
      <c r="O184" t="s">
        <v>695</v>
      </c>
      <c r="P184" t="s">
        <v>593</v>
      </c>
      <c r="Q184" t="s">
        <v>356</v>
      </c>
      <c r="R184" t="s">
        <v>582</v>
      </c>
      <c r="S184" t="s">
        <v>340</v>
      </c>
      <c r="T184" t="s">
        <v>410</v>
      </c>
      <c r="U184" t="s">
        <v>575</v>
      </c>
      <c r="V184" t="s">
        <v>364</v>
      </c>
      <c r="W184" t="s">
        <v>441</v>
      </c>
      <c r="X184" t="s">
        <v>479</v>
      </c>
      <c r="Y184" t="s">
        <v>239</v>
      </c>
      <c r="Z184" t="s">
        <v>414</v>
      </c>
      <c r="AA184" t="s">
        <v>518</v>
      </c>
      <c r="AB184" t="s">
        <v>319</v>
      </c>
      <c r="AC184" t="s">
        <v>335</v>
      </c>
      <c r="AD184" t="s">
        <v>445</v>
      </c>
    </row>
    <row r="185" spans="1:30" x14ac:dyDescent="0.25">
      <c r="A185" t="s">
        <v>104</v>
      </c>
      <c r="B185" t="s">
        <v>725</v>
      </c>
      <c r="C185" t="s">
        <v>62</v>
      </c>
      <c r="D185" t="s">
        <v>582</v>
      </c>
      <c r="E185" t="s">
        <v>608</v>
      </c>
      <c r="F185" t="s">
        <v>666</v>
      </c>
      <c r="G185" t="s">
        <v>646</v>
      </c>
      <c r="H185" t="s">
        <v>307</v>
      </c>
      <c r="I185" t="s">
        <v>675</v>
      </c>
      <c r="J185" t="s">
        <v>713</v>
      </c>
      <c r="K185" t="s">
        <v>364</v>
      </c>
      <c r="L185" t="s">
        <v>295</v>
      </c>
      <c r="M185" t="s">
        <v>342</v>
      </c>
      <c r="N185" t="s">
        <v>479</v>
      </c>
      <c r="O185" t="s">
        <v>471</v>
      </c>
      <c r="P185" t="s">
        <v>592</v>
      </c>
      <c r="Q185" t="s">
        <v>727</v>
      </c>
      <c r="R185" t="s">
        <v>686</v>
      </c>
      <c r="S185" t="s">
        <v>571</v>
      </c>
      <c r="T185" t="s">
        <v>657</v>
      </c>
      <c r="U185" t="s">
        <v>575</v>
      </c>
      <c r="V185" t="s">
        <v>609</v>
      </c>
      <c r="W185" t="s">
        <v>622</v>
      </c>
      <c r="X185" t="s">
        <v>465</v>
      </c>
      <c r="Y185" t="s">
        <v>316</v>
      </c>
      <c r="Z185" t="s">
        <v>360</v>
      </c>
      <c r="AA185" t="s">
        <v>673</v>
      </c>
      <c r="AB185" t="s">
        <v>364</v>
      </c>
      <c r="AC185" t="s">
        <v>347</v>
      </c>
      <c r="AD185" t="s">
        <v>598</v>
      </c>
    </row>
    <row r="186" spans="1:30" x14ac:dyDescent="0.25">
      <c r="A186" t="s">
        <v>60</v>
      </c>
      <c r="B186" t="s">
        <v>725</v>
      </c>
      <c r="C186" t="s">
        <v>116</v>
      </c>
      <c r="D186" t="s">
        <v>550</v>
      </c>
      <c r="E186" t="s">
        <v>666</v>
      </c>
      <c r="F186" t="s">
        <v>565</v>
      </c>
      <c r="G186" t="s">
        <v>544</v>
      </c>
      <c r="H186" t="s">
        <v>268</v>
      </c>
      <c r="I186" t="s">
        <v>728</v>
      </c>
      <c r="J186" t="s">
        <v>637</v>
      </c>
      <c r="K186" t="s">
        <v>558</v>
      </c>
      <c r="L186" t="s">
        <v>309</v>
      </c>
      <c r="M186" t="s">
        <v>447</v>
      </c>
      <c r="N186" t="s">
        <v>451</v>
      </c>
      <c r="O186" t="s">
        <v>729</v>
      </c>
      <c r="P186" t="s">
        <v>601</v>
      </c>
      <c r="Q186" t="s">
        <v>730</v>
      </c>
      <c r="R186" t="s">
        <v>681</v>
      </c>
      <c r="S186" t="s">
        <v>637</v>
      </c>
      <c r="T186" t="s">
        <v>697</v>
      </c>
      <c r="U186" t="s">
        <v>79</v>
      </c>
      <c r="V186" t="s">
        <v>637</v>
      </c>
      <c r="W186" t="s">
        <v>605</v>
      </c>
      <c r="X186" t="s">
        <v>647</v>
      </c>
      <c r="Y186" t="s">
        <v>349</v>
      </c>
      <c r="Z186" t="s">
        <v>469</v>
      </c>
      <c r="AA186" t="s">
        <v>544</v>
      </c>
      <c r="AB186" t="s">
        <v>390</v>
      </c>
      <c r="AC186" t="s">
        <v>443</v>
      </c>
      <c r="AD186" t="s">
        <v>602</v>
      </c>
    </row>
    <row r="187" spans="1:30" x14ac:dyDescent="0.25">
      <c r="A187" t="s">
        <v>85</v>
      </c>
      <c r="B187" t="s">
        <v>725</v>
      </c>
      <c r="C187" t="s">
        <v>116</v>
      </c>
      <c r="D187" t="s">
        <v>576</v>
      </c>
      <c r="E187" t="s">
        <v>702</v>
      </c>
      <c r="F187" t="s">
        <v>605</v>
      </c>
      <c r="G187" t="s">
        <v>605</v>
      </c>
      <c r="H187" t="s">
        <v>258</v>
      </c>
      <c r="I187" t="s">
        <v>571</v>
      </c>
      <c r="J187" t="s">
        <v>598</v>
      </c>
      <c r="K187" t="s">
        <v>182</v>
      </c>
      <c r="L187" t="s">
        <v>169</v>
      </c>
      <c r="M187" t="s">
        <v>623</v>
      </c>
      <c r="N187" t="s">
        <v>340</v>
      </c>
      <c r="O187" t="s">
        <v>731</v>
      </c>
      <c r="P187" t="s">
        <v>447</v>
      </c>
      <c r="Q187" t="s">
        <v>732</v>
      </c>
      <c r="R187" t="s">
        <v>562</v>
      </c>
      <c r="S187" t="s">
        <v>324</v>
      </c>
      <c r="T187" t="s">
        <v>494</v>
      </c>
      <c r="U187" t="s">
        <v>675</v>
      </c>
      <c r="V187" t="s">
        <v>364</v>
      </c>
      <c r="W187" t="s">
        <v>292</v>
      </c>
      <c r="X187" t="s">
        <v>374</v>
      </c>
      <c r="Y187" t="s">
        <v>263</v>
      </c>
      <c r="Z187" t="s">
        <v>421</v>
      </c>
      <c r="AA187" t="s">
        <v>593</v>
      </c>
      <c r="AB187" t="s">
        <v>414</v>
      </c>
      <c r="AC187" t="s">
        <v>421</v>
      </c>
      <c r="AD187" t="s">
        <v>522</v>
      </c>
    </row>
    <row r="188" spans="1:30" x14ac:dyDescent="0.25">
      <c r="A188" t="s">
        <v>104</v>
      </c>
      <c r="B188" t="s">
        <v>725</v>
      </c>
      <c r="C188" t="s">
        <v>116</v>
      </c>
      <c r="D188" t="s">
        <v>539</v>
      </c>
      <c r="E188" t="s">
        <v>686</v>
      </c>
      <c r="F188" t="s">
        <v>400</v>
      </c>
      <c r="G188" t="s">
        <v>638</v>
      </c>
      <c r="H188" t="s">
        <v>218</v>
      </c>
      <c r="I188" t="s">
        <v>613</v>
      </c>
      <c r="J188" t="s">
        <v>404</v>
      </c>
      <c r="K188" t="s">
        <v>335</v>
      </c>
      <c r="L188" t="s">
        <v>252</v>
      </c>
      <c r="M188" t="s">
        <v>653</v>
      </c>
      <c r="N188" t="s">
        <v>399</v>
      </c>
      <c r="O188" t="s">
        <v>733</v>
      </c>
      <c r="P188" t="s">
        <v>519</v>
      </c>
      <c r="Q188" t="s">
        <v>734</v>
      </c>
      <c r="R188" t="s">
        <v>664</v>
      </c>
      <c r="S188" t="s">
        <v>447</v>
      </c>
      <c r="T188" t="s">
        <v>448</v>
      </c>
      <c r="U188" t="s">
        <v>675</v>
      </c>
      <c r="V188" t="s">
        <v>578</v>
      </c>
      <c r="W188" t="s">
        <v>455</v>
      </c>
      <c r="X188" t="s">
        <v>467</v>
      </c>
      <c r="Y188" t="s">
        <v>255</v>
      </c>
      <c r="Z188" t="s">
        <v>292</v>
      </c>
      <c r="AA188" t="s">
        <v>673</v>
      </c>
      <c r="AB188" t="s">
        <v>333</v>
      </c>
      <c r="AC188" t="s">
        <v>538</v>
      </c>
      <c r="AD188" t="s">
        <v>550</v>
      </c>
    </row>
    <row r="189" spans="1:30" x14ac:dyDescent="0.25">
      <c r="A189" t="s">
        <v>60</v>
      </c>
      <c r="B189" t="s">
        <v>725</v>
      </c>
      <c r="C189" t="s">
        <v>138</v>
      </c>
      <c r="D189" t="s">
        <v>573</v>
      </c>
      <c r="E189" t="s">
        <v>664</v>
      </c>
      <c r="F189" t="s">
        <v>210</v>
      </c>
      <c r="G189" t="s">
        <v>650</v>
      </c>
      <c r="H189" t="s">
        <v>383</v>
      </c>
      <c r="I189" t="s">
        <v>630</v>
      </c>
      <c r="J189" t="s">
        <v>606</v>
      </c>
      <c r="K189" t="s">
        <v>336</v>
      </c>
      <c r="L189" t="s">
        <v>252</v>
      </c>
      <c r="M189" t="s">
        <v>562</v>
      </c>
      <c r="N189" t="s">
        <v>341</v>
      </c>
      <c r="O189" t="s">
        <v>735</v>
      </c>
      <c r="P189" t="s">
        <v>530</v>
      </c>
      <c r="Q189" t="s">
        <v>640</v>
      </c>
      <c r="R189" t="s">
        <v>635</v>
      </c>
      <c r="S189" t="s">
        <v>702</v>
      </c>
      <c r="T189" t="s">
        <v>678</v>
      </c>
      <c r="U189" t="s">
        <v>79</v>
      </c>
      <c r="V189" t="s">
        <v>448</v>
      </c>
      <c r="W189" t="s">
        <v>605</v>
      </c>
      <c r="X189" t="s">
        <v>578</v>
      </c>
      <c r="Y189" t="s">
        <v>386</v>
      </c>
      <c r="Z189" t="s">
        <v>526</v>
      </c>
      <c r="AA189" t="s">
        <v>599</v>
      </c>
      <c r="AB189" t="s">
        <v>336</v>
      </c>
      <c r="AC189" t="s">
        <v>465</v>
      </c>
      <c r="AD189" t="s">
        <v>601</v>
      </c>
    </row>
    <row r="190" spans="1:30" x14ac:dyDescent="0.25">
      <c r="A190" t="s">
        <v>85</v>
      </c>
      <c r="B190" t="s">
        <v>725</v>
      </c>
      <c r="C190" t="s">
        <v>138</v>
      </c>
      <c r="D190" t="s">
        <v>561</v>
      </c>
      <c r="E190" t="s">
        <v>649</v>
      </c>
      <c r="F190" t="s">
        <v>571</v>
      </c>
      <c r="G190" t="s">
        <v>605</v>
      </c>
      <c r="H190" t="s">
        <v>272</v>
      </c>
      <c r="I190" t="s">
        <v>602</v>
      </c>
      <c r="J190" t="s">
        <v>412</v>
      </c>
      <c r="K190" t="s">
        <v>243</v>
      </c>
      <c r="L190" t="s">
        <v>170</v>
      </c>
      <c r="M190" t="s">
        <v>623</v>
      </c>
      <c r="N190" t="s">
        <v>414</v>
      </c>
      <c r="O190" t="s">
        <v>736</v>
      </c>
      <c r="P190" t="s">
        <v>576</v>
      </c>
      <c r="Q190" t="s">
        <v>600</v>
      </c>
      <c r="R190" t="s">
        <v>578</v>
      </c>
      <c r="S190" t="s">
        <v>193</v>
      </c>
      <c r="T190" t="s">
        <v>455</v>
      </c>
      <c r="U190" t="s">
        <v>650</v>
      </c>
      <c r="V190" t="s">
        <v>351</v>
      </c>
      <c r="W190" t="s">
        <v>438</v>
      </c>
      <c r="X190" t="s">
        <v>451</v>
      </c>
      <c r="Y190" t="s">
        <v>199</v>
      </c>
      <c r="Z190" t="s">
        <v>420</v>
      </c>
      <c r="AA190" t="s">
        <v>615</v>
      </c>
      <c r="AB190" t="s">
        <v>193</v>
      </c>
      <c r="AC190" t="s">
        <v>355</v>
      </c>
      <c r="AD190" t="s">
        <v>522</v>
      </c>
    </row>
    <row r="191" spans="1:30" x14ac:dyDescent="0.25">
      <c r="A191" t="s">
        <v>104</v>
      </c>
      <c r="B191" t="s">
        <v>725</v>
      </c>
      <c r="C191" t="s">
        <v>138</v>
      </c>
      <c r="D191" t="s">
        <v>647</v>
      </c>
      <c r="E191" t="s">
        <v>187</v>
      </c>
      <c r="F191" t="s">
        <v>581</v>
      </c>
      <c r="G191" t="s">
        <v>614</v>
      </c>
      <c r="H191" t="s">
        <v>307</v>
      </c>
      <c r="I191" t="s">
        <v>679</v>
      </c>
      <c r="J191" t="s">
        <v>586</v>
      </c>
      <c r="K191" t="s">
        <v>386</v>
      </c>
      <c r="L191" t="s">
        <v>308</v>
      </c>
      <c r="M191" t="s">
        <v>615</v>
      </c>
      <c r="N191" t="s">
        <v>347</v>
      </c>
      <c r="O191" t="s">
        <v>737</v>
      </c>
      <c r="P191" t="s">
        <v>593</v>
      </c>
      <c r="Q191" t="s">
        <v>738</v>
      </c>
      <c r="R191" t="s">
        <v>643</v>
      </c>
      <c r="S191" t="s">
        <v>647</v>
      </c>
      <c r="T191" t="s">
        <v>649</v>
      </c>
      <c r="U191" t="s">
        <v>650</v>
      </c>
      <c r="V191" t="s">
        <v>568</v>
      </c>
      <c r="W191" t="s">
        <v>447</v>
      </c>
      <c r="X191" t="s">
        <v>469</v>
      </c>
      <c r="Y191" t="s">
        <v>317</v>
      </c>
      <c r="Z191" t="s">
        <v>408</v>
      </c>
      <c r="AA191" t="s">
        <v>612</v>
      </c>
      <c r="AB191" t="s">
        <v>418</v>
      </c>
      <c r="AC191" t="s">
        <v>486</v>
      </c>
      <c r="AD191" t="s">
        <v>568</v>
      </c>
    </row>
    <row r="192" spans="1:30" x14ac:dyDescent="0.25">
      <c r="A192" t="s">
        <v>60</v>
      </c>
      <c r="B192" t="s">
        <v>725</v>
      </c>
      <c r="C192" t="s">
        <v>154</v>
      </c>
      <c r="D192" t="s">
        <v>518</v>
      </c>
      <c r="E192" t="s">
        <v>674</v>
      </c>
      <c r="F192" t="s">
        <v>539</v>
      </c>
      <c r="G192" t="s">
        <v>637</v>
      </c>
      <c r="H192" t="s">
        <v>284</v>
      </c>
      <c r="I192" t="s">
        <v>739</v>
      </c>
      <c r="J192" t="s">
        <v>526</v>
      </c>
      <c r="K192" t="s">
        <v>433</v>
      </c>
      <c r="L192" t="s">
        <v>286</v>
      </c>
      <c r="M192" t="s">
        <v>593</v>
      </c>
      <c r="N192" t="s">
        <v>456</v>
      </c>
      <c r="O192" t="s">
        <v>740</v>
      </c>
      <c r="P192" t="s">
        <v>530</v>
      </c>
      <c r="Q192" t="s">
        <v>741</v>
      </c>
      <c r="R192" t="s">
        <v>348</v>
      </c>
      <c r="S192" t="s">
        <v>724</v>
      </c>
      <c r="T192" t="s">
        <v>742</v>
      </c>
      <c r="U192" t="s">
        <v>79</v>
      </c>
      <c r="V192" t="s">
        <v>664</v>
      </c>
      <c r="W192" t="s">
        <v>638</v>
      </c>
      <c r="X192" t="s">
        <v>519</v>
      </c>
      <c r="Y192" t="s">
        <v>362</v>
      </c>
      <c r="Z192" t="s">
        <v>582</v>
      </c>
      <c r="AA192" t="s">
        <v>666</v>
      </c>
      <c r="AB192" t="s">
        <v>408</v>
      </c>
      <c r="AC192" t="s">
        <v>434</v>
      </c>
      <c r="AD192" t="s">
        <v>461</v>
      </c>
    </row>
    <row r="193" spans="1:30" x14ac:dyDescent="0.25">
      <c r="A193" t="s">
        <v>85</v>
      </c>
      <c r="B193" t="s">
        <v>725</v>
      </c>
      <c r="C193" t="s">
        <v>154</v>
      </c>
      <c r="D193" t="s">
        <v>561</v>
      </c>
      <c r="E193" t="s">
        <v>643</v>
      </c>
      <c r="F193" t="s">
        <v>438</v>
      </c>
      <c r="G193" t="s">
        <v>400</v>
      </c>
      <c r="H193" t="s">
        <v>226</v>
      </c>
      <c r="I193" t="s">
        <v>348</v>
      </c>
      <c r="J193" t="s">
        <v>403</v>
      </c>
      <c r="K193" t="s">
        <v>201</v>
      </c>
      <c r="L193" t="s">
        <v>161</v>
      </c>
      <c r="M193" t="s">
        <v>619</v>
      </c>
      <c r="N193" t="s">
        <v>421</v>
      </c>
      <c r="O193" t="s">
        <v>678</v>
      </c>
      <c r="P193" t="s">
        <v>632</v>
      </c>
      <c r="Q193" t="s">
        <v>743</v>
      </c>
      <c r="R193" t="s">
        <v>615</v>
      </c>
      <c r="S193" t="s">
        <v>413</v>
      </c>
      <c r="T193" t="s">
        <v>647</v>
      </c>
      <c r="U193" t="s">
        <v>613</v>
      </c>
      <c r="V193" t="s">
        <v>386</v>
      </c>
      <c r="W193" t="s">
        <v>422</v>
      </c>
      <c r="X193" t="s">
        <v>439</v>
      </c>
      <c r="Y193" t="s">
        <v>244</v>
      </c>
      <c r="Z193" t="s">
        <v>403</v>
      </c>
      <c r="AA193" t="s">
        <v>555</v>
      </c>
      <c r="AB193" t="s">
        <v>403</v>
      </c>
      <c r="AC193" t="s">
        <v>418</v>
      </c>
      <c r="AD193" t="s">
        <v>576</v>
      </c>
    </row>
    <row r="194" spans="1:30" x14ac:dyDescent="0.25">
      <c r="A194" t="s">
        <v>104</v>
      </c>
      <c r="B194" t="s">
        <v>725</v>
      </c>
      <c r="C194" t="s">
        <v>154</v>
      </c>
      <c r="D194" t="s">
        <v>550</v>
      </c>
      <c r="E194" t="s">
        <v>665</v>
      </c>
      <c r="F194" t="s">
        <v>551</v>
      </c>
      <c r="G194" t="s">
        <v>661</v>
      </c>
      <c r="H194" t="s">
        <v>317</v>
      </c>
      <c r="I194" t="s">
        <v>470</v>
      </c>
      <c r="J194" t="s">
        <v>450</v>
      </c>
      <c r="K194" t="s">
        <v>284</v>
      </c>
      <c r="L194" t="s">
        <v>237</v>
      </c>
      <c r="M194" t="s">
        <v>531</v>
      </c>
      <c r="N194" t="s">
        <v>538</v>
      </c>
      <c r="O194" t="s">
        <v>644</v>
      </c>
      <c r="P194" t="s">
        <v>342</v>
      </c>
      <c r="Q194" t="s">
        <v>620</v>
      </c>
      <c r="R194" t="s">
        <v>642</v>
      </c>
      <c r="S194" t="s">
        <v>578</v>
      </c>
      <c r="T194" t="s">
        <v>484</v>
      </c>
      <c r="U194" t="s">
        <v>613</v>
      </c>
      <c r="V194" t="s">
        <v>568</v>
      </c>
      <c r="W194" t="s">
        <v>609</v>
      </c>
      <c r="X194" t="s">
        <v>455</v>
      </c>
      <c r="Y194" t="s">
        <v>301</v>
      </c>
      <c r="Z194" t="s">
        <v>439</v>
      </c>
      <c r="AA194" t="s">
        <v>744</v>
      </c>
      <c r="AB194" t="s">
        <v>196</v>
      </c>
      <c r="AC194" t="s">
        <v>439</v>
      </c>
      <c r="AD194" t="s">
        <v>518</v>
      </c>
    </row>
    <row r="195" spans="1:30" x14ac:dyDescent="0.25">
      <c r="A195" t="s">
        <v>60</v>
      </c>
      <c r="B195" t="s">
        <v>725</v>
      </c>
      <c r="C195" t="s">
        <v>167</v>
      </c>
      <c r="D195" t="s">
        <v>462</v>
      </c>
      <c r="E195" t="s">
        <v>276</v>
      </c>
      <c r="F195" t="s">
        <v>571</v>
      </c>
      <c r="G195" t="s">
        <v>613</v>
      </c>
      <c r="H195" t="s">
        <v>406</v>
      </c>
      <c r="I195" t="s">
        <v>745</v>
      </c>
      <c r="J195" t="s">
        <v>615</v>
      </c>
      <c r="K195" t="s">
        <v>430</v>
      </c>
      <c r="L195" t="s">
        <v>260</v>
      </c>
      <c r="M195" t="s">
        <v>462</v>
      </c>
      <c r="N195" t="s">
        <v>515</v>
      </c>
      <c r="O195" t="s">
        <v>746</v>
      </c>
      <c r="P195" t="s">
        <v>461</v>
      </c>
      <c r="Q195" t="s">
        <v>723</v>
      </c>
      <c r="R195" t="s">
        <v>706</v>
      </c>
      <c r="S195" t="s">
        <v>540</v>
      </c>
      <c r="T195" t="s">
        <v>696</v>
      </c>
      <c r="U195" t="s">
        <v>79</v>
      </c>
      <c r="V195" t="s">
        <v>643</v>
      </c>
      <c r="W195" t="s">
        <v>579</v>
      </c>
      <c r="X195" t="s">
        <v>618</v>
      </c>
      <c r="Y195" t="s">
        <v>351</v>
      </c>
      <c r="Z195" t="s">
        <v>573</v>
      </c>
      <c r="AA195" t="s">
        <v>665</v>
      </c>
      <c r="AB195" t="s">
        <v>341</v>
      </c>
      <c r="AC195" t="s">
        <v>526</v>
      </c>
      <c r="AD195" t="s">
        <v>612</v>
      </c>
    </row>
    <row r="196" spans="1:30" x14ac:dyDescent="0.25">
      <c r="A196" t="s">
        <v>85</v>
      </c>
      <c r="B196" t="s">
        <v>725</v>
      </c>
      <c r="C196" t="s">
        <v>167</v>
      </c>
      <c r="D196" t="s">
        <v>561</v>
      </c>
      <c r="E196" t="s">
        <v>690</v>
      </c>
      <c r="F196" t="s">
        <v>451</v>
      </c>
      <c r="G196" t="s">
        <v>623</v>
      </c>
      <c r="H196" t="s">
        <v>208</v>
      </c>
      <c r="I196" t="s">
        <v>747</v>
      </c>
      <c r="J196" t="s">
        <v>429</v>
      </c>
      <c r="K196" t="s">
        <v>132</v>
      </c>
      <c r="L196" t="s">
        <v>133</v>
      </c>
      <c r="M196" t="s">
        <v>639</v>
      </c>
      <c r="N196" t="s">
        <v>372</v>
      </c>
      <c r="O196" t="s">
        <v>681</v>
      </c>
      <c r="P196" t="s">
        <v>550</v>
      </c>
      <c r="Q196" t="s">
        <v>748</v>
      </c>
      <c r="R196" t="s">
        <v>530</v>
      </c>
      <c r="S196" t="s">
        <v>453</v>
      </c>
      <c r="T196" t="s">
        <v>560</v>
      </c>
      <c r="U196" t="s">
        <v>669</v>
      </c>
      <c r="V196" t="s">
        <v>357</v>
      </c>
      <c r="W196" t="s">
        <v>443</v>
      </c>
      <c r="X196" t="s">
        <v>498</v>
      </c>
      <c r="Y196" t="s">
        <v>241</v>
      </c>
      <c r="Z196" t="s">
        <v>412</v>
      </c>
      <c r="AA196" t="s">
        <v>575</v>
      </c>
      <c r="AB196" t="s">
        <v>424</v>
      </c>
      <c r="AC196" t="s">
        <v>367</v>
      </c>
      <c r="AD196" t="s">
        <v>564</v>
      </c>
    </row>
    <row r="197" spans="1:30" x14ac:dyDescent="0.25">
      <c r="A197" t="s">
        <v>104</v>
      </c>
      <c r="B197" t="s">
        <v>725</v>
      </c>
      <c r="C197" t="s">
        <v>167</v>
      </c>
      <c r="D197" t="s">
        <v>609</v>
      </c>
      <c r="E197" t="s">
        <v>749</v>
      </c>
      <c r="F197" t="s">
        <v>523</v>
      </c>
      <c r="G197" t="s">
        <v>488</v>
      </c>
      <c r="H197" t="s">
        <v>317</v>
      </c>
      <c r="I197" t="s">
        <v>711</v>
      </c>
      <c r="J197" t="s">
        <v>447</v>
      </c>
      <c r="K197" t="s">
        <v>373</v>
      </c>
      <c r="L197" t="s">
        <v>166</v>
      </c>
      <c r="M197" t="s">
        <v>569</v>
      </c>
      <c r="N197" t="s">
        <v>292</v>
      </c>
      <c r="O197" t="s">
        <v>729</v>
      </c>
      <c r="P197" t="s">
        <v>569</v>
      </c>
      <c r="Q197" t="s">
        <v>750</v>
      </c>
      <c r="R197" t="s">
        <v>716</v>
      </c>
      <c r="S197" t="s">
        <v>462</v>
      </c>
      <c r="T197" t="s">
        <v>751</v>
      </c>
      <c r="U197" t="s">
        <v>669</v>
      </c>
      <c r="V197" t="s">
        <v>598</v>
      </c>
      <c r="W197" t="s">
        <v>462</v>
      </c>
      <c r="X197" t="s">
        <v>582</v>
      </c>
      <c r="Y197" t="s">
        <v>268</v>
      </c>
      <c r="Z197" t="s">
        <v>422</v>
      </c>
      <c r="AA197" t="s">
        <v>488</v>
      </c>
      <c r="AB197" t="s">
        <v>292</v>
      </c>
      <c r="AC197" t="s">
        <v>345</v>
      </c>
      <c r="AD197" t="s">
        <v>615</v>
      </c>
    </row>
    <row r="198" spans="1:30" x14ac:dyDescent="0.25">
      <c r="A198" t="s">
        <v>60</v>
      </c>
      <c r="B198" t="s">
        <v>725</v>
      </c>
      <c r="C198" t="s">
        <v>177</v>
      </c>
      <c r="D198" t="s">
        <v>519</v>
      </c>
      <c r="E198" t="s">
        <v>458</v>
      </c>
      <c r="F198" t="s">
        <v>578</v>
      </c>
      <c r="G198" t="s">
        <v>669</v>
      </c>
      <c r="H198" t="s">
        <v>389</v>
      </c>
      <c r="I198" t="s">
        <v>752</v>
      </c>
      <c r="J198" t="s">
        <v>686</v>
      </c>
      <c r="K198" t="s">
        <v>426</v>
      </c>
      <c r="L198" t="s">
        <v>186</v>
      </c>
      <c r="M198" t="s">
        <v>519</v>
      </c>
      <c r="N198" t="s">
        <v>460</v>
      </c>
      <c r="O198" t="s">
        <v>746</v>
      </c>
      <c r="P198" t="s">
        <v>210</v>
      </c>
      <c r="Q198" t="s">
        <v>753</v>
      </c>
      <c r="R198" t="s">
        <v>747</v>
      </c>
      <c r="S198" t="s">
        <v>751</v>
      </c>
      <c r="T198" t="s">
        <v>708</v>
      </c>
      <c r="U198" t="s">
        <v>79</v>
      </c>
      <c r="V198" t="s">
        <v>474</v>
      </c>
      <c r="W198" t="s">
        <v>587</v>
      </c>
      <c r="X198" t="s">
        <v>618</v>
      </c>
      <c r="Y198" t="s">
        <v>413</v>
      </c>
      <c r="Z198" t="s">
        <v>615</v>
      </c>
      <c r="AA198" t="s">
        <v>474</v>
      </c>
      <c r="AB198" t="s">
        <v>429</v>
      </c>
      <c r="AC198" t="s">
        <v>447</v>
      </c>
      <c r="AD198" t="s">
        <v>404</v>
      </c>
    </row>
    <row r="199" spans="1:30" x14ac:dyDescent="0.25">
      <c r="A199" t="s">
        <v>85</v>
      </c>
      <c r="B199" t="s">
        <v>725</v>
      </c>
      <c r="C199" t="s">
        <v>177</v>
      </c>
      <c r="D199" t="s">
        <v>506</v>
      </c>
      <c r="E199" t="s">
        <v>754</v>
      </c>
      <c r="F199" t="s">
        <v>551</v>
      </c>
      <c r="G199" t="s">
        <v>466</v>
      </c>
      <c r="H199" t="s">
        <v>226</v>
      </c>
      <c r="I199" t="s">
        <v>668</v>
      </c>
      <c r="J199" t="s">
        <v>484</v>
      </c>
      <c r="K199" t="s">
        <v>175</v>
      </c>
      <c r="L199" t="s">
        <v>105</v>
      </c>
      <c r="M199" t="s">
        <v>210</v>
      </c>
      <c r="N199" t="s">
        <v>193</v>
      </c>
      <c r="O199" t="s">
        <v>527</v>
      </c>
      <c r="P199" t="s">
        <v>618</v>
      </c>
      <c r="Q199" t="s">
        <v>720</v>
      </c>
      <c r="R199" t="s">
        <v>216</v>
      </c>
      <c r="S199" t="s">
        <v>436</v>
      </c>
      <c r="T199" t="s">
        <v>462</v>
      </c>
      <c r="U199" t="s">
        <v>677</v>
      </c>
      <c r="V199" t="s">
        <v>421</v>
      </c>
      <c r="W199" t="s">
        <v>473</v>
      </c>
      <c r="X199" t="s">
        <v>450</v>
      </c>
      <c r="Y199" t="s">
        <v>218</v>
      </c>
      <c r="Z199" t="s">
        <v>280</v>
      </c>
      <c r="AA199" t="s">
        <v>614</v>
      </c>
      <c r="AB199" t="s">
        <v>418</v>
      </c>
      <c r="AC199" t="s">
        <v>441</v>
      </c>
      <c r="AD199" t="s">
        <v>647</v>
      </c>
    </row>
    <row r="200" spans="1:30" x14ac:dyDescent="0.25">
      <c r="A200" t="s">
        <v>104</v>
      </c>
      <c r="B200" t="s">
        <v>725</v>
      </c>
      <c r="C200" t="s">
        <v>177</v>
      </c>
      <c r="D200" t="s">
        <v>598</v>
      </c>
      <c r="E200" t="s">
        <v>681</v>
      </c>
      <c r="F200" t="s">
        <v>447</v>
      </c>
      <c r="G200" t="s">
        <v>657</v>
      </c>
      <c r="H200" t="s">
        <v>376</v>
      </c>
      <c r="I200" t="s">
        <v>394</v>
      </c>
      <c r="J200" t="s">
        <v>666</v>
      </c>
      <c r="K200" t="s">
        <v>312</v>
      </c>
      <c r="L200" t="s">
        <v>174</v>
      </c>
      <c r="M200" t="s">
        <v>618</v>
      </c>
      <c r="N200" t="s">
        <v>486</v>
      </c>
      <c r="O200" t="s">
        <v>225</v>
      </c>
      <c r="P200" t="s">
        <v>671</v>
      </c>
      <c r="Q200" t="s">
        <v>755</v>
      </c>
      <c r="R200" t="s">
        <v>756</v>
      </c>
      <c r="S200" t="s">
        <v>569</v>
      </c>
      <c r="T200" t="s">
        <v>701</v>
      </c>
      <c r="U200" t="s">
        <v>677</v>
      </c>
      <c r="V200" t="s">
        <v>569</v>
      </c>
      <c r="W200" t="s">
        <v>477</v>
      </c>
      <c r="X200" t="s">
        <v>647</v>
      </c>
      <c r="Y200" t="s">
        <v>172</v>
      </c>
      <c r="Z200" t="s">
        <v>450</v>
      </c>
      <c r="AA200" t="s">
        <v>597</v>
      </c>
      <c r="AB200" t="s">
        <v>442</v>
      </c>
      <c r="AC200" t="s">
        <v>450</v>
      </c>
      <c r="AD200" t="s">
        <v>602</v>
      </c>
    </row>
    <row r="201" spans="1:30" x14ac:dyDescent="0.25">
      <c r="A201" t="s">
        <v>60</v>
      </c>
      <c r="B201" t="s">
        <v>725</v>
      </c>
      <c r="C201" t="s">
        <v>194</v>
      </c>
      <c r="D201" t="s">
        <v>618</v>
      </c>
      <c r="E201" t="s">
        <v>699</v>
      </c>
      <c r="F201" t="s">
        <v>572</v>
      </c>
      <c r="G201" t="s">
        <v>694</v>
      </c>
      <c r="H201" t="s">
        <v>296</v>
      </c>
      <c r="I201" t="s">
        <v>730</v>
      </c>
      <c r="J201" t="s">
        <v>499</v>
      </c>
      <c r="K201" t="s">
        <v>351</v>
      </c>
      <c r="L201" t="s">
        <v>214</v>
      </c>
      <c r="M201" t="s">
        <v>531</v>
      </c>
      <c r="N201" t="s">
        <v>460</v>
      </c>
      <c r="O201" t="s">
        <v>757</v>
      </c>
      <c r="P201" t="s">
        <v>650</v>
      </c>
      <c r="Q201" t="s">
        <v>741</v>
      </c>
      <c r="R201" t="s">
        <v>683</v>
      </c>
      <c r="S201" t="s">
        <v>474</v>
      </c>
      <c r="T201" t="s">
        <v>758</v>
      </c>
      <c r="U201" t="s">
        <v>79</v>
      </c>
      <c r="V201" t="s">
        <v>695</v>
      </c>
      <c r="W201" t="s">
        <v>649</v>
      </c>
      <c r="X201" t="s">
        <v>673</v>
      </c>
      <c r="Y201" t="s">
        <v>435</v>
      </c>
      <c r="Z201" t="s">
        <v>618</v>
      </c>
      <c r="AA201" t="s">
        <v>676</v>
      </c>
      <c r="AB201" t="s">
        <v>429</v>
      </c>
      <c r="AC201" t="s">
        <v>582</v>
      </c>
      <c r="AD201" t="s">
        <v>579</v>
      </c>
    </row>
    <row r="202" spans="1:30" x14ac:dyDescent="0.25">
      <c r="A202" t="s">
        <v>85</v>
      </c>
      <c r="B202" t="s">
        <v>725</v>
      </c>
      <c r="C202" t="s">
        <v>194</v>
      </c>
      <c r="D202" t="s">
        <v>447</v>
      </c>
      <c r="E202" t="s">
        <v>682</v>
      </c>
      <c r="F202" t="s">
        <v>461</v>
      </c>
      <c r="G202" t="s">
        <v>401</v>
      </c>
      <c r="H202" t="s">
        <v>283</v>
      </c>
      <c r="I202" t="s">
        <v>754</v>
      </c>
      <c r="J202" t="s">
        <v>743</v>
      </c>
      <c r="K202" t="s">
        <v>211</v>
      </c>
      <c r="L202" t="s">
        <v>260</v>
      </c>
      <c r="M202" t="s">
        <v>400</v>
      </c>
      <c r="N202" t="s">
        <v>420</v>
      </c>
      <c r="O202" t="s">
        <v>728</v>
      </c>
      <c r="P202" t="s">
        <v>400</v>
      </c>
      <c r="Q202" t="s">
        <v>759</v>
      </c>
      <c r="R202" t="s">
        <v>639</v>
      </c>
      <c r="S202" t="s">
        <v>367</v>
      </c>
      <c r="T202" t="s">
        <v>477</v>
      </c>
      <c r="U202" t="s">
        <v>187</v>
      </c>
      <c r="V202" t="s">
        <v>424</v>
      </c>
      <c r="W202" t="s">
        <v>523</v>
      </c>
      <c r="X202" t="s">
        <v>523</v>
      </c>
      <c r="Y202" t="s">
        <v>183</v>
      </c>
      <c r="Z202" t="s">
        <v>479</v>
      </c>
      <c r="AA202" t="s">
        <v>484</v>
      </c>
      <c r="AB202" t="s">
        <v>418</v>
      </c>
      <c r="AC202" t="s">
        <v>558</v>
      </c>
      <c r="AD202" t="s">
        <v>342</v>
      </c>
    </row>
    <row r="203" spans="1:30" x14ac:dyDescent="0.25">
      <c r="A203" t="s">
        <v>104</v>
      </c>
      <c r="B203" t="s">
        <v>725</v>
      </c>
      <c r="C203" t="s">
        <v>194</v>
      </c>
      <c r="D203" t="s">
        <v>342</v>
      </c>
      <c r="E203" t="s">
        <v>742</v>
      </c>
      <c r="F203" t="s">
        <v>592</v>
      </c>
      <c r="G203" t="s">
        <v>677</v>
      </c>
      <c r="H203" t="s">
        <v>312</v>
      </c>
      <c r="I203" t="s">
        <v>713</v>
      </c>
      <c r="J203" t="s">
        <v>760</v>
      </c>
      <c r="K203" t="s">
        <v>320</v>
      </c>
      <c r="L203" t="s">
        <v>251</v>
      </c>
      <c r="M203" t="s">
        <v>216</v>
      </c>
      <c r="N203" t="s">
        <v>486</v>
      </c>
      <c r="O203" t="s">
        <v>761</v>
      </c>
      <c r="P203" t="s">
        <v>744</v>
      </c>
      <c r="Q203" t="s">
        <v>745</v>
      </c>
      <c r="R203" t="s">
        <v>695</v>
      </c>
      <c r="S203" t="s">
        <v>618</v>
      </c>
      <c r="T203" t="s">
        <v>662</v>
      </c>
      <c r="U203" t="s">
        <v>187</v>
      </c>
      <c r="V203" t="s">
        <v>555</v>
      </c>
      <c r="W203" t="s">
        <v>530</v>
      </c>
      <c r="X203" t="s">
        <v>560</v>
      </c>
      <c r="Y203" t="s">
        <v>406</v>
      </c>
      <c r="Z203" t="s">
        <v>473</v>
      </c>
      <c r="AA203" t="s">
        <v>751</v>
      </c>
      <c r="AB203" t="s">
        <v>442</v>
      </c>
      <c r="AC203" t="s">
        <v>454</v>
      </c>
      <c r="AD203" t="s">
        <v>612</v>
      </c>
    </row>
    <row r="204" spans="1:30" x14ac:dyDescent="0.25">
      <c r="A204" t="s">
        <v>60</v>
      </c>
      <c r="B204" t="s">
        <v>725</v>
      </c>
      <c r="C204" t="s">
        <v>213</v>
      </c>
      <c r="D204" t="s">
        <v>592</v>
      </c>
      <c r="E204" t="s">
        <v>762</v>
      </c>
      <c r="F204" t="s">
        <v>461</v>
      </c>
      <c r="G204" t="s">
        <v>686</v>
      </c>
      <c r="H204" t="s">
        <v>334</v>
      </c>
      <c r="I204" t="s">
        <v>763</v>
      </c>
      <c r="J204" t="s">
        <v>738</v>
      </c>
      <c r="K204" t="s">
        <v>420</v>
      </c>
      <c r="L204" t="s">
        <v>169</v>
      </c>
      <c r="M204" t="s">
        <v>530</v>
      </c>
      <c r="N204" t="s">
        <v>467</v>
      </c>
      <c r="O204" t="s">
        <v>511</v>
      </c>
      <c r="P204" t="s">
        <v>599</v>
      </c>
      <c r="Q204" t="s">
        <v>739</v>
      </c>
      <c r="R204" t="s">
        <v>693</v>
      </c>
      <c r="S204" t="s">
        <v>676</v>
      </c>
      <c r="T204" t="s">
        <v>747</v>
      </c>
      <c r="U204" t="s">
        <v>79</v>
      </c>
      <c r="V204" t="s">
        <v>684</v>
      </c>
      <c r="W204" t="s">
        <v>664</v>
      </c>
      <c r="X204" t="s">
        <v>671</v>
      </c>
      <c r="Y204" t="s">
        <v>344</v>
      </c>
      <c r="Z204" t="s">
        <v>530</v>
      </c>
      <c r="AA204" t="s">
        <v>764</v>
      </c>
      <c r="AB204" t="s">
        <v>439</v>
      </c>
      <c r="AC204" t="s">
        <v>609</v>
      </c>
      <c r="AD204" t="s">
        <v>677</v>
      </c>
    </row>
    <row r="205" spans="1:30" x14ac:dyDescent="0.25">
      <c r="A205" t="s">
        <v>85</v>
      </c>
      <c r="B205" t="s">
        <v>725</v>
      </c>
      <c r="C205" t="s">
        <v>213</v>
      </c>
      <c r="D205" t="s">
        <v>568</v>
      </c>
      <c r="E205" t="s">
        <v>756</v>
      </c>
      <c r="F205" t="s">
        <v>609</v>
      </c>
      <c r="G205" t="s">
        <v>614</v>
      </c>
      <c r="H205" t="s">
        <v>263</v>
      </c>
      <c r="I205" t="s">
        <v>667</v>
      </c>
      <c r="J205" t="s">
        <v>753</v>
      </c>
      <c r="K205" t="s">
        <v>242</v>
      </c>
      <c r="L205" t="s">
        <v>253</v>
      </c>
      <c r="M205" t="s">
        <v>646</v>
      </c>
      <c r="N205" t="s">
        <v>413</v>
      </c>
      <c r="O205" t="s">
        <v>737</v>
      </c>
      <c r="P205" t="s">
        <v>535</v>
      </c>
      <c r="Q205" t="s">
        <v>382</v>
      </c>
      <c r="R205" t="s">
        <v>210</v>
      </c>
      <c r="S205" t="s">
        <v>479</v>
      </c>
      <c r="T205" t="s">
        <v>581</v>
      </c>
      <c r="U205" t="s">
        <v>626</v>
      </c>
      <c r="V205" t="s">
        <v>374</v>
      </c>
      <c r="W205" t="s">
        <v>410</v>
      </c>
      <c r="X205" t="s">
        <v>622</v>
      </c>
      <c r="Y205" t="s">
        <v>307</v>
      </c>
      <c r="Z205" t="s">
        <v>374</v>
      </c>
      <c r="AA205" t="s">
        <v>642</v>
      </c>
      <c r="AB205" t="s">
        <v>344</v>
      </c>
      <c r="AC205" t="s">
        <v>490</v>
      </c>
      <c r="AD205" t="s">
        <v>606</v>
      </c>
    </row>
    <row r="206" spans="1:30" x14ac:dyDescent="0.25">
      <c r="A206" t="s">
        <v>104</v>
      </c>
      <c r="B206" t="s">
        <v>725</v>
      </c>
      <c r="C206" t="s">
        <v>213</v>
      </c>
      <c r="D206" t="s">
        <v>581</v>
      </c>
      <c r="E206" t="s">
        <v>670</v>
      </c>
      <c r="F206" t="s">
        <v>569</v>
      </c>
      <c r="G206" t="s">
        <v>448</v>
      </c>
      <c r="H206" t="s">
        <v>297</v>
      </c>
      <c r="I206" t="s">
        <v>758</v>
      </c>
      <c r="J206" t="s">
        <v>704</v>
      </c>
      <c r="K206" t="s">
        <v>343</v>
      </c>
      <c r="L206" t="s">
        <v>212</v>
      </c>
      <c r="M206" t="s">
        <v>671</v>
      </c>
      <c r="N206" t="s">
        <v>370</v>
      </c>
      <c r="O206" t="s">
        <v>765</v>
      </c>
      <c r="P206" t="s">
        <v>766</v>
      </c>
      <c r="Q206" t="s">
        <v>750</v>
      </c>
      <c r="R206" t="s">
        <v>705</v>
      </c>
      <c r="S206" t="s">
        <v>617</v>
      </c>
      <c r="T206" t="s">
        <v>700</v>
      </c>
      <c r="U206" t="s">
        <v>626</v>
      </c>
      <c r="V206" t="s">
        <v>638</v>
      </c>
      <c r="W206" t="s">
        <v>671</v>
      </c>
      <c r="X206" t="s">
        <v>589</v>
      </c>
      <c r="Y206" t="s">
        <v>381</v>
      </c>
      <c r="Z206" t="s">
        <v>523</v>
      </c>
      <c r="AA206" t="s">
        <v>716</v>
      </c>
      <c r="AB206" t="s">
        <v>442</v>
      </c>
      <c r="AC206" t="s">
        <v>551</v>
      </c>
      <c r="AD206" t="s">
        <v>575</v>
      </c>
    </row>
    <row r="207" spans="1:30" x14ac:dyDescent="0.25">
      <c r="A207" t="s">
        <v>60</v>
      </c>
      <c r="B207" t="s">
        <v>725</v>
      </c>
      <c r="C207" t="s">
        <v>228</v>
      </c>
      <c r="D207" t="s">
        <v>671</v>
      </c>
      <c r="E207" t="s">
        <v>709</v>
      </c>
      <c r="F207" t="s">
        <v>609</v>
      </c>
      <c r="G207" t="s">
        <v>666</v>
      </c>
      <c r="H207" t="s">
        <v>386</v>
      </c>
      <c r="I207" t="s">
        <v>348</v>
      </c>
      <c r="J207" t="s">
        <v>728</v>
      </c>
      <c r="K207" t="s">
        <v>378</v>
      </c>
      <c r="L207" t="s">
        <v>262</v>
      </c>
      <c r="M207" t="s">
        <v>601</v>
      </c>
      <c r="N207" t="s">
        <v>473</v>
      </c>
      <c r="O207" t="s">
        <v>760</v>
      </c>
      <c r="P207" t="s">
        <v>675</v>
      </c>
      <c r="Q207" t="s">
        <v>356</v>
      </c>
      <c r="R207" t="s">
        <v>693</v>
      </c>
      <c r="S207" t="s">
        <v>700</v>
      </c>
      <c r="T207" t="s">
        <v>747</v>
      </c>
      <c r="U207" t="s">
        <v>79</v>
      </c>
      <c r="V207" t="s">
        <v>527</v>
      </c>
      <c r="W207" t="s">
        <v>484</v>
      </c>
      <c r="X207" t="s">
        <v>210</v>
      </c>
      <c r="Y207" t="s">
        <v>292</v>
      </c>
      <c r="Z207" t="s">
        <v>210</v>
      </c>
      <c r="AA207" t="s">
        <v>736</v>
      </c>
      <c r="AB207" t="s">
        <v>498</v>
      </c>
      <c r="AC207" t="s">
        <v>462</v>
      </c>
      <c r="AD207" t="s">
        <v>488</v>
      </c>
    </row>
    <row r="208" spans="1:30" x14ac:dyDescent="0.25">
      <c r="A208" t="s">
        <v>85</v>
      </c>
      <c r="B208" t="s">
        <v>725</v>
      </c>
      <c r="C208" t="s">
        <v>228</v>
      </c>
      <c r="D208" t="s">
        <v>560</v>
      </c>
      <c r="E208" t="s">
        <v>649</v>
      </c>
      <c r="F208" t="s">
        <v>460</v>
      </c>
      <c r="G208" t="s">
        <v>544</v>
      </c>
      <c r="H208" t="s">
        <v>199</v>
      </c>
      <c r="I208" t="s">
        <v>210</v>
      </c>
      <c r="J208" t="s">
        <v>747</v>
      </c>
      <c r="K208" t="s">
        <v>251</v>
      </c>
      <c r="L208" t="s">
        <v>175</v>
      </c>
      <c r="M208" t="s">
        <v>614</v>
      </c>
      <c r="N208" t="s">
        <v>333</v>
      </c>
      <c r="O208" t="s">
        <v>747</v>
      </c>
      <c r="P208" t="s">
        <v>216</v>
      </c>
      <c r="Q208" t="s">
        <v>767</v>
      </c>
      <c r="R208" t="s">
        <v>466</v>
      </c>
      <c r="S208" t="s">
        <v>336</v>
      </c>
      <c r="T208" t="s">
        <v>461</v>
      </c>
      <c r="U208" t="s">
        <v>642</v>
      </c>
      <c r="V208" t="s">
        <v>341</v>
      </c>
      <c r="W208" t="s">
        <v>622</v>
      </c>
      <c r="X208" t="s">
        <v>632</v>
      </c>
      <c r="Y208" t="s">
        <v>261</v>
      </c>
      <c r="Z208" t="s">
        <v>558</v>
      </c>
      <c r="AA208" t="s">
        <v>701</v>
      </c>
      <c r="AB208" t="s">
        <v>336</v>
      </c>
      <c r="AC208" t="s">
        <v>456</v>
      </c>
      <c r="AD208" t="s">
        <v>569</v>
      </c>
    </row>
    <row r="209" spans="1:30" x14ac:dyDescent="0.25">
      <c r="A209" t="s">
        <v>104</v>
      </c>
      <c r="B209" t="s">
        <v>725</v>
      </c>
      <c r="C209" t="s">
        <v>228</v>
      </c>
      <c r="D209" t="s">
        <v>530</v>
      </c>
      <c r="E209" t="s">
        <v>676</v>
      </c>
      <c r="F209" t="s">
        <v>526</v>
      </c>
      <c r="G209" t="s">
        <v>613</v>
      </c>
      <c r="H209" t="s">
        <v>311</v>
      </c>
      <c r="I209" t="s">
        <v>285</v>
      </c>
      <c r="J209" t="s">
        <v>496</v>
      </c>
      <c r="K209" t="s">
        <v>312</v>
      </c>
      <c r="L209" t="s">
        <v>237</v>
      </c>
      <c r="M209" t="s">
        <v>543</v>
      </c>
      <c r="N209" t="s">
        <v>438</v>
      </c>
      <c r="O209" t="s">
        <v>740</v>
      </c>
      <c r="P209" t="s">
        <v>575</v>
      </c>
      <c r="Q209" t="s">
        <v>743</v>
      </c>
      <c r="R209" t="s">
        <v>684</v>
      </c>
      <c r="S209" t="s">
        <v>461</v>
      </c>
      <c r="T209" t="s">
        <v>680</v>
      </c>
      <c r="U209" t="s">
        <v>642</v>
      </c>
      <c r="V209" t="s">
        <v>657</v>
      </c>
      <c r="W209" t="s">
        <v>555</v>
      </c>
      <c r="X209" t="s">
        <v>618</v>
      </c>
      <c r="Y209" t="s">
        <v>426</v>
      </c>
      <c r="Z209" t="s">
        <v>533</v>
      </c>
      <c r="AA209" t="s">
        <v>679</v>
      </c>
      <c r="AB209" t="s">
        <v>427</v>
      </c>
      <c r="AC209" t="s">
        <v>494</v>
      </c>
      <c r="AD209" t="s">
        <v>619</v>
      </c>
    </row>
    <row r="210" spans="1:30" x14ac:dyDescent="0.25">
      <c r="A210" t="s">
        <v>60</v>
      </c>
      <c r="B210" t="s">
        <v>725</v>
      </c>
      <c r="C210" t="s">
        <v>238</v>
      </c>
      <c r="D210" t="s">
        <v>572</v>
      </c>
      <c r="E210" t="s">
        <v>736</v>
      </c>
      <c r="F210" t="s">
        <v>586</v>
      </c>
      <c r="G210" t="s">
        <v>652</v>
      </c>
      <c r="H210" t="s">
        <v>284</v>
      </c>
      <c r="I210" t="s">
        <v>674</v>
      </c>
      <c r="J210" t="s">
        <v>736</v>
      </c>
      <c r="K210" t="s">
        <v>312</v>
      </c>
      <c r="L210" t="s">
        <v>175</v>
      </c>
      <c r="M210" t="s">
        <v>543</v>
      </c>
      <c r="N210" t="s">
        <v>586</v>
      </c>
      <c r="O210" t="s">
        <v>511</v>
      </c>
      <c r="P210" t="s">
        <v>619</v>
      </c>
      <c r="Q210" t="s">
        <v>387</v>
      </c>
      <c r="R210" t="s">
        <v>634</v>
      </c>
      <c r="S210" t="s">
        <v>674</v>
      </c>
      <c r="T210" t="s">
        <v>696</v>
      </c>
      <c r="U210" t="s">
        <v>79</v>
      </c>
      <c r="V210" t="s">
        <v>754</v>
      </c>
      <c r="W210" t="s">
        <v>672</v>
      </c>
      <c r="X210" t="s">
        <v>281</v>
      </c>
      <c r="Y210" t="s">
        <v>438</v>
      </c>
      <c r="Z210" t="s">
        <v>535</v>
      </c>
      <c r="AA210" t="s">
        <v>670</v>
      </c>
      <c r="AB210" t="s">
        <v>410</v>
      </c>
      <c r="AC210" t="s">
        <v>612</v>
      </c>
      <c r="AD210" t="s">
        <v>587</v>
      </c>
    </row>
    <row r="211" spans="1:30" x14ac:dyDescent="0.25">
      <c r="A211" t="s">
        <v>85</v>
      </c>
      <c r="B211" t="s">
        <v>725</v>
      </c>
      <c r="C211" t="s">
        <v>238</v>
      </c>
      <c r="D211" t="s">
        <v>519</v>
      </c>
      <c r="E211" t="s">
        <v>660</v>
      </c>
      <c r="F211" t="s">
        <v>583</v>
      </c>
      <c r="G211" t="s">
        <v>544</v>
      </c>
      <c r="H211" t="s">
        <v>179</v>
      </c>
      <c r="I211" t="s">
        <v>543</v>
      </c>
      <c r="J211" t="s">
        <v>765</v>
      </c>
      <c r="K211" t="s">
        <v>146</v>
      </c>
      <c r="L211" t="s">
        <v>132</v>
      </c>
      <c r="M211" t="s">
        <v>646</v>
      </c>
      <c r="N211" t="s">
        <v>403</v>
      </c>
      <c r="O211" t="s">
        <v>391</v>
      </c>
      <c r="P211" t="s">
        <v>671</v>
      </c>
      <c r="Q211" t="s">
        <v>768</v>
      </c>
      <c r="R211" t="s">
        <v>544</v>
      </c>
      <c r="S211" t="s">
        <v>374</v>
      </c>
      <c r="T211" t="s">
        <v>555</v>
      </c>
      <c r="U211" t="s">
        <v>667</v>
      </c>
      <c r="V211" t="s">
        <v>552</v>
      </c>
      <c r="W211" t="s">
        <v>526</v>
      </c>
      <c r="X211" t="s">
        <v>647</v>
      </c>
      <c r="Y211" t="s">
        <v>349</v>
      </c>
      <c r="Z211" t="s">
        <v>547</v>
      </c>
      <c r="AA211" t="s">
        <v>525</v>
      </c>
      <c r="AB211" t="s">
        <v>408</v>
      </c>
      <c r="AC211" t="s">
        <v>443</v>
      </c>
      <c r="AD211" t="s">
        <v>216</v>
      </c>
    </row>
    <row r="212" spans="1:30" x14ac:dyDescent="0.25">
      <c r="A212" t="s">
        <v>104</v>
      </c>
      <c r="B212" t="s">
        <v>725</v>
      </c>
      <c r="C212" t="s">
        <v>238</v>
      </c>
      <c r="D212" t="s">
        <v>462</v>
      </c>
      <c r="E212" t="s">
        <v>471</v>
      </c>
      <c r="F212" t="s">
        <v>653</v>
      </c>
      <c r="G212" t="s">
        <v>652</v>
      </c>
      <c r="H212" t="s">
        <v>331</v>
      </c>
      <c r="I212" t="s">
        <v>677</v>
      </c>
      <c r="J212" t="s">
        <v>457</v>
      </c>
      <c r="K212" t="s">
        <v>232</v>
      </c>
      <c r="L212" t="s">
        <v>209</v>
      </c>
      <c r="M212" t="s">
        <v>401</v>
      </c>
      <c r="N212" t="s">
        <v>523</v>
      </c>
      <c r="O212" t="s">
        <v>698</v>
      </c>
      <c r="P212" t="s">
        <v>555</v>
      </c>
      <c r="Q212" t="s">
        <v>712</v>
      </c>
      <c r="R212" t="s">
        <v>670</v>
      </c>
      <c r="S212" t="s">
        <v>592</v>
      </c>
      <c r="T212" t="s">
        <v>695</v>
      </c>
      <c r="U212" t="s">
        <v>764</v>
      </c>
      <c r="V212" t="s">
        <v>642</v>
      </c>
      <c r="W212" t="s">
        <v>587</v>
      </c>
      <c r="X212" t="s">
        <v>488</v>
      </c>
      <c r="Y212" t="s">
        <v>319</v>
      </c>
      <c r="Z212" t="s">
        <v>568</v>
      </c>
      <c r="AA212" t="s">
        <v>697</v>
      </c>
      <c r="AB212" t="s">
        <v>498</v>
      </c>
      <c r="AC212" t="s">
        <v>562</v>
      </c>
      <c r="AD212" t="s">
        <v>466</v>
      </c>
    </row>
    <row r="213" spans="1:30" x14ac:dyDescent="0.25">
      <c r="A213" t="s">
        <v>60</v>
      </c>
      <c r="B213" t="s">
        <v>725</v>
      </c>
      <c r="C213" t="s">
        <v>264</v>
      </c>
      <c r="D213" t="s">
        <v>518</v>
      </c>
      <c r="E213" t="s">
        <v>706</v>
      </c>
      <c r="F213" t="s">
        <v>578</v>
      </c>
      <c r="G213" t="s">
        <v>652</v>
      </c>
      <c r="H213" t="s">
        <v>359</v>
      </c>
      <c r="I213" t="s">
        <v>594</v>
      </c>
      <c r="J213" t="s">
        <v>672</v>
      </c>
      <c r="K213" t="s">
        <v>317</v>
      </c>
      <c r="L213" t="s">
        <v>164</v>
      </c>
      <c r="M213" t="s">
        <v>565</v>
      </c>
      <c r="N213" t="s">
        <v>342</v>
      </c>
      <c r="O213" t="s">
        <v>741</v>
      </c>
      <c r="P213" t="s">
        <v>210</v>
      </c>
      <c r="Q213" t="s">
        <v>769</v>
      </c>
      <c r="R213" t="s">
        <v>729</v>
      </c>
      <c r="S213" t="s">
        <v>525</v>
      </c>
      <c r="T213" t="s">
        <v>706</v>
      </c>
      <c r="U213" t="s">
        <v>79</v>
      </c>
      <c r="V213" t="s">
        <v>708</v>
      </c>
      <c r="W213" t="s">
        <v>670</v>
      </c>
      <c r="X213" t="s">
        <v>285</v>
      </c>
      <c r="Y213" t="s">
        <v>486</v>
      </c>
      <c r="Z213" t="s">
        <v>649</v>
      </c>
      <c r="AA213" t="s">
        <v>770</v>
      </c>
      <c r="AB213" t="s">
        <v>473</v>
      </c>
      <c r="AC213" t="s">
        <v>535</v>
      </c>
      <c r="AD213" t="s">
        <v>637</v>
      </c>
    </row>
    <row r="214" spans="1:30" x14ac:dyDescent="0.25">
      <c r="A214" t="s">
        <v>85</v>
      </c>
      <c r="B214" t="s">
        <v>725</v>
      </c>
      <c r="C214" t="s">
        <v>264</v>
      </c>
      <c r="D214" t="s">
        <v>569</v>
      </c>
      <c r="E214" t="s">
        <v>667</v>
      </c>
      <c r="F214" t="s">
        <v>615</v>
      </c>
      <c r="G214" t="s">
        <v>661</v>
      </c>
      <c r="H214" t="s">
        <v>245</v>
      </c>
      <c r="I214" t="s">
        <v>544</v>
      </c>
      <c r="J214" t="s">
        <v>701</v>
      </c>
      <c r="K214" t="s">
        <v>300</v>
      </c>
      <c r="L214" t="s">
        <v>184</v>
      </c>
      <c r="M214" t="s">
        <v>744</v>
      </c>
      <c r="N214" t="s">
        <v>412</v>
      </c>
      <c r="O214" t="s">
        <v>771</v>
      </c>
      <c r="P214" t="s">
        <v>461</v>
      </c>
      <c r="Q214" t="s">
        <v>772</v>
      </c>
      <c r="R214" t="s">
        <v>637</v>
      </c>
      <c r="S214" t="s">
        <v>558</v>
      </c>
      <c r="T214" t="s">
        <v>404</v>
      </c>
      <c r="U214" t="s">
        <v>764</v>
      </c>
      <c r="V214" t="s">
        <v>578</v>
      </c>
      <c r="W214" t="s">
        <v>504</v>
      </c>
      <c r="X214" t="s">
        <v>573</v>
      </c>
      <c r="Y214" t="s">
        <v>290</v>
      </c>
      <c r="Z214" t="s">
        <v>439</v>
      </c>
      <c r="AA214" t="s">
        <v>700</v>
      </c>
      <c r="AB214" t="s">
        <v>451</v>
      </c>
      <c r="AC214" t="s">
        <v>515</v>
      </c>
      <c r="AD214" t="s">
        <v>673</v>
      </c>
    </row>
    <row r="215" spans="1:30" x14ac:dyDescent="0.25">
      <c r="A215" t="s">
        <v>104</v>
      </c>
      <c r="B215" t="s">
        <v>725</v>
      </c>
      <c r="C215" t="s">
        <v>264</v>
      </c>
      <c r="D215" t="s">
        <v>462</v>
      </c>
      <c r="E215" t="s">
        <v>635</v>
      </c>
      <c r="F215" t="s">
        <v>518</v>
      </c>
      <c r="G215" t="s">
        <v>579</v>
      </c>
      <c r="H215" t="s">
        <v>331</v>
      </c>
      <c r="I215" t="s">
        <v>597</v>
      </c>
      <c r="J215" t="s">
        <v>457</v>
      </c>
      <c r="K215" t="s">
        <v>232</v>
      </c>
      <c r="L215" t="s">
        <v>209</v>
      </c>
      <c r="M215" t="s">
        <v>638</v>
      </c>
      <c r="N215" t="s">
        <v>583</v>
      </c>
      <c r="O215" t="s">
        <v>698</v>
      </c>
      <c r="P215" t="s">
        <v>555</v>
      </c>
      <c r="Q215" t="s">
        <v>712</v>
      </c>
      <c r="R215" t="s">
        <v>670</v>
      </c>
      <c r="S215" t="s">
        <v>461</v>
      </c>
      <c r="T215" t="s">
        <v>457</v>
      </c>
      <c r="U215" t="s">
        <v>764</v>
      </c>
      <c r="V215" t="s">
        <v>474</v>
      </c>
      <c r="W215" t="s">
        <v>587</v>
      </c>
      <c r="X215" t="s">
        <v>488</v>
      </c>
      <c r="Y215" t="s">
        <v>319</v>
      </c>
      <c r="Z215" t="s">
        <v>568</v>
      </c>
      <c r="AA215" t="s">
        <v>697</v>
      </c>
      <c r="AB215" t="s">
        <v>498</v>
      </c>
      <c r="AC215" t="s">
        <v>562</v>
      </c>
      <c r="AD215" t="s">
        <v>466</v>
      </c>
    </row>
    <row r="216" spans="1:30" x14ac:dyDescent="0.25">
      <c r="A216" t="s">
        <v>60</v>
      </c>
      <c r="B216" t="s">
        <v>725</v>
      </c>
      <c r="C216" t="s">
        <v>273</v>
      </c>
      <c r="D216" t="s">
        <v>518</v>
      </c>
      <c r="E216" t="s">
        <v>773</v>
      </c>
      <c r="F216" t="s">
        <v>462</v>
      </c>
      <c r="G216" t="s">
        <v>637</v>
      </c>
      <c r="H216" t="s">
        <v>377</v>
      </c>
      <c r="I216" t="s">
        <v>619</v>
      </c>
      <c r="J216" t="s">
        <v>609</v>
      </c>
      <c r="K216" t="s">
        <v>323</v>
      </c>
      <c r="L216" t="s">
        <v>140</v>
      </c>
      <c r="M216" t="s">
        <v>619</v>
      </c>
      <c r="N216" t="s">
        <v>615</v>
      </c>
      <c r="O216" t="s">
        <v>481</v>
      </c>
      <c r="P216" t="s">
        <v>602</v>
      </c>
      <c r="Q216" t="s">
        <v>774</v>
      </c>
      <c r="R216" t="s">
        <v>713</v>
      </c>
      <c r="S216" t="s">
        <v>721</v>
      </c>
      <c r="T216" t="s">
        <v>706</v>
      </c>
      <c r="U216" t="s">
        <v>79</v>
      </c>
      <c r="V216" t="s">
        <v>527</v>
      </c>
      <c r="W216" t="s">
        <v>471</v>
      </c>
      <c r="X216" t="s">
        <v>733</v>
      </c>
      <c r="Y216" t="s">
        <v>367</v>
      </c>
      <c r="Z216" t="s">
        <v>724</v>
      </c>
      <c r="AA216" t="s">
        <v>640</v>
      </c>
      <c r="AB216" t="s">
        <v>454</v>
      </c>
      <c r="AC216" t="s">
        <v>661</v>
      </c>
      <c r="AD216" t="s">
        <v>652</v>
      </c>
    </row>
    <row r="217" spans="1:30" x14ac:dyDescent="0.25">
      <c r="A217" t="s">
        <v>85</v>
      </c>
      <c r="B217" t="s">
        <v>725</v>
      </c>
      <c r="C217" t="s">
        <v>273</v>
      </c>
      <c r="D217" t="s">
        <v>602</v>
      </c>
      <c r="E217" t="s">
        <v>697</v>
      </c>
      <c r="F217" t="s">
        <v>646</v>
      </c>
      <c r="G217" t="s">
        <v>661</v>
      </c>
      <c r="H217" t="s">
        <v>245</v>
      </c>
      <c r="I217" t="s">
        <v>602</v>
      </c>
      <c r="J217" t="s">
        <v>514</v>
      </c>
      <c r="K217" t="s">
        <v>204</v>
      </c>
      <c r="L217" t="s">
        <v>180</v>
      </c>
      <c r="M217" t="s">
        <v>544</v>
      </c>
      <c r="N217" t="s">
        <v>424</v>
      </c>
      <c r="O217" t="s">
        <v>630</v>
      </c>
      <c r="P217" t="s">
        <v>519</v>
      </c>
      <c r="Q217" t="s">
        <v>516</v>
      </c>
      <c r="R217" t="s">
        <v>599</v>
      </c>
      <c r="S217" t="s">
        <v>486</v>
      </c>
      <c r="T217" t="s">
        <v>466</v>
      </c>
      <c r="U217" t="s">
        <v>680</v>
      </c>
      <c r="V217" t="s">
        <v>514</v>
      </c>
      <c r="W217" t="s">
        <v>647</v>
      </c>
      <c r="X217" t="s">
        <v>653</v>
      </c>
      <c r="Y217" t="s">
        <v>295</v>
      </c>
      <c r="Z217" t="s">
        <v>468</v>
      </c>
      <c r="AA217" t="s">
        <v>680</v>
      </c>
      <c r="AB217" t="s">
        <v>438</v>
      </c>
      <c r="AC217" t="s">
        <v>468</v>
      </c>
      <c r="AD217" t="s">
        <v>606</v>
      </c>
    </row>
    <row r="218" spans="1:30" x14ac:dyDescent="0.25">
      <c r="A218" t="s">
        <v>104</v>
      </c>
      <c r="B218" t="s">
        <v>725</v>
      </c>
      <c r="C218" t="s">
        <v>273</v>
      </c>
      <c r="D218" t="s">
        <v>342</v>
      </c>
      <c r="E218" t="s">
        <v>689</v>
      </c>
      <c r="F218" t="s">
        <v>617</v>
      </c>
      <c r="G218" t="s">
        <v>488</v>
      </c>
      <c r="H218" t="s">
        <v>291</v>
      </c>
      <c r="I218" t="s">
        <v>671</v>
      </c>
      <c r="J218" t="s">
        <v>455</v>
      </c>
      <c r="K218" t="s">
        <v>241</v>
      </c>
      <c r="L218" t="s">
        <v>195</v>
      </c>
      <c r="M218" t="s">
        <v>565</v>
      </c>
      <c r="N218" t="s">
        <v>467</v>
      </c>
      <c r="O218" t="s">
        <v>711</v>
      </c>
      <c r="P218" t="s">
        <v>531</v>
      </c>
      <c r="Q218" t="s">
        <v>775</v>
      </c>
      <c r="R218" t="s">
        <v>458</v>
      </c>
      <c r="S218" t="s">
        <v>671</v>
      </c>
      <c r="T218" t="s">
        <v>695</v>
      </c>
      <c r="U218" t="s">
        <v>680</v>
      </c>
      <c r="V218" t="s">
        <v>599</v>
      </c>
      <c r="W218" t="s">
        <v>669</v>
      </c>
      <c r="X218" t="s">
        <v>660</v>
      </c>
      <c r="Y218" t="s">
        <v>406</v>
      </c>
      <c r="Z218" t="s">
        <v>573</v>
      </c>
      <c r="AA218" t="s">
        <v>348</v>
      </c>
      <c r="AB218" t="s">
        <v>515</v>
      </c>
      <c r="AC218" t="s">
        <v>573</v>
      </c>
      <c r="AD218" t="s">
        <v>535</v>
      </c>
    </row>
    <row r="219" spans="1:30" x14ac:dyDescent="0.25">
      <c r="A219" t="s">
        <v>60</v>
      </c>
      <c r="B219" t="s">
        <v>776</v>
      </c>
      <c r="C219" t="s">
        <v>62</v>
      </c>
      <c r="D219" t="s">
        <v>609</v>
      </c>
      <c r="E219" t="s">
        <v>590</v>
      </c>
      <c r="F219" t="s">
        <v>531</v>
      </c>
      <c r="G219" t="s">
        <v>637</v>
      </c>
      <c r="H219" t="s">
        <v>289</v>
      </c>
      <c r="I219" t="s">
        <v>571</v>
      </c>
      <c r="J219" t="s">
        <v>468</v>
      </c>
      <c r="K219" t="s">
        <v>376</v>
      </c>
      <c r="L219" t="s">
        <v>105</v>
      </c>
      <c r="M219" t="s">
        <v>216</v>
      </c>
      <c r="N219" t="s">
        <v>560</v>
      </c>
      <c r="O219" t="s">
        <v>777</v>
      </c>
      <c r="P219" t="s">
        <v>462</v>
      </c>
      <c r="Q219" t="s">
        <v>570</v>
      </c>
      <c r="R219" t="s">
        <v>758</v>
      </c>
      <c r="S219" t="s">
        <v>474</v>
      </c>
      <c r="T219" t="s">
        <v>778</v>
      </c>
      <c r="U219" t="s">
        <v>79</v>
      </c>
      <c r="V219" t="s">
        <v>679</v>
      </c>
      <c r="W219" t="s">
        <v>348</v>
      </c>
      <c r="X219" t="s">
        <v>733</v>
      </c>
      <c r="Y219" t="s">
        <v>399</v>
      </c>
      <c r="Z219" t="s">
        <v>613</v>
      </c>
      <c r="AA219" t="s">
        <v>511</v>
      </c>
      <c r="AB219" t="s">
        <v>583</v>
      </c>
      <c r="AC219" t="s">
        <v>766</v>
      </c>
      <c r="AD219" t="s">
        <v>401</v>
      </c>
    </row>
    <row r="220" spans="1:30" x14ac:dyDescent="0.25">
      <c r="A220" t="s">
        <v>85</v>
      </c>
      <c r="B220" t="s">
        <v>776</v>
      </c>
      <c r="C220" t="s">
        <v>62</v>
      </c>
      <c r="D220" t="s">
        <v>581</v>
      </c>
      <c r="E220" t="s">
        <v>728</v>
      </c>
      <c r="F220" t="s">
        <v>686</v>
      </c>
      <c r="G220" t="s">
        <v>766</v>
      </c>
      <c r="H220" t="s">
        <v>245</v>
      </c>
      <c r="I220" t="s">
        <v>455</v>
      </c>
      <c r="J220" t="s">
        <v>451</v>
      </c>
      <c r="K220" t="s">
        <v>321</v>
      </c>
      <c r="L220" t="s">
        <v>131</v>
      </c>
      <c r="M220" t="s">
        <v>575</v>
      </c>
      <c r="N220" t="s">
        <v>424</v>
      </c>
      <c r="O220" t="s">
        <v>394</v>
      </c>
      <c r="P220" t="s">
        <v>653</v>
      </c>
      <c r="Q220" t="s">
        <v>779</v>
      </c>
      <c r="R220" t="s">
        <v>702</v>
      </c>
      <c r="S220" t="s">
        <v>408</v>
      </c>
      <c r="T220" t="s">
        <v>646</v>
      </c>
      <c r="U220" t="s">
        <v>684</v>
      </c>
      <c r="V220" t="s">
        <v>399</v>
      </c>
      <c r="W220" t="s">
        <v>562</v>
      </c>
      <c r="X220" t="s">
        <v>615</v>
      </c>
      <c r="Y220" t="s">
        <v>231</v>
      </c>
      <c r="Z220" t="s">
        <v>456</v>
      </c>
      <c r="AA220" t="s">
        <v>749</v>
      </c>
      <c r="AB220" t="s">
        <v>468</v>
      </c>
      <c r="AC220" t="s">
        <v>422</v>
      </c>
      <c r="AD220" t="s">
        <v>606</v>
      </c>
    </row>
    <row r="221" spans="1:30" x14ac:dyDescent="0.25">
      <c r="A221" t="s">
        <v>104</v>
      </c>
      <c r="B221" t="s">
        <v>776</v>
      </c>
      <c r="C221" t="s">
        <v>62</v>
      </c>
      <c r="D221" t="s">
        <v>518</v>
      </c>
      <c r="E221" t="s">
        <v>584</v>
      </c>
      <c r="F221" t="s">
        <v>619</v>
      </c>
      <c r="G221" t="s">
        <v>488</v>
      </c>
      <c r="H221" t="s">
        <v>358</v>
      </c>
      <c r="I221" t="s">
        <v>564</v>
      </c>
      <c r="J221" t="s">
        <v>439</v>
      </c>
      <c r="K221" t="s">
        <v>325</v>
      </c>
      <c r="L221" t="s">
        <v>87</v>
      </c>
      <c r="M221" t="s">
        <v>671</v>
      </c>
      <c r="N221" t="s">
        <v>465</v>
      </c>
      <c r="O221" t="s">
        <v>711</v>
      </c>
      <c r="P221" t="s">
        <v>462</v>
      </c>
      <c r="Q221" t="s">
        <v>722</v>
      </c>
      <c r="R221" t="s">
        <v>736</v>
      </c>
      <c r="S221" t="s">
        <v>673</v>
      </c>
      <c r="T221" t="s">
        <v>756</v>
      </c>
      <c r="U221" t="s">
        <v>684</v>
      </c>
      <c r="V221" t="s">
        <v>543</v>
      </c>
      <c r="W221" t="s">
        <v>187</v>
      </c>
      <c r="X221" t="s">
        <v>474</v>
      </c>
      <c r="Y221" t="s">
        <v>349</v>
      </c>
      <c r="Z221" t="s">
        <v>578</v>
      </c>
      <c r="AA221" t="s">
        <v>770</v>
      </c>
      <c r="AB221" t="s">
        <v>460</v>
      </c>
      <c r="AC221" t="s">
        <v>598</v>
      </c>
      <c r="AD221" t="s">
        <v>639</v>
      </c>
    </row>
    <row r="222" spans="1:30" x14ac:dyDescent="0.25">
      <c r="A222" t="s">
        <v>60</v>
      </c>
      <c r="B222" t="s">
        <v>776</v>
      </c>
      <c r="C222" t="s">
        <v>116</v>
      </c>
      <c r="D222" t="s">
        <v>573</v>
      </c>
      <c r="E222" t="s">
        <v>765</v>
      </c>
      <c r="F222" t="s">
        <v>461</v>
      </c>
      <c r="G222" t="s">
        <v>677</v>
      </c>
      <c r="H222" t="s">
        <v>296</v>
      </c>
      <c r="I222" t="s">
        <v>504</v>
      </c>
      <c r="J222" t="s">
        <v>436</v>
      </c>
      <c r="K222" t="s">
        <v>313</v>
      </c>
      <c r="L222" t="s">
        <v>135</v>
      </c>
      <c r="M222" t="s">
        <v>592</v>
      </c>
      <c r="N222" t="s">
        <v>462</v>
      </c>
      <c r="O222" t="s">
        <v>717</v>
      </c>
      <c r="P222" t="s">
        <v>593</v>
      </c>
      <c r="Q222" t="s">
        <v>548</v>
      </c>
      <c r="R222" t="s">
        <v>689</v>
      </c>
      <c r="S222" t="s">
        <v>700</v>
      </c>
      <c r="T222" t="s">
        <v>778</v>
      </c>
      <c r="U222" t="s">
        <v>79</v>
      </c>
      <c r="V222" t="s">
        <v>642</v>
      </c>
      <c r="W222" t="s">
        <v>348</v>
      </c>
      <c r="X222" t="s">
        <v>778</v>
      </c>
      <c r="Y222" t="s">
        <v>196</v>
      </c>
      <c r="Z222" t="s">
        <v>694</v>
      </c>
      <c r="AA222" t="s">
        <v>780</v>
      </c>
      <c r="AB222" t="s">
        <v>622</v>
      </c>
      <c r="AC222" t="s">
        <v>587</v>
      </c>
      <c r="AD222" t="s">
        <v>401</v>
      </c>
    </row>
    <row r="223" spans="1:30" x14ac:dyDescent="0.25">
      <c r="A223" t="s">
        <v>85</v>
      </c>
      <c r="B223" t="s">
        <v>776</v>
      </c>
      <c r="C223" t="s">
        <v>116</v>
      </c>
      <c r="D223" t="s">
        <v>671</v>
      </c>
      <c r="E223" t="s">
        <v>348</v>
      </c>
      <c r="F223" t="s">
        <v>642</v>
      </c>
      <c r="G223" t="s">
        <v>766</v>
      </c>
      <c r="H223" t="s">
        <v>274</v>
      </c>
      <c r="I223" t="s">
        <v>560</v>
      </c>
      <c r="J223" t="s">
        <v>524</v>
      </c>
      <c r="K223" t="s">
        <v>304</v>
      </c>
      <c r="L223" t="s">
        <v>131</v>
      </c>
      <c r="M223" t="s">
        <v>466</v>
      </c>
      <c r="N223" t="s">
        <v>344</v>
      </c>
      <c r="O223" t="s">
        <v>470</v>
      </c>
      <c r="P223" t="s">
        <v>606</v>
      </c>
      <c r="Q223" t="s">
        <v>240</v>
      </c>
      <c r="R223" t="s">
        <v>724</v>
      </c>
      <c r="S223" t="s">
        <v>438</v>
      </c>
      <c r="T223" t="s">
        <v>744</v>
      </c>
      <c r="U223" t="s">
        <v>781</v>
      </c>
      <c r="V223" t="s">
        <v>355</v>
      </c>
      <c r="W223" t="s">
        <v>609</v>
      </c>
      <c r="X223" t="s">
        <v>602</v>
      </c>
      <c r="Y223" t="s">
        <v>200</v>
      </c>
      <c r="Z223" t="s">
        <v>515</v>
      </c>
      <c r="AA223" t="s">
        <v>749</v>
      </c>
      <c r="AB223" t="s">
        <v>415</v>
      </c>
      <c r="AC223" t="s">
        <v>514</v>
      </c>
      <c r="AD223" t="s">
        <v>530</v>
      </c>
    </row>
    <row r="224" spans="1:30" x14ac:dyDescent="0.25">
      <c r="A224" t="s">
        <v>104</v>
      </c>
      <c r="B224" t="s">
        <v>776</v>
      </c>
      <c r="C224" t="s">
        <v>116</v>
      </c>
      <c r="D224" t="s">
        <v>519</v>
      </c>
      <c r="E224" t="s">
        <v>391</v>
      </c>
      <c r="F224" t="s">
        <v>544</v>
      </c>
      <c r="G224" t="s">
        <v>587</v>
      </c>
      <c r="H224" t="s">
        <v>291</v>
      </c>
      <c r="I224" t="s">
        <v>550</v>
      </c>
      <c r="J224" t="s">
        <v>360</v>
      </c>
      <c r="K224" t="s">
        <v>317</v>
      </c>
      <c r="L224" t="s">
        <v>127</v>
      </c>
      <c r="M224" t="s">
        <v>555</v>
      </c>
      <c r="N224" t="s">
        <v>523</v>
      </c>
      <c r="O224" t="s">
        <v>734</v>
      </c>
      <c r="P224" t="s">
        <v>342</v>
      </c>
      <c r="Q224" t="s">
        <v>782</v>
      </c>
      <c r="R224" t="s">
        <v>684</v>
      </c>
      <c r="S224" t="s">
        <v>555</v>
      </c>
      <c r="T224" t="s">
        <v>680</v>
      </c>
      <c r="U224" t="s">
        <v>781</v>
      </c>
      <c r="V224" t="s">
        <v>618</v>
      </c>
      <c r="W224" t="s">
        <v>666</v>
      </c>
      <c r="X224" t="s">
        <v>662</v>
      </c>
      <c r="Y224" t="s">
        <v>289</v>
      </c>
      <c r="Z224" t="s">
        <v>518</v>
      </c>
      <c r="AA224" t="s">
        <v>708</v>
      </c>
      <c r="AB224" t="s">
        <v>445</v>
      </c>
      <c r="AC224" t="s">
        <v>462</v>
      </c>
      <c r="AD224" t="s">
        <v>605</v>
      </c>
    </row>
    <row r="225" spans="1:30" x14ac:dyDescent="0.25">
      <c r="A225" t="s">
        <v>60</v>
      </c>
      <c r="B225" t="s">
        <v>776</v>
      </c>
      <c r="C225" t="s">
        <v>138</v>
      </c>
      <c r="D225" t="s">
        <v>598</v>
      </c>
      <c r="E225" t="s">
        <v>752</v>
      </c>
      <c r="F225" t="s">
        <v>601</v>
      </c>
      <c r="G225" t="s">
        <v>677</v>
      </c>
      <c r="H225" t="s">
        <v>296</v>
      </c>
      <c r="I225" t="s">
        <v>633</v>
      </c>
      <c r="J225" t="s">
        <v>418</v>
      </c>
      <c r="K225" t="s">
        <v>373</v>
      </c>
      <c r="L225" t="s">
        <v>135</v>
      </c>
      <c r="M225" t="s">
        <v>216</v>
      </c>
      <c r="N225" t="s">
        <v>462</v>
      </c>
      <c r="O225" t="s">
        <v>739</v>
      </c>
      <c r="P225" t="s">
        <v>653</v>
      </c>
      <c r="Q225" t="s">
        <v>691</v>
      </c>
      <c r="R225" t="s">
        <v>706</v>
      </c>
      <c r="S225" t="s">
        <v>700</v>
      </c>
      <c r="T225" t="s">
        <v>348</v>
      </c>
      <c r="U225" t="s">
        <v>79</v>
      </c>
      <c r="V225" t="s">
        <v>756</v>
      </c>
      <c r="W225" t="s">
        <v>496</v>
      </c>
      <c r="X225" t="s">
        <v>737</v>
      </c>
      <c r="Y225" t="s">
        <v>292</v>
      </c>
      <c r="Z225" t="s">
        <v>664</v>
      </c>
      <c r="AA225" t="s">
        <v>780</v>
      </c>
      <c r="AB225" t="s">
        <v>522</v>
      </c>
      <c r="AC225" t="s">
        <v>637</v>
      </c>
      <c r="AD225" t="s">
        <v>614</v>
      </c>
    </row>
    <row r="226" spans="1:30" x14ac:dyDescent="0.25">
      <c r="A226" t="s">
        <v>85</v>
      </c>
      <c r="B226" t="s">
        <v>776</v>
      </c>
      <c r="C226" t="s">
        <v>138</v>
      </c>
      <c r="D226" t="s">
        <v>555</v>
      </c>
      <c r="E226" t="s">
        <v>783</v>
      </c>
      <c r="F226" t="s">
        <v>613</v>
      </c>
      <c r="G226" t="s">
        <v>652</v>
      </c>
      <c r="H226" t="s">
        <v>274</v>
      </c>
      <c r="I226" t="s">
        <v>671</v>
      </c>
      <c r="J226" t="s">
        <v>614</v>
      </c>
      <c r="K226" t="s">
        <v>307</v>
      </c>
      <c r="L226" t="s">
        <v>131</v>
      </c>
      <c r="M226" t="s">
        <v>623</v>
      </c>
      <c r="N226" t="s">
        <v>280</v>
      </c>
      <c r="O226" t="s">
        <v>784</v>
      </c>
      <c r="P226" t="s">
        <v>639</v>
      </c>
      <c r="Q226" t="s">
        <v>508</v>
      </c>
      <c r="R226" t="s">
        <v>686</v>
      </c>
      <c r="S226" t="s">
        <v>341</v>
      </c>
      <c r="T226" t="s">
        <v>661</v>
      </c>
      <c r="U226" t="s">
        <v>527</v>
      </c>
      <c r="V226" t="s">
        <v>390</v>
      </c>
      <c r="W226" t="s">
        <v>573</v>
      </c>
      <c r="X226" t="s">
        <v>592</v>
      </c>
      <c r="Y226" t="s">
        <v>304</v>
      </c>
      <c r="Z226" t="s">
        <v>415</v>
      </c>
      <c r="AA226" t="s">
        <v>457</v>
      </c>
      <c r="AB226" t="s">
        <v>443</v>
      </c>
      <c r="AC226" t="s">
        <v>460</v>
      </c>
      <c r="AD226" t="s">
        <v>543</v>
      </c>
    </row>
    <row r="227" spans="1:30" x14ac:dyDescent="0.25">
      <c r="A227" t="s">
        <v>104</v>
      </c>
      <c r="B227" t="s">
        <v>776</v>
      </c>
      <c r="C227" t="s">
        <v>138</v>
      </c>
      <c r="D227" t="s">
        <v>615</v>
      </c>
      <c r="E227" t="s">
        <v>765</v>
      </c>
      <c r="F227" t="s">
        <v>400</v>
      </c>
      <c r="G227" t="s">
        <v>657</v>
      </c>
      <c r="H227" t="s">
        <v>291</v>
      </c>
      <c r="I227" t="s">
        <v>519</v>
      </c>
      <c r="J227" t="s">
        <v>450</v>
      </c>
      <c r="K227" t="s">
        <v>358</v>
      </c>
      <c r="L227" t="s">
        <v>127</v>
      </c>
      <c r="M227" t="s">
        <v>543</v>
      </c>
      <c r="N227" t="s">
        <v>352</v>
      </c>
      <c r="O227" t="s">
        <v>511</v>
      </c>
      <c r="P227" t="s">
        <v>569</v>
      </c>
      <c r="Q227" t="s">
        <v>624</v>
      </c>
      <c r="R227" t="s">
        <v>726</v>
      </c>
      <c r="S227" t="s">
        <v>605</v>
      </c>
      <c r="T227" t="s">
        <v>457</v>
      </c>
      <c r="U227" t="s">
        <v>527</v>
      </c>
      <c r="V227" t="s">
        <v>555</v>
      </c>
      <c r="W227" t="s">
        <v>664</v>
      </c>
      <c r="X227" t="s">
        <v>679</v>
      </c>
      <c r="Y227" t="s">
        <v>386</v>
      </c>
      <c r="Z227" t="s">
        <v>589</v>
      </c>
      <c r="AA227" t="s">
        <v>708</v>
      </c>
      <c r="AB227" t="s">
        <v>552</v>
      </c>
      <c r="AC227" t="s">
        <v>589</v>
      </c>
      <c r="AD227" t="s">
        <v>575</v>
      </c>
    </row>
    <row r="228" spans="1:30" x14ac:dyDescent="0.25">
      <c r="A228" t="s">
        <v>60</v>
      </c>
      <c r="B228" t="s">
        <v>776</v>
      </c>
      <c r="C228" t="s">
        <v>167</v>
      </c>
      <c r="D228" t="s">
        <v>462</v>
      </c>
      <c r="E228" t="s">
        <v>663</v>
      </c>
      <c r="F228" t="s">
        <v>533</v>
      </c>
      <c r="G228" t="s">
        <v>448</v>
      </c>
      <c r="H228" t="s">
        <v>389</v>
      </c>
      <c r="I228" t="s">
        <v>666</v>
      </c>
      <c r="J228" t="s">
        <v>552</v>
      </c>
      <c r="K228" t="s">
        <v>385</v>
      </c>
      <c r="L228" t="s">
        <v>176</v>
      </c>
      <c r="M228" t="s">
        <v>572</v>
      </c>
      <c r="N228" t="s">
        <v>589</v>
      </c>
      <c r="O228" t="s">
        <v>739</v>
      </c>
      <c r="P228" t="s">
        <v>592</v>
      </c>
      <c r="Q228" t="s">
        <v>767</v>
      </c>
      <c r="R228" t="s">
        <v>747</v>
      </c>
      <c r="S228" t="s">
        <v>749</v>
      </c>
      <c r="T228" t="s">
        <v>634</v>
      </c>
      <c r="U228" t="s">
        <v>79</v>
      </c>
      <c r="V228" t="s">
        <v>764</v>
      </c>
      <c r="W228" t="s">
        <v>471</v>
      </c>
      <c r="X228" t="s">
        <v>747</v>
      </c>
      <c r="Y228" t="s">
        <v>558</v>
      </c>
      <c r="Z228" t="s">
        <v>721</v>
      </c>
      <c r="AA228" t="s">
        <v>785</v>
      </c>
      <c r="AB228" t="s">
        <v>551</v>
      </c>
      <c r="AC228" t="s">
        <v>613</v>
      </c>
      <c r="AD228" t="s">
        <v>637</v>
      </c>
    </row>
    <row r="229" spans="1:30" x14ac:dyDescent="0.25">
      <c r="A229" t="s">
        <v>85</v>
      </c>
      <c r="B229" t="s">
        <v>776</v>
      </c>
      <c r="C229" t="s">
        <v>167</v>
      </c>
      <c r="D229" t="s">
        <v>575</v>
      </c>
      <c r="E229" t="s">
        <v>785</v>
      </c>
      <c r="F229" t="s">
        <v>581</v>
      </c>
      <c r="G229" t="s">
        <v>637</v>
      </c>
      <c r="H229" t="s">
        <v>231</v>
      </c>
      <c r="I229" t="s">
        <v>754</v>
      </c>
      <c r="J229" t="s">
        <v>786</v>
      </c>
      <c r="K229" t="s">
        <v>369</v>
      </c>
      <c r="L229" t="s">
        <v>150</v>
      </c>
      <c r="M229" t="s">
        <v>401</v>
      </c>
      <c r="N229" t="s">
        <v>367</v>
      </c>
      <c r="O229" t="s">
        <v>698</v>
      </c>
      <c r="P229" t="s">
        <v>664</v>
      </c>
      <c r="Q229" t="s">
        <v>787</v>
      </c>
      <c r="R229" t="s">
        <v>484</v>
      </c>
      <c r="S229" t="s">
        <v>468</v>
      </c>
      <c r="T229" t="s">
        <v>587</v>
      </c>
      <c r="U229" t="s">
        <v>348</v>
      </c>
      <c r="V229" t="s">
        <v>417</v>
      </c>
      <c r="W229" t="s">
        <v>593</v>
      </c>
      <c r="X229" t="s">
        <v>612</v>
      </c>
      <c r="Y229" t="s">
        <v>183</v>
      </c>
      <c r="Z229" t="s">
        <v>522</v>
      </c>
      <c r="AA229" t="s">
        <v>670</v>
      </c>
      <c r="AB229" t="s">
        <v>450</v>
      </c>
      <c r="AC229" t="s">
        <v>465</v>
      </c>
      <c r="AD229" t="s">
        <v>544</v>
      </c>
    </row>
    <row r="230" spans="1:30" x14ac:dyDescent="0.25">
      <c r="A230" t="s">
        <v>104</v>
      </c>
      <c r="B230" t="s">
        <v>776</v>
      </c>
      <c r="C230" t="s">
        <v>167</v>
      </c>
      <c r="D230" t="s">
        <v>581</v>
      </c>
      <c r="E230" t="s">
        <v>788</v>
      </c>
      <c r="F230" t="s">
        <v>582</v>
      </c>
      <c r="G230" t="s">
        <v>677</v>
      </c>
      <c r="H230" t="s">
        <v>291</v>
      </c>
      <c r="I230" t="s">
        <v>680</v>
      </c>
      <c r="J230" t="s">
        <v>702</v>
      </c>
      <c r="K230" t="s">
        <v>392</v>
      </c>
      <c r="L230" t="s">
        <v>140</v>
      </c>
      <c r="M230" t="s">
        <v>605</v>
      </c>
      <c r="N230" t="s">
        <v>522</v>
      </c>
      <c r="O230" t="s">
        <v>780</v>
      </c>
      <c r="P230" t="s">
        <v>638</v>
      </c>
      <c r="Q230" t="s">
        <v>789</v>
      </c>
      <c r="R230" t="s">
        <v>687</v>
      </c>
      <c r="S230" t="s">
        <v>575</v>
      </c>
      <c r="T230" t="s">
        <v>705</v>
      </c>
      <c r="U230" t="s">
        <v>348</v>
      </c>
      <c r="V230" t="s">
        <v>400</v>
      </c>
      <c r="W230" t="s">
        <v>666</v>
      </c>
      <c r="X230" t="s">
        <v>764</v>
      </c>
      <c r="Y230" t="s">
        <v>392</v>
      </c>
      <c r="Z230" t="s">
        <v>592</v>
      </c>
      <c r="AA230" t="s">
        <v>713</v>
      </c>
      <c r="AB230" t="s">
        <v>552</v>
      </c>
      <c r="AC230" t="s">
        <v>531</v>
      </c>
      <c r="AD230" t="s">
        <v>650</v>
      </c>
    </row>
    <row r="231" spans="1:30" x14ac:dyDescent="0.25">
      <c r="A231" t="s">
        <v>60</v>
      </c>
      <c r="B231" t="s">
        <v>776</v>
      </c>
      <c r="C231" t="s">
        <v>177</v>
      </c>
      <c r="D231" t="s">
        <v>615</v>
      </c>
      <c r="E231" t="s">
        <v>624</v>
      </c>
      <c r="F231" t="s">
        <v>647</v>
      </c>
      <c r="G231" t="s">
        <v>669</v>
      </c>
      <c r="H231" t="s">
        <v>381</v>
      </c>
      <c r="I231" t="s">
        <v>724</v>
      </c>
      <c r="J231" t="s">
        <v>565</v>
      </c>
      <c r="K231" t="s">
        <v>436</v>
      </c>
      <c r="L231" t="s">
        <v>161</v>
      </c>
      <c r="M231" t="s">
        <v>575</v>
      </c>
      <c r="N231" t="s">
        <v>606</v>
      </c>
      <c r="O231" t="s">
        <v>704</v>
      </c>
      <c r="P231" t="s">
        <v>401</v>
      </c>
      <c r="Q231" t="s">
        <v>790</v>
      </c>
      <c r="R231" t="s">
        <v>584</v>
      </c>
      <c r="S231" t="s">
        <v>680</v>
      </c>
      <c r="T231" t="s">
        <v>634</v>
      </c>
      <c r="U231" t="s">
        <v>79</v>
      </c>
      <c r="V231" t="s">
        <v>697</v>
      </c>
      <c r="W231" t="s">
        <v>733</v>
      </c>
      <c r="X231" t="s">
        <v>729</v>
      </c>
      <c r="Y231" t="s">
        <v>558</v>
      </c>
      <c r="Z231" t="s">
        <v>756</v>
      </c>
      <c r="AA231" t="s">
        <v>356</v>
      </c>
      <c r="AB231" t="s">
        <v>576</v>
      </c>
      <c r="AC231" t="s">
        <v>724</v>
      </c>
      <c r="AD231" t="s">
        <v>187</v>
      </c>
    </row>
    <row r="232" spans="1:30" x14ac:dyDescent="0.25">
      <c r="A232" t="s">
        <v>85</v>
      </c>
      <c r="B232" t="s">
        <v>776</v>
      </c>
      <c r="C232" t="s">
        <v>177</v>
      </c>
      <c r="D232" t="s">
        <v>623</v>
      </c>
      <c r="E232" t="s">
        <v>387</v>
      </c>
      <c r="F232" t="s">
        <v>575</v>
      </c>
      <c r="G232" t="s">
        <v>694</v>
      </c>
      <c r="H232" t="s">
        <v>231</v>
      </c>
      <c r="I232" t="s">
        <v>791</v>
      </c>
      <c r="J232" t="s">
        <v>792</v>
      </c>
      <c r="K232" t="s">
        <v>413</v>
      </c>
      <c r="L232" t="s">
        <v>260</v>
      </c>
      <c r="M232" t="s">
        <v>401</v>
      </c>
      <c r="N232" t="s">
        <v>479</v>
      </c>
      <c r="O232" t="s">
        <v>640</v>
      </c>
      <c r="P232" t="s">
        <v>662</v>
      </c>
      <c r="Q232" t="s">
        <v>793</v>
      </c>
      <c r="R232" t="s">
        <v>643</v>
      </c>
      <c r="S232" t="s">
        <v>468</v>
      </c>
      <c r="T232" t="s">
        <v>637</v>
      </c>
      <c r="U232" t="s">
        <v>728</v>
      </c>
      <c r="V232" t="s">
        <v>451</v>
      </c>
      <c r="W232" t="s">
        <v>462</v>
      </c>
      <c r="X232" t="s">
        <v>400</v>
      </c>
      <c r="Y232" t="s">
        <v>222</v>
      </c>
      <c r="Z232" t="s">
        <v>469</v>
      </c>
      <c r="AA232" t="s">
        <v>719</v>
      </c>
      <c r="AB232" t="s">
        <v>352</v>
      </c>
      <c r="AC232" t="s">
        <v>523</v>
      </c>
      <c r="AD232" t="s">
        <v>488</v>
      </c>
    </row>
    <row r="233" spans="1:30" x14ac:dyDescent="0.25">
      <c r="A233" t="s">
        <v>104</v>
      </c>
      <c r="B233" t="s">
        <v>776</v>
      </c>
      <c r="C233" t="s">
        <v>177</v>
      </c>
      <c r="D233" t="s">
        <v>601</v>
      </c>
      <c r="E233" t="s">
        <v>382</v>
      </c>
      <c r="F233" t="s">
        <v>615</v>
      </c>
      <c r="G233" t="s">
        <v>724</v>
      </c>
      <c r="H233" t="s">
        <v>297</v>
      </c>
      <c r="I233" t="s">
        <v>695</v>
      </c>
      <c r="J233" t="s">
        <v>689</v>
      </c>
      <c r="K233" t="s">
        <v>344</v>
      </c>
      <c r="L233" t="s">
        <v>180</v>
      </c>
      <c r="M233" t="s">
        <v>565</v>
      </c>
      <c r="N233" t="s">
        <v>434</v>
      </c>
      <c r="O233" t="s">
        <v>760</v>
      </c>
      <c r="P233" t="s">
        <v>599</v>
      </c>
      <c r="Q233" t="s">
        <v>240</v>
      </c>
      <c r="R233" t="s">
        <v>682</v>
      </c>
      <c r="S233" t="s">
        <v>575</v>
      </c>
      <c r="T233" t="s">
        <v>685</v>
      </c>
      <c r="U233" t="s">
        <v>728</v>
      </c>
      <c r="V233" t="s">
        <v>614</v>
      </c>
      <c r="W233" t="s">
        <v>664</v>
      </c>
      <c r="X233" t="s">
        <v>685</v>
      </c>
      <c r="Y233" t="s">
        <v>386</v>
      </c>
      <c r="Z233" t="s">
        <v>639</v>
      </c>
      <c r="AA233" t="s">
        <v>590</v>
      </c>
      <c r="AB233" t="s">
        <v>469</v>
      </c>
      <c r="AC233" t="s">
        <v>530</v>
      </c>
      <c r="AD233" t="s">
        <v>613</v>
      </c>
    </row>
    <row r="234" spans="1:30" x14ac:dyDescent="0.25">
      <c r="A234" t="s">
        <v>60</v>
      </c>
      <c r="B234" t="s">
        <v>776</v>
      </c>
      <c r="C234" t="s">
        <v>194</v>
      </c>
      <c r="D234" t="s">
        <v>618</v>
      </c>
      <c r="E234" t="s">
        <v>768</v>
      </c>
      <c r="F234" t="s">
        <v>618</v>
      </c>
      <c r="G234" t="s">
        <v>594</v>
      </c>
      <c r="H234" t="s">
        <v>369</v>
      </c>
      <c r="I234" t="s">
        <v>756</v>
      </c>
      <c r="J234" t="s">
        <v>348</v>
      </c>
      <c r="K234" t="s">
        <v>437</v>
      </c>
      <c r="L234" t="s">
        <v>215</v>
      </c>
      <c r="M234" t="s">
        <v>766</v>
      </c>
      <c r="N234" t="s">
        <v>602</v>
      </c>
      <c r="O234" t="s">
        <v>785</v>
      </c>
      <c r="P234" t="s">
        <v>702</v>
      </c>
      <c r="Q234" t="s">
        <v>794</v>
      </c>
      <c r="R234" t="s">
        <v>713</v>
      </c>
      <c r="S234" t="s">
        <v>749</v>
      </c>
      <c r="T234" t="s">
        <v>791</v>
      </c>
      <c r="U234" t="s">
        <v>79</v>
      </c>
      <c r="V234" t="s">
        <v>695</v>
      </c>
      <c r="W234" t="s">
        <v>496</v>
      </c>
      <c r="X234" t="s">
        <v>668</v>
      </c>
      <c r="Y234" t="s">
        <v>341</v>
      </c>
      <c r="Z234" t="s">
        <v>672</v>
      </c>
      <c r="AA234" t="s">
        <v>627</v>
      </c>
      <c r="AB234" t="s">
        <v>633</v>
      </c>
      <c r="AC234" t="s">
        <v>608</v>
      </c>
      <c r="AD234" t="s">
        <v>660</v>
      </c>
    </row>
    <row r="235" spans="1:30" x14ac:dyDescent="0.25">
      <c r="A235" t="s">
        <v>85</v>
      </c>
      <c r="B235" t="s">
        <v>776</v>
      </c>
      <c r="C235" t="s">
        <v>194</v>
      </c>
      <c r="D235" t="s">
        <v>744</v>
      </c>
      <c r="E235" t="s">
        <v>795</v>
      </c>
      <c r="F235" t="s">
        <v>677</v>
      </c>
      <c r="G235" t="s">
        <v>540</v>
      </c>
      <c r="H235" t="s">
        <v>316</v>
      </c>
      <c r="I235" t="s">
        <v>727</v>
      </c>
      <c r="J235" t="s">
        <v>796</v>
      </c>
      <c r="K235" t="s">
        <v>367</v>
      </c>
      <c r="L235" t="s">
        <v>260</v>
      </c>
      <c r="M235" t="s">
        <v>661</v>
      </c>
      <c r="N235" t="s">
        <v>441</v>
      </c>
      <c r="O235" t="s">
        <v>797</v>
      </c>
      <c r="P235" t="s">
        <v>684</v>
      </c>
      <c r="Q235" t="s">
        <v>798</v>
      </c>
      <c r="R235" t="s">
        <v>751</v>
      </c>
      <c r="S235" t="s">
        <v>456</v>
      </c>
      <c r="T235" t="s">
        <v>599</v>
      </c>
      <c r="U235" t="s">
        <v>758</v>
      </c>
      <c r="V235" t="s">
        <v>329</v>
      </c>
      <c r="W235" t="s">
        <v>589</v>
      </c>
      <c r="X235" t="s">
        <v>466</v>
      </c>
      <c r="Y235" t="s">
        <v>346</v>
      </c>
      <c r="Z235" t="s">
        <v>561</v>
      </c>
      <c r="AA235" t="s">
        <v>737</v>
      </c>
      <c r="AB235" t="s">
        <v>526</v>
      </c>
      <c r="AC235" t="s">
        <v>533</v>
      </c>
      <c r="AD235" t="s">
        <v>724</v>
      </c>
    </row>
    <row r="236" spans="1:30" x14ac:dyDescent="0.25">
      <c r="A236" t="s">
        <v>104</v>
      </c>
      <c r="B236" t="s">
        <v>776</v>
      </c>
      <c r="C236" t="s">
        <v>194</v>
      </c>
      <c r="D236" t="s">
        <v>572</v>
      </c>
      <c r="E236" t="s">
        <v>570</v>
      </c>
      <c r="F236" t="s">
        <v>210</v>
      </c>
      <c r="G236" t="s">
        <v>484</v>
      </c>
      <c r="H236" t="s">
        <v>261</v>
      </c>
      <c r="I236" t="s">
        <v>708</v>
      </c>
      <c r="J236" t="s">
        <v>748</v>
      </c>
      <c r="K236" t="s">
        <v>607</v>
      </c>
      <c r="L236" t="s">
        <v>174</v>
      </c>
      <c r="M236" t="s">
        <v>766</v>
      </c>
      <c r="N236" t="s">
        <v>494</v>
      </c>
      <c r="O236" t="s">
        <v>717</v>
      </c>
      <c r="P236" t="s">
        <v>751</v>
      </c>
      <c r="Q236" t="s">
        <v>799</v>
      </c>
      <c r="R236" t="s">
        <v>719</v>
      </c>
      <c r="S236" t="s">
        <v>404</v>
      </c>
      <c r="T236" t="s">
        <v>736</v>
      </c>
      <c r="U236" t="s">
        <v>758</v>
      </c>
      <c r="V236" t="s">
        <v>572</v>
      </c>
      <c r="W236" t="s">
        <v>608</v>
      </c>
      <c r="X236" t="s">
        <v>726</v>
      </c>
      <c r="Y236" t="s">
        <v>393</v>
      </c>
      <c r="Z236" t="s">
        <v>404</v>
      </c>
      <c r="AA236" t="s">
        <v>230</v>
      </c>
      <c r="AB236" t="s">
        <v>632</v>
      </c>
      <c r="AC236" t="s">
        <v>543</v>
      </c>
      <c r="AD236" t="s">
        <v>608</v>
      </c>
    </row>
    <row r="237" spans="1:30" x14ac:dyDescent="0.25">
      <c r="A237" t="s">
        <v>60</v>
      </c>
      <c r="B237" t="s">
        <v>776</v>
      </c>
      <c r="C237" t="s">
        <v>213</v>
      </c>
      <c r="D237" t="s">
        <v>592</v>
      </c>
      <c r="E237" t="s">
        <v>769</v>
      </c>
      <c r="F237" t="s">
        <v>518</v>
      </c>
      <c r="G237" t="s">
        <v>626</v>
      </c>
      <c r="H237" t="s">
        <v>357</v>
      </c>
      <c r="I237" t="s">
        <v>525</v>
      </c>
      <c r="J237" t="s">
        <v>717</v>
      </c>
      <c r="K237" t="s">
        <v>464</v>
      </c>
      <c r="L237" t="s">
        <v>205</v>
      </c>
      <c r="M237" t="s">
        <v>599</v>
      </c>
      <c r="N237" t="s">
        <v>602</v>
      </c>
      <c r="O237" t="s">
        <v>620</v>
      </c>
      <c r="P237" t="s">
        <v>484</v>
      </c>
      <c r="Q237" t="s">
        <v>800</v>
      </c>
      <c r="R237" t="s">
        <v>225</v>
      </c>
      <c r="S237" t="s">
        <v>749</v>
      </c>
      <c r="T237" t="s">
        <v>783</v>
      </c>
      <c r="U237" t="s">
        <v>79</v>
      </c>
      <c r="V237" t="s">
        <v>756</v>
      </c>
      <c r="W237" t="s">
        <v>770</v>
      </c>
      <c r="X237" t="s">
        <v>801</v>
      </c>
      <c r="Y237" t="s">
        <v>429</v>
      </c>
      <c r="Z237" t="s">
        <v>670</v>
      </c>
      <c r="AA237" t="s">
        <v>600</v>
      </c>
      <c r="AB237" t="s">
        <v>617</v>
      </c>
      <c r="AC237" t="s">
        <v>660</v>
      </c>
      <c r="AD237" t="s">
        <v>276</v>
      </c>
    </row>
    <row r="238" spans="1:30" x14ac:dyDescent="0.25">
      <c r="A238" t="s">
        <v>85</v>
      </c>
      <c r="B238" t="s">
        <v>776</v>
      </c>
      <c r="C238" t="s">
        <v>213</v>
      </c>
      <c r="D238" t="s">
        <v>488</v>
      </c>
      <c r="E238" t="s">
        <v>755</v>
      </c>
      <c r="F238" t="s">
        <v>466</v>
      </c>
      <c r="G238" t="s">
        <v>660</v>
      </c>
      <c r="H238" t="s">
        <v>304</v>
      </c>
      <c r="I238" t="s">
        <v>784</v>
      </c>
      <c r="J238" t="s">
        <v>802</v>
      </c>
      <c r="K238" t="s">
        <v>374</v>
      </c>
      <c r="L238" t="s">
        <v>219</v>
      </c>
      <c r="M238" t="s">
        <v>677</v>
      </c>
      <c r="N238" t="s">
        <v>374</v>
      </c>
      <c r="O238" t="s">
        <v>717</v>
      </c>
      <c r="P238" t="s">
        <v>742</v>
      </c>
      <c r="Q238" t="s">
        <v>654</v>
      </c>
      <c r="R238" t="s">
        <v>655</v>
      </c>
      <c r="S238" t="s">
        <v>515</v>
      </c>
      <c r="T238" t="s">
        <v>702</v>
      </c>
      <c r="U238" t="s">
        <v>713</v>
      </c>
      <c r="V238" t="s">
        <v>319</v>
      </c>
      <c r="W238" t="s">
        <v>569</v>
      </c>
      <c r="X238" t="s">
        <v>544</v>
      </c>
      <c r="Y238" t="s">
        <v>250</v>
      </c>
      <c r="Z238" t="s">
        <v>564</v>
      </c>
      <c r="AA238" t="s">
        <v>683</v>
      </c>
      <c r="AB238" t="s">
        <v>615</v>
      </c>
      <c r="AC238" t="s">
        <v>506</v>
      </c>
      <c r="AD238" t="s">
        <v>608</v>
      </c>
    </row>
    <row r="239" spans="1:30" x14ac:dyDescent="0.25">
      <c r="A239" t="s">
        <v>104</v>
      </c>
      <c r="B239" t="s">
        <v>776</v>
      </c>
      <c r="C239" t="s">
        <v>213</v>
      </c>
      <c r="D239" t="s">
        <v>535</v>
      </c>
      <c r="E239" t="s">
        <v>803</v>
      </c>
      <c r="F239" t="s">
        <v>602</v>
      </c>
      <c r="G239" t="s">
        <v>751</v>
      </c>
      <c r="H239" t="s">
        <v>268</v>
      </c>
      <c r="I239" t="s">
        <v>728</v>
      </c>
      <c r="J239" t="s">
        <v>556</v>
      </c>
      <c r="K239" t="s">
        <v>427</v>
      </c>
      <c r="L239" t="s">
        <v>236</v>
      </c>
      <c r="M239" t="s">
        <v>448</v>
      </c>
      <c r="N239" t="s">
        <v>622</v>
      </c>
      <c r="O239" t="s">
        <v>704</v>
      </c>
      <c r="P239" t="s">
        <v>721</v>
      </c>
      <c r="Q239" t="s">
        <v>501</v>
      </c>
      <c r="R239" t="s">
        <v>742</v>
      </c>
      <c r="S239" t="s">
        <v>565</v>
      </c>
      <c r="T239" t="s">
        <v>726</v>
      </c>
      <c r="U239" t="s">
        <v>713</v>
      </c>
      <c r="V239" t="s">
        <v>602</v>
      </c>
      <c r="W239" t="s">
        <v>674</v>
      </c>
      <c r="X239" t="s">
        <v>781</v>
      </c>
      <c r="Y239" t="s">
        <v>335</v>
      </c>
      <c r="Z239" t="s">
        <v>638</v>
      </c>
      <c r="AA239" t="s">
        <v>734</v>
      </c>
      <c r="AB239" t="s">
        <v>618</v>
      </c>
      <c r="AC239" t="s">
        <v>619</v>
      </c>
      <c r="AD239" t="s">
        <v>655</v>
      </c>
    </row>
    <row r="240" spans="1:30" x14ac:dyDescent="0.25">
      <c r="A240" t="s">
        <v>60</v>
      </c>
      <c r="B240" t="s">
        <v>776</v>
      </c>
      <c r="C240" t="s">
        <v>228</v>
      </c>
      <c r="D240" t="s">
        <v>535</v>
      </c>
      <c r="E240" t="s">
        <v>769</v>
      </c>
      <c r="F240" t="s">
        <v>581</v>
      </c>
      <c r="G240" t="s">
        <v>276</v>
      </c>
      <c r="H240" t="s">
        <v>385</v>
      </c>
      <c r="I240" t="s">
        <v>664</v>
      </c>
      <c r="J240" t="s">
        <v>782</v>
      </c>
      <c r="K240" t="s">
        <v>515</v>
      </c>
      <c r="L240" t="s">
        <v>132</v>
      </c>
      <c r="M240" t="s">
        <v>608</v>
      </c>
      <c r="N240" t="s">
        <v>602</v>
      </c>
      <c r="O240" t="s">
        <v>804</v>
      </c>
      <c r="P240" t="s">
        <v>525</v>
      </c>
      <c r="Q240" t="s">
        <v>805</v>
      </c>
      <c r="R240" t="s">
        <v>729</v>
      </c>
      <c r="S240" t="s">
        <v>749</v>
      </c>
      <c r="T240" t="s">
        <v>806</v>
      </c>
      <c r="U240" t="s">
        <v>79</v>
      </c>
      <c r="V240" t="s">
        <v>764</v>
      </c>
      <c r="W240" t="s">
        <v>708</v>
      </c>
      <c r="X240" t="s">
        <v>807</v>
      </c>
      <c r="Y240" t="s">
        <v>524</v>
      </c>
      <c r="Z240" t="s">
        <v>678</v>
      </c>
      <c r="AA240" t="s">
        <v>795</v>
      </c>
      <c r="AB240" t="s">
        <v>619</v>
      </c>
      <c r="AC240" t="s">
        <v>285</v>
      </c>
      <c r="AD240" t="s">
        <v>457</v>
      </c>
    </row>
    <row r="241" spans="1:30" x14ac:dyDescent="0.25">
      <c r="A241" t="s">
        <v>85</v>
      </c>
      <c r="B241" t="s">
        <v>776</v>
      </c>
      <c r="C241" t="s">
        <v>228</v>
      </c>
      <c r="D241" t="s">
        <v>599</v>
      </c>
      <c r="E241" t="s">
        <v>808</v>
      </c>
      <c r="F241" t="s">
        <v>661</v>
      </c>
      <c r="G241" t="s">
        <v>660</v>
      </c>
      <c r="H241" t="s">
        <v>250</v>
      </c>
      <c r="I241" t="s">
        <v>696</v>
      </c>
      <c r="J241" t="s">
        <v>809</v>
      </c>
      <c r="K241" t="s">
        <v>486</v>
      </c>
      <c r="L241" t="s">
        <v>201</v>
      </c>
      <c r="M241" t="s">
        <v>664</v>
      </c>
      <c r="N241" t="s">
        <v>607</v>
      </c>
      <c r="O241" t="s">
        <v>739</v>
      </c>
      <c r="P241" t="s">
        <v>471</v>
      </c>
      <c r="Q241" t="s">
        <v>379</v>
      </c>
      <c r="R241" t="s">
        <v>642</v>
      </c>
      <c r="S241" t="s">
        <v>515</v>
      </c>
      <c r="T241" t="s">
        <v>724</v>
      </c>
      <c r="U241" t="s">
        <v>668</v>
      </c>
      <c r="V241" t="s">
        <v>372</v>
      </c>
      <c r="W241" t="s">
        <v>581</v>
      </c>
      <c r="X241" t="s">
        <v>652</v>
      </c>
      <c r="Y241" t="s">
        <v>290</v>
      </c>
      <c r="Z241" t="s">
        <v>539</v>
      </c>
      <c r="AA241" t="s">
        <v>713</v>
      </c>
      <c r="AB241" t="s">
        <v>673</v>
      </c>
      <c r="AC241" t="s">
        <v>632</v>
      </c>
      <c r="AD241" t="s">
        <v>751</v>
      </c>
    </row>
    <row r="242" spans="1:30" x14ac:dyDescent="0.25">
      <c r="A242" t="s">
        <v>104</v>
      </c>
      <c r="B242" t="s">
        <v>776</v>
      </c>
      <c r="C242" t="s">
        <v>228</v>
      </c>
      <c r="D242" t="s">
        <v>638</v>
      </c>
      <c r="E242" t="s">
        <v>512</v>
      </c>
      <c r="F242" t="s">
        <v>639</v>
      </c>
      <c r="G242" t="s">
        <v>285</v>
      </c>
      <c r="H242" t="s">
        <v>284</v>
      </c>
      <c r="I242" t="s">
        <v>749</v>
      </c>
      <c r="J242" t="s">
        <v>710</v>
      </c>
      <c r="K242" t="s">
        <v>524</v>
      </c>
      <c r="L242" t="s">
        <v>146</v>
      </c>
      <c r="M242" t="s">
        <v>540</v>
      </c>
      <c r="N242" t="s">
        <v>561</v>
      </c>
      <c r="O242" t="s">
        <v>388</v>
      </c>
      <c r="P242" t="s">
        <v>810</v>
      </c>
      <c r="Q242" t="s">
        <v>811</v>
      </c>
      <c r="R242" t="s">
        <v>635</v>
      </c>
      <c r="S242" t="s">
        <v>565</v>
      </c>
      <c r="T242" t="s">
        <v>726</v>
      </c>
      <c r="U242" t="s">
        <v>668</v>
      </c>
      <c r="V242" t="s">
        <v>592</v>
      </c>
      <c r="W242" t="s">
        <v>626</v>
      </c>
      <c r="X242" t="s">
        <v>527</v>
      </c>
      <c r="Y242" t="s">
        <v>324</v>
      </c>
      <c r="Z242" t="s">
        <v>675</v>
      </c>
      <c r="AA242" t="s">
        <v>511</v>
      </c>
      <c r="AB242" t="s">
        <v>555</v>
      </c>
      <c r="AC242" t="s">
        <v>623</v>
      </c>
      <c r="AD242" t="s">
        <v>676</v>
      </c>
    </row>
    <row r="243" spans="1:30" x14ac:dyDescent="0.25">
      <c r="A243" t="s">
        <v>60</v>
      </c>
      <c r="B243" t="s">
        <v>776</v>
      </c>
      <c r="C243" t="s">
        <v>238</v>
      </c>
      <c r="D243" t="s">
        <v>401</v>
      </c>
      <c r="E243" t="s">
        <v>786</v>
      </c>
      <c r="F243" t="s">
        <v>614</v>
      </c>
      <c r="G243" t="s">
        <v>680</v>
      </c>
      <c r="H243" t="s">
        <v>393</v>
      </c>
      <c r="I243" t="s">
        <v>276</v>
      </c>
      <c r="J243" t="s">
        <v>812</v>
      </c>
      <c r="K243" t="s">
        <v>473</v>
      </c>
      <c r="L243" t="s">
        <v>242</v>
      </c>
      <c r="M243" t="s">
        <v>525</v>
      </c>
      <c r="N243" t="s">
        <v>530</v>
      </c>
      <c r="O243" t="s">
        <v>813</v>
      </c>
      <c r="P243" t="s">
        <v>678</v>
      </c>
      <c r="Q243" t="s">
        <v>814</v>
      </c>
      <c r="R243" t="s">
        <v>729</v>
      </c>
      <c r="S243" t="s">
        <v>457</v>
      </c>
      <c r="T243" t="s">
        <v>806</v>
      </c>
      <c r="U243" t="s">
        <v>79</v>
      </c>
      <c r="V243" t="s">
        <v>684</v>
      </c>
      <c r="W243" t="s">
        <v>758</v>
      </c>
      <c r="X243" t="s">
        <v>815</v>
      </c>
      <c r="Y243" t="s">
        <v>468</v>
      </c>
      <c r="Z243" t="s">
        <v>681</v>
      </c>
      <c r="AA243" t="s">
        <v>703</v>
      </c>
      <c r="AB243" t="s">
        <v>400</v>
      </c>
      <c r="AC243" t="s">
        <v>276</v>
      </c>
      <c r="AD243" t="s">
        <v>678</v>
      </c>
    </row>
    <row r="244" spans="1:30" x14ac:dyDescent="0.25">
      <c r="A244" t="s">
        <v>85</v>
      </c>
      <c r="B244" t="s">
        <v>776</v>
      </c>
      <c r="C244" t="s">
        <v>238</v>
      </c>
      <c r="D244" t="s">
        <v>686</v>
      </c>
      <c r="E244" t="s">
        <v>816</v>
      </c>
      <c r="F244" t="s">
        <v>751</v>
      </c>
      <c r="G244" t="s">
        <v>662</v>
      </c>
      <c r="H244" t="s">
        <v>331</v>
      </c>
      <c r="I244" t="s">
        <v>758</v>
      </c>
      <c r="J244" t="s">
        <v>817</v>
      </c>
      <c r="K244" t="s">
        <v>341</v>
      </c>
      <c r="L244" t="s">
        <v>207</v>
      </c>
      <c r="M244" t="s">
        <v>701</v>
      </c>
      <c r="N244" t="s">
        <v>558</v>
      </c>
      <c r="O244" t="s">
        <v>388</v>
      </c>
      <c r="P244" t="s">
        <v>773</v>
      </c>
      <c r="Q244" t="s">
        <v>818</v>
      </c>
      <c r="R244" t="s">
        <v>721</v>
      </c>
      <c r="S244" t="s">
        <v>514</v>
      </c>
      <c r="T244" t="s">
        <v>594</v>
      </c>
      <c r="U244" t="s">
        <v>765</v>
      </c>
      <c r="V244" t="s">
        <v>367</v>
      </c>
      <c r="W244" t="s">
        <v>601</v>
      </c>
      <c r="X244" t="s">
        <v>637</v>
      </c>
      <c r="Y244" t="s">
        <v>313</v>
      </c>
      <c r="Z244" t="s">
        <v>647</v>
      </c>
      <c r="AA244" t="s">
        <v>729</v>
      </c>
      <c r="AB244" t="s">
        <v>543</v>
      </c>
      <c r="AC244" t="s">
        <v>582</v>
      </c>
      <c r="AD244" t="s">
        <v>716</v>
      </c>
    </row>
    <row r="245" spans="1:30" x14ac:dyDescent="0.25">
      <c r="A245" t="s">
        <v>104</v>
      </c>
      <c r="B245" t="s">
        <v>776</v>
      </c>
      <c r="C245" t="s">
        <v>238</v>
      </c>
      <c r="D245" t="s">
        <v>579</v>
      </c>
      <c r="E245" t="s">
        <v>720</v>
      </c>
      <c r="F245" t="s">
        <v>448</v>
      </c>
      <c r="G245" t="s">
        <v>679</v>
      </c>
      <c r="H245" t="s">
        <v>289</v>
      </c>
      <c r="I245" t="s">
        <v>670</v>
      </c>
      <c r="J245" t="s">
        <v>611</v>
      </c>
      <c r="K245" t="s">
        <v>443</v>
      </c>
      <c r="L245" t="s">
        <v>201</v>
      </c>
      <c r="M245" t="s">
        <v>285</v>
      </c>
      <c r="N245" t="s">
        <v>526</v>
      </c>
      <c r="O245" t="s">
        <v>707</v>
      </c>
      <c r="P245" t="s">
        <v>733</v>
      </c>
      <c r="Q245" t="s">
        <v>819</v>
      </c>
      <c r="R245" t="s">
        <v>728</v>
      </c>
      <c r="S245" t="s">
        <v>466</v>
      </c>
      <c r="T245" t="s">
        <v>690</v>
      </c>
      <c r="U245" t="s">
        <v>765</v>
      </c>
      <c r="V245" t="s">
        <v>565</v>
      </c>
      <c r="W245" t="s">
        <v>655</v>
      </c>
      <c r="X245" t="s">
        <v>728</v>
      </c>
      <c r="Y245" t="s">
        <v>326</v>
      </c>
      <c r="Z245" t="s">
        <v>766</v>
      </c>
      <c r="AA245" t="s">
        <v>820</v>
      </c>
      <c r="AB245" t="s">
        <v>210</v>
      </c>
      <c r="AC245" t="s">
        <v>401</v>
      </c>
      <c r="AD245" t="s">
        <v>709</v>
      </c>
    </row>
    <row r="246" spans="1:30" x14ac:dyDescent="0.25">
      <c r="A246" t="s">
        <v>60</v>
      </c>
      <c r="B246" t="s">
        <v>776</v>
      </c>
      <c r="C246" t="s">
        <v>264</v>
      </c>
      <c r="D246" t="s">
        <v>579</v>
      </c>
      <c r="E246" t="s">
        <v>821</v>
      </c>
      <c r="F246" t="s">
        <v>664</v>
      </c>
      <c r="G246" t="s">
        <v>731</v>
      </c>
      <c r="H246" t="s">
        <v>426</v>
      </c>
      <c r="I246" t="s">
        <v>679</v>
      </c>
      <c r="J246" t="s">
        <v>822</v>
      </c>
      <c r="K246" t="s">
        <v>647</v>
      </c>
      <c r="L246" t="s">
        <v>190</v>
      </c>
      <c r="M246" t="s">
        <v>705</v>
      </c>
      <c r="N246" t="s">
        <v>601</v>
      </c>
      <c r="O246" t="s">
        <v>356</v>
      </c>
      <c r="P246" t="s">
        <v>791</v>
      </c>
      <c r="Q246" t="s">
        <v>798</v>
      </c>
      <c r="R246" t="s">
        <v>761</v>
      </c>
      <c r="S246" t="s">
        <v>810</v>
      </c>
      <c r="T246" t="s">
        <v>683</v>
      </c>
      <c r="U246" t="s">
        <v>79</v>
      </c>
      <c r="V246" t="s">
        <v>687</v>
      </c>
      <c r="W246" t="s">
        <v>791</v>
      </c>
      <c r="X246" t="s">
        <v>746</v>
      </c>
      <c r="Y246" t="s">
        <v>345</v>
      </c>
      <c r="Z246" t="s">
        <v>742</v>
      </c>
      <c r="AA246" t="s">
        <v>512</v>
      </c>
      <c r="AB246" t="s">
        <v>565</v>
      </c>
      <c r="AC246" t="s">
        <v>700</v>
      </c>
      <c r="AD246" t="s">
        <v>778</v>
      </c>
    </row>
    <row r="247" spans="1:30" x14ac:dyDescent="0.25">
      <c r="A247" t="s">
        <v>85</v>
      </c>
      <c r="B247" t="s">
        <v>776</v>
      </c>
      <c r="C247" t="s">
        <v>264</v>
      </c>
      <c r="D247" t="s">
        <v>540</v>
      </c>
      <c r="E247" t="s">
        <v>774</v>
      </c>
      <c r="F247" t="s">
        <v>687</v>
      </c>
      <c r="G247" t="s">
        <v>721</v>
      </c>
      <c r="H247" t="s">
        <v>313</v>
      </c>
      <c r="I247" t="s">
        <v>762</v>
      </c>
      <c r="J247" t="s">
        <v>823</v>
      </c>
      <c r="K247" t="s">
        <v>586</v>
      </c>
      <c r="L247" t="s">
        <v>189</v>
      </c>
      <c r="M247" t="s">
        <v>667</v>
      </c>
      <c r="N247" t="s">
        <v>451</v>
      </c>
      <c r="O247" t="s">
        <v>804</v>
      </c>
      <c r="P247" t="s">
        <v>476</v>
      </c>
      <c r="Q247" t="s">
        <v>824</v>
      </c>
      <c r="R247" t="s">
        <v>667</v>
      </c>
      <c r="S247" t="s">
        <v>450</v>
      </c>
      <c r="T247" t="s">
        <v>608</v>
      </c>
      <c r="U247" t="s">
        <v>470</v>
      </c>
      <c r="V247" t="s">
        <v>515</v>
      </c>
      <c r="W247" t="s">
        <v>461</v>
      </c>
      <c r="X247" t="s">
        <v>597</v>
      </c>
      <c r="Y247" t="s">
        <v>320</v>
      </c>
      <c r="Z247" t="s">
        <v>578</v>
      </c>
      <c r="AA247" t="s">
        <v>225</v>
      </c>
      <c r="AB247" t="s">
        <v>612</v>
      </c>
      <c r="AC247" t="s">
        <v>562</v>
      </c>
      <c r="AD247" t="s">
        <v>810</v>
      </c>
    </row>
    <row r="248" spans="1:30" x14ac:dyDescent="0.25">
      <c r="A248" t="s">
        <v>104</v>
      </c>
      <c r="B248" t="s">
        <v>776</v>
      </c>
      <c r="C248" t="s">
        <v>264</v>
      </c>
      <c r="D248" t="s">
        <v>677</v>
      </c>
      <c r="E248" t="s">
        <v>722</v>
      </c>
      <c r="F248" t="s">
        <v>662</v>
      </c>
      <c r="G248" t="s">
        <v>457</v>
      </c>
      <c r="H248" t="s">
        <v>381</v>
      </c>
      <c r="I248" t="s">
        <v>685</v>
      </c>
      <c r="J248" t="s">
        <v>825</v>
      </c>
      <c r="K248" t="s">
        <v>632</v>
      </c>
      <c r="L248" t="s">
        <v>170</v>
      </c>
      <c r="M248" t="s">
        <v>810</v>
      </c>
      <c r="N248" t="s">
        <v>506</v>
      </c>
      <c r="O248" t="s">
        <v>745</v>
      </c>
      <c r="P248" t="s">
        <v>773</v>
      </c>
      <c r="Q248" t="s">
        <v>654</v>
      </c>
      <c r="R248" t="s">
        <v>778</v>
      </c>
      <c r="S248" t="s">
        <v>401</v>
      </c>
      <c r="T248" t="s">
        <v>682</v>
      </c>
      <c r="U248" t="s">
        <v>470</v>
      </c>
      <c r="V248" t="s">
        <v>657</v>
      </c>
      <c r="W248" t="s">
        <v>642</v>
      </c>
      <c r="X248" t="s">
        <v>778</v>
      </c>
      <c r="Y248" t="s">
        <v>372</v>
      </c>
      <c r="Z248" t="s">
        <v>488</v>
      </c>
      <c r="AA248" t="s">
        <v>780</v>
      </c>
      <c r="AB248" t="s">
        <v>400</v>
      </c>
      <c r="AC248" t="s">
        <v>675</v>
      </c>
      <c r="AD248" t="s">
        <v>682</v>
      </c>
    </row>
    <row r="249" spans="1:30" x14ac:dyDescent="0.25">
      <c r="A249" t="s">
        <v>60</v>
      </c>
      <c r="B249" t="s">
        <v>776</v>
      </c>
      <c r="C249" t="s">
        <v>273</v>
      </c>
      <c r="D249" t="s">
        <v>597</v>
      </c>
      <c r="E249" t="s">
        <v>508</v>
      </c>
      <c r="F249" t="s">
        <v>471</v>
      </c>
      <c r="G249" t="s">
        <v>681</v>
      </c>
      <c r="H249" t="s">
        <v>435</v>
      </c>
      <c r="I249" t="s">
        <v>643</v>
      </c>
      <c r="J249" t="s">
        <v>826</v>
      </c>
      <c r="K249" t="s">
        <v>617</v>
      </c>
      <c r="L249" t="s">
        <v>242</v>
      </c>
      <c r="M249" t="s">
        <v>742</v>
      </c>
      <c r="N249" t="s">
        <v>572</v>
      </c>
      <c r="O249" t="s">
        <v>755</v>
      </c>
      <c r="P249" t="s">
        <v>746</v>
      </c>
      <c r="Q249" t="s">
        <v>827</v>
      </c>
      <c r="R249" t="s">
        <v>771</v>
      </c>
      <c r="S249" t="s">
        <v>705</v>
      </c>
      <c r="T249" t="s">
        <v>773</v>
      </c>
      <c r="U249" t="s">
        <v>79</v>
      </c>
      <c r="V249" t="s">
        <v>778</v>
      </c>
      <c r="W249" t="s">
        <v>644</v>
      </c>
      <c r="X249" t="s">
        <v>757</v>
      </c>
      <c r="Y249" t="s">
        <v>561</v>
      </c>
      <c r="Z249" t="s">
        <v>471</v>
      </c>
      <c r="AA249" t="s">
        <v>361</v>
      </c>
      <c r="AB249" t="s">
        <v>565</v>
      </c>
      <c r="AC249" t="s">
        <v>731</v>
      </c>
      <c r="AD249" t="s">
        <v>761</v>
      </c>
    </row>
    <row r="250" spans="1:30" x14ac:dyDescent="0.25">
      <c r="A250" t="s">
        <v>85</v>
      </c>
      <c r="B250" t="s">
        <v>776</v>
      </c>
      <c r="C250" t="s">
        <v>273</v>
      </c>
      <c r="D250" t="s">
        <v>660</v>
      </c>
      <c r="E250" t="s">
        <v>794</v>
      </c>
      <c r="F250" t="s">
        <v>815</v>
      </c>
      <c r="G250" t="s">
        <v>672</v>
      </c>
      <c r="H250" t="s">
        <v>328</v>
      </c>
      <c r="I250" t="s">
        <v>709</v>
      </c>
      <c r="J250" t="s">
        <v>828</v>
      </c>
      <c r="K250" t="s">
        <v>593</v>
      </c>
      <c r="L250" t="s">
        <v>212</v>
      </c>
      <c r="M250" t="s">
        <v>670</v>
      </c>
      <c r="N250" t="s">
        <v>438</v>
      </c>
      <c r="O250" t="s">
        <v>356</v>
      </c>
      <c r="P250" t="s">
        <v>738</v>
      </c>
      <c r="Q250" t="s">
        <v>629</v>
      </c>
      <c r="R250" t="s">
        <v>695</v>
      </c>
      <c r="S250" t="s">
        <v>460</v>
      </c>
      <c r="T250" t="s">
        <v>626</v>
      </c>
      <c r="U250" t="s">
        <v>735</v>
      </c>
      <c r="V250" t="s">
        <v>523</v>
      </c>
      <c r="W250" t="s">
        <v>612</v>
      </c>
      <c r="X250" t="s">
        <v>669</v>
      </c>
      <c r="Y250" t="s">
        <v>380</v>
      </c>
      <c r="Z250" t="s">
        <v>573</v>
      </c>
      <c r="AA250" t="s">
        <v>773</v>
      </c>
      <c r="AB250" t="s">
        <v>619</v>
      </c>
      <c r="AC250" t="s">
        <v>589</v>
      </c>
      <c r="AD250" t="s">
        <v>678</v>
      </c>
    </row>
    <row r="251" spans="1:30" x14ac:dyDescent="0.25">
      <c r="A251" t="s">
        <v>104</v>
      </c>
      <c r="B251" t="s">
        <v>776</v>
      </c>
      <c r="C251" t="s">
        <v>273</v>
      </c>
      <c r="D251" t="s">
        <v>686</v>
      </c>
      <c r="E251" t="s">
        <v>829</v>
      </c>
      <c r="F251" t="s">
        <v>783</v>
      </c>
      <c r="G251" t="s">
        <v>678</v>
      </c>
      <c r="H251" t="s">
        <v>397</v>
      </c>
      <c r="I251" t="s">
        <v>276</v>
      </c>
      <c r="J251" t="s">
        <v>830</v>
      </c>
      <c r="K251" t="s">
        <v>581</v>
      </c>
      <c r="L251" t="s">
        <v>201</v>
      </c>
      <c r="M251" t="s">
        <v>681</v>
      </c>
      <c r="N251" t="s">
        <v>504</v>
      </c>
      <c r="O251" t="s">
        <v>831</v>
      </c>
      <c r="P251" t="s">
        <v>832</v>
      </c>
      <c r="Q251" t="s">
        <v>491</v>
      </c>
      <c r="R251" t="s">
        <v>708</v>
      </c>
      <c r="S251" t="s">
        <v>675</v>
      </c>
      <c r="T251" t="s">
        <v>527</v>
      </c>
      <c r="U251" t="s">
        <v>735</v>
      </c>
      <c r="V251" t="s">
        <v>666</v>
      </c>
      <c r="W251" t="s">
        <v>676</v>
      </c>
      <c r="X251" t="s">
        <v>737</v>
      </c>
      <c r="Y251" t="s">
        <v>374</v>
      </c>
      <c r="Z251" t="s">
        <v>657</v>
      </c>
      <c r="AA251" t="s">
        <v>833</v>
      </c>
      <c r="AB251" t="s">
        <v>575</v>
      </c>
      <c r="AC251" t="s">
        <v>677</v>
      </c>
      <c r="AD251" t="s">
        <v>737</v>
      </c>
    </row>
    <row r="252" spans="1:30" x14ac:dyDescent="0.25">
      <c r="A252" t="s">
        <v>60</v>
      </c>
      <c r="B252" t="s">
        <v>834</v>
      </c>
      <c r="C252" t="s">
        <v>62</v>
      </c>
      <c r="D252" t="s">
        <v>666</v>
      </c>
      <c r="E252" t="s">
        <v>835</v>
      </c>
      <c r="F252" t="s">
        <v>470</v>
      </c>
      <c r="G252" t="s">
        <v>689</v>
      </c>
      <c r="H252" t="s">
        <v>498</v>
      </c>
      <c r="I252" t="s">
        <v>587</v>
      </c>
      <c r="J252" t="s">
        <v>836</v>
      </c>
      <c r="K252" t="s">
        <v>646</v>
      </c>
      <c r="L252" t="s">
        <v>190</v>
      </c>
      <c r="M252" t="s">
        <v>713</v>
      </c>
      <c r="N252" t="s">
        <v>555</v>
      </c>
      <c r="O252" t="s">
        <v>808</v>
      </c>
      <c r="P252" t="s">
        <v>765</v>
      </c>
      <c r="Q252" t="s">
        <v>379</v>
      </c>
      <c r="R252" t="s">
        <v>735</v>
      </c>
      <c r="S252" t="s">
        <v>685</v>
      </c>
      <c r="T252" t="s">
        <v>693</v>
      </c>
      <c r="U252" t="s">
        <v>79</v>
      </c>
      <c r="V252" t="s">
        <v>737</v>
      </c>
      <c r="W252" t="s">
        <v>729</v>
      </c>
      <c r="X252" t="s">
        <v>833</v>
      </c>
      <c r="Y252" t="s">
        <v>562</v>
      </c>
      <c r="Z252" t="s">
        <v>348</v>
      </c>
      <c r="AA252" t="s">
        <v>659</v>
      </c>
      <c r="AB252" t="s">
        <v>677</v>
      </c>
      <c r="AC252" t="s">
        <v>458</v>
      </c>
      <c r="AD252" t="s">
        <v>773</v>
      </c>
    </row>
    <row r="253" spans="1:30" x14ac:dyDescent="0.25">
      <c r="A253" t="s">
        <v>85</v>
      </c>
      <c r="B253" t="s">
        <v>834</v>
      </c>
      <c r="C253" t="s">
        <v>62</v>
      </c>
      <c r="D253" t="s">
        <v>662</v>
      </c>
      <c r="E253" t="s">
        <v>837</v>
      </c>
      <c r="F253" t="s">
        <v>723</v>
      </c>
      <c r="G253" t="s">
        <v>699</v>
      </c>
      <c r="H253" t="s">
        <v>326</v>
      </c>
      <c r="I253" t="s">
        <v>665</v>
      </c>
      <c r="J253" t="s">
        <v>838</v>
      </c>
      <c r="K253" t="s">
        <v>461</v>
      </c>
      <c r="L253" t="s">
        <v>207</v>
      </c>
      <c r="M253" t="s">
        <v>471</v>
      </c>
      <c r="N253" t="s">
        <v>370</v>
      </c>
      <c r="O253" t="s">
        <v>788</v>
      </c>
      <c r="P253" t="s">
        <v>763</v>
      </c>
      <c r="Q253" t="s">
        <v>839</v>
      </c>
      <c r="R253" t="s">
        <v>810</v>
      </c>
      <c r="S253" t="s">
        <v>454</v>
      </c>
      <c r="T253" t="s">
        <v>660</v>
      </c>
      <c r="U253" t="s">
        <v>784</v>
      </c>
      <c r="V253" t="s">
        <v>526</v>
      </c>
      <c r="W253" t="s">
        <v>535</v>
      </c>
      <c r="X253" t="s">
        <v>664</v>
      </c>
      <c r="Y253" t="s">
        <v>324</v>
      </c>
      <c r="Z253" t="s">
        <v>593</v>
      </c>
      <c r="AA253" t="s">
        <v>693</v>
      </c>
      <c r="AB253" t="s">
        <v>488</v>
      </c>
      <c r="AC253" t="s">
        <v>618</v>
      </c>
      <c r="AD253" t="s">
        <v>690</v>
      </c>
    </row>
    <row r="254" spans="1:30" x14ac:dyDescent="0.25">
      <c r="A254" t="s">
        <v>104</v>
      </c>
      <c r="B254" t="s">
        <v>834</v>
      </c>
      <c r="C254" t="s">
        <v>62</v>
      </c>
      <c r="D254" t="s">
        <v>643</v>
      </c>
      <c r="E254" t="s">
        <v>556</v>
      </c>
      <c r="F254" t="s">
        <v>734</v>
      </c>
      <c r="G254" t="s">
        <v>348</v>
      </c>
      <c r="H254" t="s">
        <v>292</v>
      </c>
      <c r="I254" t="s">
        <v>669</v>
      </c>
      <c r="J254" t="s">
        <v>840</v>
      </c>
      <c r="K254" t="s">
        <v>575</v>
      </c>
      <c r="L254" t="s">
        <v>269</v>
      </c>
      <c r="M254" t="s">
        <v>791</v>
      </c>
      <c r="N254" t="s">
        <v>633</v>
      </c>
      <c r="O254" t="s">
        <v>841</v>
      </c>
      <c r="P254" t="s">
        <v>470</v>
      </c>
      <c r="Q254" t="s">
        <v>591</v>
      </c>
      <c r="R254" t="s">
        <v>689</v>
      </c>
      <c r="S254" t="s">
        <v>544</v>
      </c>
      <c r="T254" t="s">
        <v>635</v>
      </c>
      <c r="U254" t="s">
        <v>784</v>
      </c>
      <c r="V254" t="s">
        <v>626</v>
      </c>
      <c r="W254" t="s">
        <v>679</v>
      </c>
      <c r="X254" t="s">
        <v>644</v>
      </c>
      <c r="Y254" t="s">
        <v>427</v>
      </c>
      <c r="Z254" t="s">
        <v>597</v>
      </c>
      <c r="AA254" t="s">
        <v>741</v>
      </c>
      <c r="AB254" t="s">
        <v>657</v>
      </c>
      <c r="AC254" t="s">
        <v>694</v>
      </c>
      <c r="AD254" t="s">
        <v>770</v>
      </c>
    </row>
    <row r="255" spans="1:30" x14ac:dyDescent="0.25">
      <c r="A255" t="s">
        <v>60</v>
      </c>
      <c r="B255" t="s">
        <v>834</v>
      </c>
      <c r="C255" t="s">
        <v>116</v>
      </c>
      <c r="D255" t="s">
        <v>608</v>
      </c>
      <c r="E255" t="s">
        <v>577</v>
      </c>
      <c r="F255" t="s">
        <v>791</v>
      </c>
      <c r="G255" t="s">
        <v>791</v>
      </c>
      <c r="H255" t="s">
        <v>352</v>
      </c>
      <c r="I255" t="s">
        <v>623</v>
      </c>
      <c r="J255" t="s">
        <v>800</v>
      </c>
      <c r="K255" t="s">
        <v>579</v>
      </c>
      <c r="L255" t="s">
        <v>197</v>
      </c>
      <c r="M255" t="s">
        <v>735</v>
      </c>
      <c r="N255" t="s">
        <v>535</v>
      </c>
      <c r="O255" t="s">
        <v>743</v>
      </c>
      <c r="P255" t="s">
        <v>696</v>
      </c>
      <c r="Q255" t="s">
        <v>842</v>
      </c>
      <c r="R255" t="s">
        <v>765</v>
      </c>
      <c r="S255" t="s">
        <v>672</v>
      </c>
      <c r="T255" t="s">
        <v>761</v>
      </c>
      <c r="U255" t="s">
        <v>79</v>
      </c>
      <c r="V255" t="s">
        <v>761</v>
      </c>
      <c r="W255" t="s">
        <v>225</v>
      </c>
      <c r="X255" t="s">
        <v>717</v>
      </c>
      <c r="Y255" t="s">
        <v>582</v>
      </c>
      <c r="Z255" t="s">
        <v>737</v>
      </c>
      <c r="AA255" t="s">
        <v>769</v>
      </c>
      <c r="AB255" t="s">
        <v>694</v>
      </c>
      <c r="AC255" t="s">
        <v>687</v>
      </c>
      <c r="AD255" t="s">
        <v>737</v>
      </c>
    </row>
    <row r="256" spans="1:30" x14ac:dyDescent="0.25">
      <c r="A256" t="s">
        <v>85</v>
      </c>
      <c r="B256" t="s">
        <v>834</v>
      </c>
      <c r="C256" t="s">
        <v>116</v>
      </c>
      <c r="D256" t="s">
        <v>679</v>
      </c>
      <c r="E256" t="s">
        <v>837</v>
      </c>
      <c r="F256" t="s">
        <v>843</v>
      </c>
      <c r="G256" t="s">
        <v>634</v>
      </c>
      <c r="H256" t="s">
        <v>413</v>
      </c>
      <c r="I256" t="s">
        <v>649</v>
      </c>
      <c r="J256" t="s">
        <v>844</v>
      </c>
      <c r="K256" t="s">
        <v>639</v>
      </c>
      <c r="L256" t="s">
        <v>157</v>
      </c>
      <c r="M256" t="s">
        <v>737</v>
      </c>
      <c r="N256" t="s">
        <v>464</v>
      </c>
      <c r="O256" t="s">
        <v>845</v>
      </c>
      <c r="P256" t="s">
        <v>729</v>
      </c>
      <c r="Q256" t="s">
        <v>846</v>
      </c>
      <c r="R256" t="s">
        <v>705</v>
      </c>
      <c r="S256" t="s">
        <v>583</v>
      </c>
      <c r="T256" t="s">
        <v>701</v>
      </c>
      <c r="U256" t="s">
        <v>757</v>
      </c>
      <c r="V256" t="s">
        <v>216</v>
      </c>
      <c r="W256" t="s">
        <v>575</v>
      </c>
      <c r="X256" t="s">
        <v>665</v>
      </c>
      <c r="Y256" t="s">
        <v>380</v>
      </c>
      <c r="Z256" t="s">
        <v>589</v>
      </c>
      <c r="AA256" t="s">
        <v>668</v>
      </c>
      <c r="AB256" t="s">
        <v>686</v>
      </c>
      <c r="AC256" t="s">
        <v>618</v>
      </c>
      <c r="AD256" t="s">
        <v>684</v>
      </c>
    </row>
    <row r="257" spans="1:30" x14ac:dyDescent="0.25">
      <c r="A257" t="s">
        <v>104</v>
      </c>
      <c r="B257" t="s">
        <v>834</v>
      </c>
      <c r="C257" t="s">
        <v>116</v>
      </c>
      <c r="D257" t="s">
        <v>281</v>
      </c>
      <c r="E257" t="s">
        <v>577</v>
      </c>
      <c r="F257" t="s">
        <v>225</v>
      </c>
      <c r="G257" t="s">
        <v>706</v>
      </c>
      <c r="H257" t="s">
        <v>429</v>
      </c>
      <c r="I257" t="s">
        <v>579</v>
      </c>
      <c r="J257" t="s">
        <v>545</v>
      </c>
      <c r="K257" t="s">
        <v>646</v>
      </c>
      <c r="L257" t="s">
        <v>242</v>
      </c>
      <c r="M257" t="s">
        <v>391</v>
      </c>
      <c r="N257" t="s">
        <v>568</v>
      </c>
      <c r="O257" t="s">
        <v>627</v>
      </c>
      <c r="P257" t="s">
        <v>689</v>
      </c>
      <c r="Q257" t="s">
        <v>847</v>
      </c>
      <c r="R257" t="s">
        <v>706</v>
      </c>
      <c r="S257" t="s">
        <v>766</v>
      </c>
      <c r="T257" t="s">
        <v>471</v>
      </c>
      <c r="U257" t="s">
        <v>757</v>
      </c>
      <c r="V257" t="s">
        <v>709</v>
      </c>
      <c r="W257" t="s">
        <v>756</v>
      </c>
      <c r="X257" t="s">
        <v>729</v>
      </c>
      <c r="Y257" t="s">
        <v>486</v>
      </c>
      <c r="Z257" t="s">
        <v>669</v>
      </c>
      <c r="AA257" t="s">
        <v>717</v>
      </c>
      <c r="AB257" t="s">
        <v>694</v>
      </c>
      <c r="AC257" t="s">
        <v>187</v>
      </c>
      <c r="AD257" t="s">
        <v>742</v>
      </c>
    </row>
    <row r="258" spans="1:30" x14ac:dyDescent="0.25">
      <c r="A258" t="s">
        <v>60</v>
      </c>
      <c r="B258" t="s">
        <v>834</v>
      </c>
      <c r="C258" t="s">
        <v>138</v>
      </c>
      <c r="D258" t="s">
        <v>665</v>
      </c>
      <c r="E258" t="s">
        <v>848</v>
      </c>
      <c r="F258" t="s">
        <v>736</v>
      </c>
      <c r="G258" t="s">
        <v>729</v>
      </c>
      <c r="H258" t="s">
        <v>465</v>
      </c>
      <c r="I258" t="s">
        <v>579</v>
      </c>
      <c r="J258" t="s">
        <v>761</v>
      </c>
      <c r="K258" t="s">
        <v>579</v>
      </c>
      <c r="L258" t="s">
        <v>211</v>
      </c>
      <c r="M258" t="s">
        <v>230</v>
      </c>
      <c r="N258" t="s">
        <v>535</v>
      </c>
      <c r="O258" t="s">
        <v>849</v>
      </c>
      <c r="P258" t="s">
        <v>690</v>
      </c>
      <c r="Q258" t="s">
        <v>850</v>
      </c>
      <c r="R258" t="s">
        <v>807</v>
      </c>
      <c r="S258" t="s">
        <v>736</v>
      </c>
      <c r="T258" t="s">
        <v>590</v>
      </c>
      <c r="U258" t="s">
        <v>79</v>
      </c>
      <c r="V258" t="s">
        <v>807</v>
      </c>
      <c r="W258" t="s">
        <v>683</v>
      </c>
      <c r="X258" t="s">
        <v>785</v>
      </c>
      <c r="Y258" t="s">
        <v>504</v>
      </c>
      <c r="Z258" t="s">
        <v>644</v>
      </c>
      <c r="AA258" t="s">
        <v>559</v>
      </c>
      <c r="AB258" t="s">
        <v>474</v>
      </c>
      <c r="AC258" t="s">
        <v>682</v>
      </c>
      <c r="AD258" t="s">
        <v>696</v>
      </c>
    </row>
    <row r="259" spans="1:30" x14ac:dyDescent="0.25">
      <c r="A259" t="s">
        <v>85</v>
      </c>
      <c r="B259" t="s">
        <v>834</v>
      </c>
      <c r="C259" t="s">
        <v>138</v>
      </c>
      <c r="D259" t="s">
        <v>680</v>
      </c>
      <c r="E259" t="s">
        <v>577</v>
      </c>
      <c r="F259" t="s">
        <v>719</v>
      </c>
      <c r="G259" t="s">
        <v>783</v>
      </c>
      <c r="H259" t="s">
        <v>435</v>
      </c>
      <c r="I259" t="s">
        <v>724</v>
      </c>
      <c r="J259" t="s">
        <v>851</v>
      </c>
      <c r="K259" t="s">
        <v>555</v>
      </c>
      <c r="L259" t="s">
        <v>262</v>
      </c>
      <c r="M259" t="s">
        <v>683</v>
      </c>
      <c r="N259" t="s">
        <v>456</v>
      </c>
      <c r="O259" t="s">
        <v>627</v>
      </c>
      <c r="P259" t="s">
        <v>348</v>
      </c>
      <c r="Q259" t="s">
        <v>852</v>
      </c>
      <c r="R259" t="s">
        <v>684</v>
      </c>
      <c r="S259" t="s">
        <v>467</v>
      </c>
      <c r="T259" t="s">
        <v>662</v>
      </c>
      <c r="U259" t="s">
        <v>698</v>
      </c>
      <c r="V259" t="s">
        <v>744</v>
      </c>
      <c r="W259" t="s">
        <v>466</v>
      </c>
      <c r="X259" t="s">
        <v>655</v>
      </c>
      <c r="Y259" t="s">
        <v>386</v>
      </c>
      <c r="Z259" t="s">
        <v>477</v>
      </c>
      <c r="AA259" t="s">
        <v>590</v>
      </c>
      <c r="AB259" t="s">
        <v>642</v>
      </c>
      <c r="AC259" t="s">
        <v>601</v>
      </c>
      <c r="AD259" t="s">
        <v>705</v>
      </c>
    </row>
    <row r="260" spans="1:30" x14ac:dyDescent="0.25">
      <c r="A260" t="s">
        <v>104</v>
      </c>
      <c r="B260" t="s">
        <v>834</v>
      </c>
      <c r="C260" t="s">
        <v>138</v>
      </c>
      <c r="D260" t="s">
        <v>474</v>
      </c>
      <c r="E260" t="s">
        <v>851</v>
      </c>
      <c r="F260" t="s">
        <v>458</v>
      </c>
      <c r="G260" t="s">
        <v>683</v>
      </c>
      <c r="H260" t="s">
        <v>341</v>
      </c>
      <c r="I260" t="s">
        <v>677</v>
      </c>
      <c r="J260" t="s">
        <v>753</v>
      </c>
      <c r="K260" t="s">
        <v>646</v>
      </c>
      <c r="L260" t="s">
        <v>146</v>
      </c>
      <c r="M260" t="s">
        <v>394</v>
      </c>
      <c r="N260" t="s">
        <v>578</v>
      </c>
      <c r="O260" t="s">
        <v>387</v>
      </c>
      <c r="P260" t="s">
        <v>719</v>
      </c>
      <c r="Q260" t="s">
        <v>254</v>
      </c>
      <c r="R260" t="s">
        <v>644</v>
      </c>
      <c r="S260" t="s">
        <v>652</v>
      </c>
      <c r="T260" t="s">
        <v>696</v>
      </c>
      <c r="U260" t="s">
        <v>698</v>
      </c>
      <c r="V260" t="s">
        <v>719</v>
      </c>
      <c r="W260" t="s">
        <v>756</v>
      </c>
      <c r="X260" t="s">
        <v>761</v>
      </c>
      <c r="Y260" t="s">
        <v>292</v>
      </c>
      <c r="Z260" t="s">
        <v>666</v>
      </c>
      <c r="AA260" t="s">
        <v>741</v>
      </c>
      <c r="AB260" t="s">
        <v>701</v>
      </c>
      <c r="AC260" t="s">
        <v>664</v>
      </c>
      <c r="AD260" t="s">
        <v>682</v>
      </c>
    </row>
    <row r="261" spans="1:30" x14ac:dyDescent="0.25">
      <c r="A261" t="s">
        <v>60</v>
      </c>
      <c r="B261" t="s">
        <v>834</v>
      </c>
      <c r="C261" t="s">
        <v>154</v>
      </c>
      <c r="D261" t="s">
        <v>709</v>
      </c>
      <c r="E261" t="s">
        <v>79</v>
      </c>
      <c r="F261" t="s">
        <v>764</v>
      </c>
      <c r="G261" t="s">
        <v>797</v>
      </c>
      <c r="H261" t="s">
        <v>518</v>
      </c>
      <c r="I261" t="s">
        <v>705</v>
      </c>
      <c r="J261" t="s">
        <v>570</v>
      </c>
      <c r="K261" t="s">
        <v>770</v>
      </c>
      <c r="L261" t="s">
        <v>241</v>
      </c>
      <c r="M261" t="s">
        <v>808</v>
      </c>
      <c r="N261" t="s">
        <v>592</v>
      </c>
      <c r="O261" t="s">
        <v>79</v>
      </c>
      <c r="P261" t="s">
        <v>348</v>
      </c>
      <c r="Q261" t="s">
        <v>79</v>
      </c>
      <c r="R261" t="s">
        <v>79</v>
      </c>
      <c r="S261" t="s">
        <v>79</v>
      </c>
      <c r="T261" t="s">
        <v>79</v>
      </c>
      <c r="U261" t="s">
        <v>79</v>
      </c>
      <c r="V261" t="s">
        <v>687</v>
      </c>
      <c r="W261" t="s">
        <v>79</v>
      </c>
      <c r="X261" t="s">
        <v>746</v>
      </c>
      <c r="Y261" t="s">
        <v>79</v>
      </c>
      <c r="Z261" t="s">
        <v>79</v>
      </c>
      <c r="AA261" t="s">
        <v>79</v>
      </c>
      <c r="AB261" t="s">
        <v>79</v>
      </c>
      <c r="AC261" t="s">
        <v>79</v>
      </c>
      <c r="AD261" t="s">
        <v>79</v>
      </c>
    </row>
    <row r="262" spans="1:30" x14ac:dyDescent="0.25">
      <c r="A262" t="s">
        <v>85</v>
      </c>
      <c r="B262" t="s">
        <v>834</v>
      </c>
      <c r="C262" t="s">
        <v>154</v>
      </c>
      <c r="D262" t="s">
        <v>225</v>
      </c>
      <c r="E262" t="s">
        <v>79</v>
      </c>
      <c r="F262" t="s">
        <v>773</v>
      </c>
      <c r="G262" t="s">
        <v>780</v>
      </c>
      <c r="H262" t="s">
        <v>524</v>
      </c>
      <c r="I262" t="s">
        <v>630</v>
      </c>
      <c r="J262" t="s">
        <v>853</v>
      </c>
      <c r="K262" t="s">
        <v>706</v>
      </c>
      <c r="L262" t="s">
        <v>290</v>
      </c>
      <c r="M262" t="s">
        <v>230</v>
      </c>
      <c r="N262" t="s">
        <v>583</v>
      </c>
      <c r="O262" t="s">
        <v>79</v>
      </c>
      <c r="P262" t="s">
        <v>470</v>
      </c>
      <c r="Q262" t="s">
        <v>79</v>
      </c>
      <c r="R262" t="s">
        <v>79</v>
      </c>
      <c r="S262" t="s">
        <v>79</v>
      </c>
      <c r="T262" t="s">
        <v>79</v>
      </c>
      <c r="U262" t="s">
        <v>797</v>
      </c>
      <c r="V262" t="s">
        <v>518</v>
      </c>
      <c r="W262" t="s">
        <v>79</v>
      </c>
      <c r="X262" t="s">
        <v>281</v>
      </c>
      <c r="Y262" t="s">
        <v>79</v>
      </c>
      <c r="Z262" t="s">
        <v>79</v>
      </c>
      <c r="AA262" t="s">
        <v>79</v>
      </c>
      <c r="AB262" t="s">
        <v>79</v>
      </c>
      <c r="AC262" t="s">
        <v>79</v>
      </c>
      <c r="AD262" t="s">
        <v>79</v>
      </c>
    </row>
    <row r="263" spans="1:30" x14ac:dyDescent="0.25">
      <c r="A263" t="s">
        <v>104</v>
      </c>
      <c r="B263" t="s">
        <v>834</v>
      </c>
      <c r="C263" t="s">
        <v>154</v>
      </c>
      <c r="D263" t="s">
        <v>681</v>
      </c>
      <c r="E263" t="s">
        <v>79</v>
      </c>
      <c r="F263" t="s">
        <v>762</v>
      </c>
      <c r="G263" t="s">
        <v>797</v>
      </c>
      <c r="H263" t="s">
        <v>526</v>
      </c>
      <c r="I263" t="s">
        <v>778</v>
      </c>
      <c r="J263" t="s">
        <v>379</v>
      </c>
      <c r="K263" t="s">
        <v>737</v>
      </c>
      <c r="L263" t="s">
        <v>325</v>
      </c>
      <c r="M263" t="s">
        <v>707</v>
      </c>
      <c r="N263" t="s">
        <v>573</v>
      </c>
      <c r="O263" t="s">
        <v>79</v>
      </c>
      <c r="P263" t="s">
        <v>584</v>
      </c>
      <c r="Q263" t="s">
        <v>79</v>
      </c>
      <c r="R263" t="s">
        <v>79</v>
      </c>
      <c r="S263" t="s">
        <v>79</v>
      </c>
      <c r="T263" t="s">
        <v>79</v>
      </c>
      <c r="U263" t="s">
        <v>797</v>
      </c>
      <c r="V263" t="s">
        <v>540</v>
      </c>
      <c r="W263" t="s">
        <v>79</v>
      </c>
      <c r="X263" t="s">
        <v>634</v>
      </c>
      <c r="Y263" t="s">
        <v>79</v>
      </c>
      <c r="Z263" t="s">
        <v>79</v>
      </c>
      <c r="AA263" t="s">
        <v>79</v>
      </c>
      <c r="AB263" t="s">
        <v>79</v>
      </c>
      <c r="AC263" t="s">
        <v>79</v>
      </c>
      <c r="AD263" t="s">
        <v>79</v>
      </c>
    </row>
    <row r="264" spans="1:30" x14ac:dyDescent="0.25">
      <c r="A264" t="s">
        <v>60</v>
      </c>
      <c r="B264" t="s">
        <v>834</v>
      </c>
      <c r="C264" t="s">
        <v>167</v>
      </c>
      <c r="D264" t="s">
        <v>79</v>
      </c>
      <c r="E264" t="s">
        <v>79</v>
      </c>
      <c r="F264" t="s">
        <v>79</v>
      </c>
      <c r="G264" t="s">
        <v>79</v>
      </c>
      <c r="H264" t="s">
        <v>79</v>
      </c>
      <c r="I264" t="s">
        <v>79</v>
      </c>
      <c r="J264" t="s">
        <v>79</v>
      </c>
      <c r="K264" t="s">
        <v>79</v>
      </c>
      <c r="L264" t="s">
        <v>79</v>
      </c>
      <c r="M264" t="s">
        <v>79</v>
      </c>
      <c r="N264" t="s">
        <v>79</v>
      </c>
      <c r="O264" t="s">
        <v>79</v>
      </c>
      <c r="P264" t="s">
        <v>79</v>
      </c>
      <c r="Q264" t="s">
        <v>79</v>
      </c>
      <c r="R264" t="s">
        <v>79</v>
      </c>
      <c r="S264" t="s">
        <v>79</v>
      </c>
      <c r="T264" t="s">
        <v>79</v>
      </c>
      <c r="U264" t="s">
        <v>79</v>
      </c>
      <c r="V264" t="s">
        <v>79</v>
      </c>
      <c r="W264" t="s">
        <v>79</v>
      </c>
      <c r="X264" t="s">
        <v>79</v>
      </c>
      <c r="Y264" t="s">
        <v>79</v>
      </c>
      <c r="Z264" t="s">
        <v>79</v>
      </c>
      <c r="AA264" t="s">
        <v>79</v>
      </c>
      <c r="AB264" t="s">
        <v>79</v>
      </c>
      <c r="AC264" t="s">
        <v>79</v>
      </c>
      <c r="AD264" t="s">
        <v>79</v>
      </c>
    </row>
    <row r="265" spans="1:30" x14ac:dyDescent="0.25">
      <c r="A265" t="s">
        <v>85</v>
      </c>
      <c r="B265" t="s">
        <v>834</v>
      </c>
      <c r="C265" t="s">
        <v>167</v>
      </c>
      <c r="D265" t="s">
        <v>79</v>
      </c>
      <c r="E265" t="s">
        <v>79</v>
      </c>
      <c r="F265" t="s">
        <v>79</v>
      </c>
      <c r="G265" t="s">
        <v>79</v>
      </c>
      <c r="H265" t="s">
        <v>79</v>
      </c>
      <c r="I265" t="s">
        <v>79</v>
      </c>
      <c r="J265" t="s">
        <v>79</v>
      </c>
      <c r="K265" t="s">
        <v>79</v>
      </c>
      <c r="L265" t="s">
        <v>79</v>
      </c>
      <c r="M265" t="s">
        <v>79</v>
      </c>
      <c r="N265" t="s">
        <v>79</v>
      </c>
      <c r="O265" t="s">
        <v>79</v>
      </c>
      <c r="P265" t="s">
        <v>79</v>
      </c>
      <c r="Q265" t="s">
        <v>79</v>
      </c>
      <c r="R265" t="s">
        <v>79</v>
      </c>
      <c r="S265" t="s">
        <v>79</v>
      </c>
      <c r="T265" t="s">
        <v>79</v>
      </c>
      <c r="U265" t="s">
        <v>79</v>
      </c>
      <c r="V265" t="s">
        <v>79</v>
      </c>
      <c r="W265" t="s">
        <v>79</v>
      </c>
      <c r="X265" t="s">
        <v>79</v>
      </c>
      <c r="Y265" t="s">
        <v>79</v>
      </c>
      <c r="Z265" t="s">
        <v>79</v>
      </c>
      <c r="AA265" t="s">
        <v>79</v>
      </c>
      <c r="AB265" t="s">
        <v>79</v>
      </c>
      <c r="AC265" t="s">
        <v>79</v>
      </c>
      <c r="AD265" t="s">
        <v>79</v>
      </c>
    </row>
    <row r="266" spans="1:30" x14ac:dyDescent="0.25">
      <c r="A266" t="s">
        <v>104</v>
      </c>
      <c r="B266" t="s">
        <v>834</v>
      </c>
      <c r="C266" t="s">
        <v>167</v>
      </c>
      <c r="D266" t="s">
        <v>79</v>
      </c>
      <c r="E266" t="s">
        <v>79</v>
      </c>
      <c r="F266" t="s">
        <v>79</v>
      </c>
      <c r="G266" t="s">
        <v>79</v>
      </c>
      <c r="H266" t="s">
        <v>79</v>
      </c>
      <c r="I266" t="s">
        <v>79</v>
      </c>
      <c r="J266" t="s">
        <v>79</v>
      </c>
      <c r="K266" t="s">
        <v>79</v>
      </c>
      <c r="L266" t="s">
        <v>79</v>
      </c>
      <c r="M266" t="s">
        <v>79</v>
      </c>
      <c r="N266" t="s">
        <v>79</v>
      </c>
      <c r="O266" t="s">
        <v>79</v>
      </c>
      <c r="P266" t="s">
        <v>79</v>
      </c>
      <c r="Q266" t="s">
        <v>79</v>
      </c>
      <c r="R266" t="s">
        <v>79</v>
      </c>
      <c r="S266" t="s">
        <v>79</v>
      </c>
      <c r="T266" t="s">
        <v>79</v>
      </c>
      <c r="U266" t="s">
        <v>79</v>
      </c>
      <c r="V266" t="s">
        <v>79</v>
      </c>
      <c r="W266" t="s">
        <v>79</v>
      </c>
      <c r="X266" t="s">
        <v>79</v>
      </c>
      <c r="Y266" t="s">
        <v>79</v>
      </c>
      <c r="Z266" t="s">
        <v>79</v>
      </c>
      <c r="AA266" t="s">
        <v>79</v>
      </c>
      <c r="AB266" t="s">
        <v>79</v>
      </c>
      <c r="AC266" t="s">
        <v>79</v>
      </c>
      <c r="AD266" t="s">
        <v>79</v>
      </c>
    </row>
    <row r="267" spans="1:30" x14ac:dyDescent="0.25">
      <c r="A267" t="s">
        <v>60</v>
      </c>
      <c r="B267" t="s">
        <v>834</v>
      </c>
      <c r="C267" t="s">
        <v>177</v>
      </c>
      <c r="D267" t="s">
        <v>690</v>
      </c>
      <c r="E267" t="s">
        <v>854</v>
      </c>
      <c r="F267" t="s">
        <v>728</v>
      </c>
      <c r="G267" t="s">
        <v>730</v>
      </c>
      <c r="H267" t="s">
        <v>531</v>
      </c>
      <c r="I267" t="s">
        <v>669</v>
      </c>
      <c r="J267" t="s">
        <v>719</v>
      </c>
      <c r="K267" t="s">
        <v>708</v>
      </c>
      <c r="L267" t="s">
        <v>146</v>
      </c>
      <c r="M267" t="s">
        <v>816</v>
      </c>
      <c r="N267" t="s">
        <v>488</v>
      </c>
      <c r="O267" t="s">
        <v>855</v>
      </c>
      <c r="P267" t="s">
        <v>761</v>
      </c>
      <c r="Q267" t="s">
        <v>856</v>
      </c>
      <c r="R267" t="s">
        <v>727</v>
      </c>
      <c r="S267" t="s">
        <v>496</v>
      </c>
      <c r="T267" t="s">
        <v>752</v>
      </c>
      <c r="U267" t="s">
        <v>79</v>
      </c>
      <c r="V267" t="s">
        <v>660</v>
      </c>
      <c r="W267" t="s">
        <v>729</v>
      </c>
      <c r="X267" t="s">
        <v>603</v>
      </c>
      <c r="Y267" t="s">
        <v>744</v>
      </c>
      <c r="Z267" t="s">
        <v>394</v>
      </c>
      <c r="AA267" t="s">
        <v>855</v>
      </c>
      <c r="AB267" t="s">
        <v>644</v>
      </c>
      <c r="AC267" t="s">
        <v>729</v>
      </c>
      <c r="AD267" t="s">
        <v>801</v>
      </c>
    </row>
    <row r="268" spans="1:30" x14ac:dyDescent="0.25">
      <c r="A268" t="s">
        <v>85</v>
      </c>
      <c r="B268" t="s">
        <v>834</v>
      </c>
      <c r="C268" t="s">
        <v>177</v>
      </c>
      <c r="D268" t="s">
        <v>801</v>
      </c>
      <c r="E268" t="s">
        <v>840</v>
      </c>
      <c r="F268" t="s">
        <v>711</v>
      </c>
      <c r="G268" t="s">
        <v>807</v>
      </c>
      <c r="H268" t="s">
        <v>505</v>
      </c>
      <c r="I268" t="s">
        <v>225</v>
      </c>
      <c r="J268" t="s">
        <v>254</v>
      </c>
      <c r="K268" t="s">
        <v>391</v>
      </c>
      <c r="L268" t="s">
        <v>239</v>
      </c>
      <c r="M268" t="s">
        <v>375</v>
      </c>
      <c r="N268" t="s">
        <v>447</v>
      </c>
      <c r="O268" t="s">
        <v>659</v>
      </c>
      <c r="P268" t="s">
        <v>723</v>
      </c>
      <c r="Q268" t="s">
        <v>857</v>
      </c>
      <c r="R268" t="s">
        <v>742</v>
      </c>
      <c r="S268" t="s">
        <v>609</v>
      </c>
      <c r="T268" t="s">
        <v>709</v>
      </c>
      <c r="U268" t="s">
        <v>727</v>
      </c>
      <c r="V268" t="s">
        <v>518</v>
      </c>
      <c r="W268" t="s">
        <v>575</v>
      </c>
      <c r="X268" t="s">
        <v>458</v>
      </c>
      <c r="Y268" t="s">
        <v>336</v>
      </c>
      <c r="Z268" t="s">
        <v>674</v>
      </c>
      <c r="AA268" t="s">
        <v>590</v>
      </c>
      <c r="AB268" t="s">
        <v>668</v>
      </c>
      <c r="AC268" t="s">
        <v>650</v>
      </c>
      <c r="AD268" t="s">
        <v>706</v>
      </c>
    </row>
    <row r="269" spans="1:30" x14ac:dyDescent="0.25">
      <c r="A269" t="s">
        <v>104</v>
      </c>
      <c r="B269" t="s">
        <v>834</v>
      </c>
      <c r="C269" t="s">
        <v>177</v>
      </c>
      <c r="D269" t="s">
        <v>733</v>
      </c>
      <c r="E269" t="s">
        <v>858</v>
      </c>
      <c r="F269" t="s">
        <v>584</v>
      </c>
      <c r="G269" t="s">
        <v>730</v>
      </c>
      <c r="H269" t="s">
        <v>562</v>
      </c>
      <c r="I269" t="s">
        <v>709</v>
      </c>
      <c r="J269" t="s">
        <v>859</v>
      </c>
      <c r="K269" t="s">
        <v>791</v>
      </c>
      <c r="L269" t="s">
        <v>170</v>
      </c>
      <c r="M269" t="s">
        <v>663</v>
      </c>
      <c r="N269" t="s">
        <v>671</v>
      </c>
      <c r="O269" t="s">
        <v>855</v>
      </c>
      <c r="P269" t="s">
        <v>230</v>
      </c>
      <c r="Q269" t="s">
        <v>247</v>
      </c>
      <c r="R269" t="s">
        <v>590</v>
      </c>
      <c r="S269" t="s">
        <v>665</v>
      </c>
      <c r="T269" t="s">
        <v>584</v>
      </c>
      <c r="U269" t="s">
        <v>727</v>
      </c>
      <c r="V269" t="s">
        <v>652</v>
      </c>
      <c r="W269" t="s">
        <v>756</v>
      </c>
      <c r="X269" t="s">
        <v>763</v>
      </c>
      <c r="Y269" t="s">
        <v>561</v>
      </c>
      <c r="Z269" t="s">
        <v>678</v>
      </c>
      <c r="AA269" t="s">
        <v>739</v>
      </c>
      <c r="AB269" t="s">
        <v>713</v>
      </c>
      <c r="AC269" t="s">
        <v>810</v>
      </c>
      <c r="AD269" t="s">
        <v>225</v>
      </c>
    </row>
    <row r="270" spans="1:30" x14ac:dyDescent="0.25">
      <c r="A270" t="s">
        <v>60</v>
      </c>
      <c r="B270" t="s">
        <v>834</v>
      </c>
      <c r="C270" t="s">
        <v>194</v>
      </c>
      <c r="D270" t="s">
        <v>690</v>
      </c>
      <c r="E270" t="s">
        <v>854</v>
      </c>
      <c r="F270" t="s">
        <v>728</v>
      </c>
      <c r="G270" t="s">
        <v>730</v>
      </c>
      <c r="H270" t="s">
        <v>531</v>
      </c>
      <c r="I270" t="s">
        <v>669</v>
      </c>
      <c r="J270" t="s">
        <v>719</v>
      </c>
      <c r="K270" t="s">
        <v>708</v>
      </c>
      <c r="L270" t="s">
        <v>146</v>
      </c>
      <c r="M270" t="s">
        <v>816</v>
      </c>
      <c r="N270" t="s">
        <v>488</v>
      </c>
      <c r="O270" t="s">
        <v>855</v>
      </c>
      <c r="P270" t="s">
        <v>761</v>
      </c>
      <c r="Q270" t="s">
        <v>856</v>
      </c>
      <c r="R270" t="s">
        <v>727</v>
      </c>
      <c r="S270" t="s">
        <v>496</v>
      </c>
      <c r="T270" t="s">
        <v>752</v>
      </c>
      <c r="U270" t="s">
        <v>79</v>
      </c>
      <c r="V270" t="s">
        <v>660</v>
      </c>
      <c r="W270" t="s">
        <v>729</v>
      </c>
      <c r="X270" t="s">
        <v>603</v>
      </c>
      <c r="Y270" t="s">
        <v>744</v>
      </c>
      <c r="Z270" t="s">
        <v>394</v>
      </c>
      <c r="AA270" t="s">
        <v>855</v>
      </c>
      <c r="AB270" t="s">
        <v>644</v>
      </c>
      <c r="AC270" t="s">
        <v>729</v>
      </c>
      <c r="AD270" t="s">
        <v>801</v>
      </c>
    </row>
    <row r="271" spans="1:30" x14ac:dyDescent="0.25">
      <c r="A271" t="s">
        <v>85</v>
      </c>
      <c r="B271" t="s">
        <v>834</v>
      </c>
      <c r="C271" t="s">
        <v>194</v>
      </c>
      <c r="D271" t="s">
        <v>801</v>
      </c>
      <c r="E271" t="s">
        <v>840</v>
      </c>
      <c r="F271" t="s">
        <v>711</v>
      </c>
      <c r="G271" t="s">
        <v>807</v>
      </c>
      <c r="H271" t="s">
        <v>505</v>
      </c>
      <c r="I271" t="s">
        <v>225</v>
      </c>
      <c r="J271" t="s">
        <v>254</v>
      </c>
      <c r="K271" t="s">
        <v>391</v>
      </c>
      <c r="L271" t="s">
        <v>239</v>
      </c>
      <c r="M271" t="s">
        <v>375</v>
      </c>
      <c r="N271" t="s">
        <v>447</v>
      </c>
      <c r="O271" t="s">
        <v>659</v>
      </c>
      <c r="P271" t="s">
        <v>723</v>
      </c>
      <c r="Q271" t="s">
        <v>857</v>
      </c>
      <c r="R271" t="s">
        <v>742</v>
      </c>
      <c r="S271" t="s">
        <v>609</v>
      </c>
      <c r="T271" t="s">
        <v>709</v>
      </c>
      <c r="U271" t="s">
        <v>727</v>
      </c>
      <c r="V271" t="s">
        <v>518</v>
      </c>
      <c r="W271" t="s">
        <v>575</v>
      </c>
      <c r="X271" t="s">
        <v>458</v>
      </c>
      <c r="Y271" t="s">
        <v>336</v>
      </c>
      <c r="Z271" t="s">
        <v>674</v>
      </c>
      <c r="AA271" t="s">
        <v>590</v>
      </c>
      <c r="AB271" t="s">
        <v>668</v>
      </c>
      <c r="AC271" t="s">
        <v>650</v>
      </c>
      <c r="AD271" t="s">
        <v>706</v>
      </c>
    </row>
    <row r="272" spans="1:30" x14ac:dyDescent="0.25">
      <c r="A272" t="s">
        <v>104</v>
      </c>
      <c r="B272" t="s">
        <v>834</v>
      </c>
      <c r="C272" t="s">
        <v>194</v>
      </c>
      <c r="D272" t="s">
        <v>733</v>
      </c>
      <c r="E272" t="s">
        <v>858</v>
      </c>
      <c r="F272" t="s">
        <v>584</v>
      </c>
      <c r="G272" t="s">
        <v>730</v>
      </c>
      <c r="H272" t="s">
        <v>562</v>
      </c>
      <c r="I272" t="s">
        <v>709</v>
      </c>
      <c r="J272" t="s">
        <v>859</v>
      </c>
      <c r="K272" t="s">
        <v>791</v>
      </c>
      <c r="L272" t="s">
        <v>170</v>
      </c>
      <c r="M272" t="s">
        <v>663</v>
      </c>
      <c r="N272" t="s">
        <v>671</v>
      </c>
      <c r="O272" t="s">
        <v>855</v>
      </c>
      <c r="P272" t="s">
        <v>230</v>
      </c>
      <c r="Q272" t="s">
        <v>247</v>
      </c>
      <c r="R272" t="s">
        <v>590</v>
      </c>
      <c r="S272" t="s">
        <v>665</v>
      </c>
      <c r="T272" t="s">
        <v>584</v>
      </c>
      <c r="U272" t="s">
        <v>727</v>
      </c>
      <c r="V272" t="s">
        <v>652</v>
      </c>
      <c r="W272" t="s">
        <v>756</v>
      </c>
      <c r="X272" t="s">
        <v>763</v>
      </c>
      <c r="Y272" t="s">
        <v>561</v>
      </c>
      <c r="Z272" t="s">
        <v>678</v>
      </c>
      <c r="AA272" t="s">
        <v>739</v>
      </c>
      <c r="AB272" t="s">
        <v>713</v>
      </c>
      <c r="AC272" t="s">
        <v>810</v>
      </c>
      <c r="AD272" t="s">
        <v>225</v>
      </c>
    </row>
    <row r="273" spans="1:30" x14ac:dyDescent="0.25">
      <c r="A273" t="s">
        <v>60</v>
      </c>
      <c r="B273" t="s">
        <v>834</v>
      </c>
      <c r="C273" t="s">
        <v>213</v>
      </c>
      <c r="D273" t="s">
        <v>736</v>
      </c>
      <c r="E273" t="s">
        <v>502</v>
      </c>
      <c r="F273" t="s">
        <v>687</v>
      </c>
      <c r="G273" t="s">
        <v>730</v>
      </c>
      <c r="H273" t="s">
        <v>612</v>
      </c>
      <c r="I273" t="s">
        <v>764</v>
      </c>
      <c r="J273" t="s">
        <v>860</v>
      </c>
      <c r="K273" t="s">
        <v>778</v>
      </c>
      <c r="L273" t="s">
        <v>170</v>
      </c>
      <c r="M273" t="s">
        <v>849</v>
      </c>
      <c r="N273" t="s">
        <v>686</v>
      </c>
      <c r="O273" t="s">
        <v>861</v>
      </c>
      <c r="P273" t="s">
        <v>384</v>
      </c>
      <c r="Q273" t="s">
        <v>862</v>
      </c>
      <c r="R273" t="s">
        <v>640</v>
      </c>
      <c r="S273" t="s">
        <v>699</v>
      </c>
      <c r="T273" t="s">
        <v>746</v>
      </c>
      <c r="U273" t="s">
        <v>79</v>
      </c>
      <c r="V273" t="s">
        <v>676</v>
      </c>
      <c r="W273" t="s">
        <v>773</v>
      </c>
      <c r="X273" t="s">
        <v>375</v>
      </c>
      <c r="Y273" t="s">
        <v>187</v>
      </c>
      <c r="Z273" t="s">
        <v>668</v>
      </c>
      <c r="AA273" t="s">
        <v>570</v>
      </c>
      <c r="AB273" t="s">
        <v>476</v>
      </c>
      <c r="AC273" t="s">
        <v>765</v>
      </c>
      <c r="AD273" t="s">
        <v>727</v>
      </c>
    </row>
    <row r="274" spans="1:30" x14ac:dyDescent="0.25">
      <c r="A274" t="s">
        <v>85</v>
      </c>
      <c r="B274" t="s">
        <v>834</v>
      </c>
      <c r="C274" t="s">
        <v>213</v>
      </c>
      <c r="D274" t="s">
        <v>713</v>
      </c>
      <c r="E274" t="s">
        <v>863</v>
      </c>
      <c r="F274" t="s">
        <v>698</v>
      </c>
      <c r="G274" t="s">
        <v>807</v>
      </c>
      <c r="H274" t="s">
        <v>552</v>
      </c>
      <c r="I274" t="s">
        <v>698</v>
      </c>
      <c r="J274" t="s">
        <v>864</v>
      </c>
      <c r="K274" t="s">
        <v>747</v>
      </c>
      <c r="L274" t="s">
        <v>277</v>
      </c>
      <c r="M274" t="s">
        <v>849</v>
      </c>
      <c r="N274" t="s">
        <v>568</v>
      </c>
      <c r="O274" t="s">
        <v>767</v>
      </c>
      <c r="P274" t="s">
        <v>865</v>
      </c>
      <c r="Q274" t="s">
        <v>502</v>
      </c>
      <c r="R274" t="s">
        <v>496</v>
      </c>
      <c r="S274" t="s">
        <v>455</v>
      </c>
      <c r="T274" t="s">
        <v>697</v>
      </c>
      <c r="U274" t="s">
        <v>780</v>
      </c>
      <c r="V274" t="s">
        <v>581</v>
      </c>
      <c r="W274" t="s">
        <v>674</v>
      </c>
      <c r="X274" t="s">
        <v>681</v>
      </c>
      <c r="Y274" t="s">
        <v>551</v>
      </c>
      <c r="Z274" t="s">
        <v>614</v>
      </c>
      <c r="AA274" t="s">
        <v>780</v>
      </c>
      <c r="AB274" t="s">
        <v>511</v>
      </c>
      <c r="AC274" t="s">
        <v>281</v>
      </c>
      <c r="AD274" t="s">
        <v>630</v>
      </c>
    </row>
    <row r="275" spans="1:30" x14ac:dyDescent="0.25">
      <c r="A275" t="s">
        <v>104</v>
      </c>
      <c r="B275" t="s">
        <v>834</v>
      </c>
      <c r="C275" t="s">
        <v>213</v>
      </c>
      <c r="D275" t="s">
        <v>719</v>
      </c>
      <c r="E275" t="s">
        <v>866</v>
      </c>
      <c r="F275" t="s">
        <v>706</v>
      </c>
      <c r="G275" t="s">
        <v>730</v>
      </c>
      <c r="H275" t="s">
        <v>462</v>
      </c>
      <c r="I275" t="s">
        <v>737</v>
      </c>
      <c r="J275" t="s">
        <v>259</v>
      </c>
      <c r="K275" t="s">
        <v>737</v>
      </c>
      <c r="L275" t="s">
        <v>305</v>
      </c>
      <c r="M275" t="s">
        <v>849</v>
      </c>
      <c r="N275" t="s">
        <v>565</v>
      </c>
      <c r="O275" t="s">
        <v>867</v>
      </c>
      <c r="P275" t="s">
        <v>723</v>
      </c>
      <c r="Q275" t="s">
        <v>868</v>
      </c>
      <c r="R275" t="s">
        <v>843</v>
      </c>
      <c r="S275" t="s">
        <v>694</v>
      </c>
      <c r="T275" t="s">
        <v>729</v>
      </c>
      <c r="U275" t="s">
        <v>780</v>
      </c>
      <c r="V275" t="s">
        <v>702</v>
      </c>
      <c r="W275" t="s">
        <v>687</v>
      </c>
      <c r="X275" t="s">
        <v>832</v>
      </c>
      <c r="Y275" t="s">
        <v>602</v>
      </c>
      <c r="Z275" t="s">
        <v>716</v>
      </c>
      <c r="AA275" t="s">
        <v>788</v>
      </c>
      <c r="AB275" t="s">
        <v>746</v>
      </c>
      <c r="AC275" t="s">
        <v>527</v>
      </c>
      <c r="AD275" t="s">
        <v>784</v>
      </c>
    </row>
    <row r="276" spans="1:30" x14ac:dyDescent="0.25">
      <c r="A276" t="s">
        <v>60</v>
      </c>
      <c r="B276" t="s">
        <v>834</v>
      </c>
      <c r="C276" t="s">
        <v>228</v>
      </c>
      <c r="D276" t="s">
        <v>764</v>
      </c>
      <c r="E276" t="s">
        <v>869</v>
      </c>
      <c r="F276" t="s">
        <v>471</v>
      </c>
      <c r="G276" t="s">
        <v>807</v>
      </c>
      <c r="H276" t="s">
        <v>575</v>
      </c>
      <c r="I276" t="s">
        <v>810</v>
      </c>
      <c r="J276" t="s">
        <v>812</v>
      </c>
      <c r="K276" t="s">
        <v>699</v>
      </c>
      <c r="L276" t="s">
        <v>305</v>
      </c>
      <c r="M276" t="s">
        <v>849</v>
      </c>
      <c r="N276" t="s">
        <v>285</v>
      </c>
      <c r="O276" t="s">
        <v>786</v>
      </c>
      <c r="P276" t="s">
        <v>741</v>
      </c>
      <c r="Q276" t="s">
        <v>870</v>
      </c>
      <c r="R276" t="s">
        <v>820</v>
      </c>
      <c r="S276" t="s">
        <v>778</v>
      </c>
      <c r="T276" t="s">
        <v>711</v>
      </c>
      <c r="U276" t="s">
        <v>79</v>
      </c>
      <c r="V276" t="s">
        <v>756</v>
      </c>
      <c r="W276" t="s">
        <v>713</v>
      </c>
      <c r="X276" t="s">
        <v>627</v>
      </c>
      <c r="Y276" t="s">
        <v>626</v>
      </c>
      <c r="Z276" t="s">
        <v>735</v>
      </c>
      <c r="AA276" t="s">
        <v>361</v>
      </c>
      <c r="AB276" t="s">
        <v>813</v>
      </c>
      <c r="AC276" t="s">
        <v>815</v>
      </c>
      <c r="AD276" t="s">
        <v>820</v>
      </c>
    </row>
    <row r="277" spans="1:30" x14ac:dyDescent="0.25">
      <c r="A277" t="s">
        <v>85</v>
      </c>
      <c r="B277" t="s">
        <v>834</v>
      </c>
      <c r="C277" t="s">
        <v>228</v>
      </c>
      <c r="D277" t="s">
        <v>683</v>
      </c>
      <c r="E277" t="s">
        <v>871</v>
      </c>
      <c r="F277" t="s">
        <v>753</v>
      </c>
      <c r="G277" t="s">
        <v>784</v>
      </c>
      <c r="H277" t="s">
        <v>410</v>
      </c>
      <c r="I277" t="s">
        <v>820</v>
      </c>
      <c r="J277" t="s">
        <v>872</v>
      </c>
      <c r="K277" t="s">
        <v>706</v>
      </c>
      <c r="L277" t="s">
        <v>244</v>
      </c>
      <c r="M277" t="s">
        <v>203</v>
      </c>
      <c r="N277" t="s">
        <v>589</v>
      </c>
      <c r="O277" t="s">
        <v>772</v>
      </c>
      <c r="P277" t="s">
        <v>873</v>
      </c>
      <c r="Q277" t="s">
        <v>874</v>
      </c>
      <c r="R277" t="s">
        <v>770</v>
      </c>
      <c r="S277" t="s">
        <v>562</v>
      </c>
      <c r="T277" t="s">
        <v>458</v>
      </c>
      <c r="U277" t="s">
        <v>738</v>
      </c>
      <c r="V277" t="s">
        <v>593</v>
      </c>
      <c r="W277" t="s">
        <v>285</v>
      </c>
      <c r="X277" t="s">
        <v>496</v>
      </c>
      <c r="Y277" t="s">
        <v>526</v>
      </c>
      <c r="Z277" t="s">
        <v>579</v>
      </c>
      <c r="AA277" t="s">
        <v>734</v>
      </c>
      <c r="AB277" t="s">
        <v>816</v>
      </c>
      <c r="AC277" t="s">
        <v>716</v>
      </c>
      <c r="AD277" t="s">
        <v>230</v>
      </c>
    </row>
    <row r="278" spans="1:30" x14ac:dyDescent="0.25">
      <c r="A278" t="s">
        <v>104</v>
      </c>
      <c r="B278" t="s">
        <v>834</v>
      </c>
      <c r="C278" t="s">
        <v>228</v>
      </c>
      <c r="D278" t="s">
        <v>687</v>
      </c>
      <c r="E278" t="s">
        <v>875</v>
      </c>
      <c r="F278" t="s">
        <v>590</v>
      </c>
      <c r="G278" t="s">
        <v>476</v>
      </c>
      <c r="H278" t="s">
        <v>531</v>
      </c>
      <c r="I278" t="s">
        <v>791</v>
      </c>
      <c r="J278" t="s">
        <v>857</v>
      </c>
      <c r="K278" t="s">
        <v>696</v>
      </c>
      <c r="L278" t="s">
        <v>208</v>
      </c>
      <c r="M278" t="s">
        <v>748</v>
      </c>
      <c r="N278" t="s">
        <v>587</v>
      </c>
      <c r="O278" t="s">
        <v>691</v>
      </c>
      <c r="P278" t="s">
        <v>831</v>
      </c>
      <c r="Q278" t="s">
        <v>596</v>
      </c>
      <c r="R278" t="s">
        <v>807</v>
      </c>
      <c r="S278" t="s">
        <v>643</v>
      </c>
      <c r="T278" t="s">
        <v>391</v>
      </c>
      <c r="U278" t="s">
        <v>738</v>
      </c>
      <c r="V278" t="s">
        <v>613</v>
      </c>
      <c r="W278" t="s">
        <v>681</v>
      </c>
      <c r="X278" t="s">
        <v>797</v>
      </c>
      <c r="Y278" t="s">
        <v>639</v>
      </c>
      <c r="Z278" t="s">
        <v>749</v>
      </c>
      <c r="AA278" t="s">
        <v>745</v>
      </c>
      <c r="AB278" t="s">
        <v>520</v>
      </c>
      <c r="AC278" t="s">
        <v>496</v>
      </c>
      <c r="AD278" t="s">
        <v>727</v>
      </c>
    </row>
    <row r="279" spans="1:30" x14ac:dyDescent="0.25">
      <c r="A279" t="s">
        <v>60</v>
      </c>
      <c r="B279" t="s">
        <v>834</v>
      </c>
      <c r="C279" t="s">
        <v>238</v>
      </c>
      <c r="D279" t="s">
        <v>716</v>
      </c>
      <c r="E279" t="s">
        <v>876</v>
      </c>
      <c r="F279" t="s">
        <v>743</v>
      </c>
      <c r="G279" t="s">
        <v>476</v>
      </c>
      <c r="H279" t="s">
        <v>448</v>
      </c>
      <c r="I279" t="s">
        <v>709</v>
      </c>
      <c r="J279" t="s">
        <v>877</v>
      </c>
      <c r="K279" t="s">
        <v>708</v>
      </c>
      <c r="L279" t="s">
        <v>300</v>
      </c>
      <c r="M279" t="s">
        <v>203</v>
      </c>
      <c r="N279" t="s">
        <v>685</v>
      </c>
      <c r="O279" t="s">
        <v>769</v>
      </c>
      <c r="P279" t="s">
        <v>387</v>
      </c>
      <c r="Q279" t="s">
        <v>878</v>
      </c>
      <c r="R279" t="s">
        <v>833</v>
      </c>
      <c r="S279" t="s">
        <v>758</v>
      </c>
      <c r="T279" t="s">
        <v>832</v>
      </c>
      <c r="U279" t="s">
        <v>79</v>
      </c>
      <c r="V279" t="s">
        <v>695</v>
      </c>
      <c r="W279" t="s">
        <v>391</v>
      </c>
      <c r="X279" t="s">
        <v>663</v>
      </c>
      <c r="Y279" t="s">
        <v>756</v>
      </c>
      <c r="Z279" t="s">
        <v>398</v>
      </c>
      <c r="AA279" t="s">
        <v>879</v>
      </c>
      <c r="AB279" t="s">
        <v>717</v>
      </c>
      <c r="AC279" t="s">
        <v>746</v>
      </c>
      <c r="AD279" t="s">
        <v>745</v>
      </c>
    </row>
    <row r="280" spans="1:30" x14ac:dyDescent="0.25">
      <c r="A280" t="s">
        <v>85</v>
      </c>
      <c r="B280" t="s">
        <v>834</v>
      </c>
      <c r="C280" t="s">
        <v>238</v>
      </c>
      <c r="D280" t="s">
        <v>758</v>
      </c>
      <c r="E280" t="s">
        <v>880</v>
      </c>
      <c r="F280" t="s">
        <v>881</v>
      </c>
      <c r="G280" t="s">
        <v>815</v>
      </c>
      <c r="H280" t="s">
        <v>632</v>
      </c>
      <c r="I280" t="s">
        <v>833</v>
      </c>
      <c r="J280" t="s">
        <v>882</v>
      </c>
      <c r="K280" t="s">
        <v>668</v>
      </c>
      <c r="L280" t="s">
        <v>245</v>
      </c>
      <c r="M280" t="s">
        <v>873</v>
      </c>
      <c r="N280" t="s">
        <v>592</v>
      </c>
      <c r="O280" t="s">
        <v>881</v>
      </c>
      <c r="P280" t="s">
        <v>772</v>
      </c>
      <c r="Q280" t="s">
        <v>874</v>
      </c>
      <c r="R280" t="s">
        <v>689</v>
      </c>
      <c r="S280" t="s">
        <v>633</v>
      </c>
      <c r="T280" t="s">
        <v>678</v>
      </c>
      <c r="U280" t="s">
        <v>859</v>
      </c>
      <c r="V280" t="s">
        <v>518</v>
      </c>
      <c r="W280" t="s">
        <v>474</v>
      </c>
      <c r="X280" t="s">
        <v>806</v>
      </c>
      <c r="Y280" t="s">
        <v>564</v>
      </c>
      <c r="Z280" t="s">
        <v>650</v>
      </c>
      <c r="AA280" t="s">
        <v>833</v>
      </c>
      <c r="AB280" t="s">
        <v>883</v>
      </c>
      <c r="AC280" t="s">
        <v>679</v>
      </c>
      <c r="AD280" t="s">
        <v>511</v>
      </c>
    </row>
    <row r="281" spans="1:30" x14ac:dyDescent="0.25">
      <c r="A281" t="s">
        <v>104</v>
      </c>
      <c r="B281" t="s">
        <v>834</v>
      </c>
      <c r="C281" t="s">
        <v>238</v>
      </c>
      <c r="D281" t="s">
        <v>672</v>
      </c>
      <c r="E281" t="s">
        <v>884</v>
      </c>
      <c r="F281" t="s">
        <v>759</v>
      </c>
      <c r="G281" t="s">
        <v>476</v>
      </c>
      <c r="H281" t="s">
        <v>535</v>
      </c>
      <c r="I281" t="s">
        <v>644</v>
      </c>
      <c r="J281" t="s">
        <v>885</v>
      </c>
      <c r="K281" t="s">
        <v>791</v>
      </c>
      <c r="L281" t="s">
        <v>258</v>
      </c>
      <c r="M281" t="s">
        <v>720</v>
      </c>
      <c r="N281" t="s">
        <v>484</v>
      </c>
      <c r="O281" t="s">
        <v>722</v>
      </c>
      <c r="P281" t="s">
        <v>759</v>
      </c>
      <c r="Q281" t="s">
        <v>886</v>
      </c>
      <c r="R281" t="s">
        <v>815</v>
      </c>
      <c r="S281" t="s">
        <v>626</v>
      </c>
      <c r="T281" t="s">
        <v>761</v>
      </c>
      <c r="U281" t="s">
        <v>859</v>
      </c>
      <c r="V281" t="s">
        <v>649</v>
      </c>
      <c r="W281" t="s">
        <v>681</v>
      </c>
      <c r="X281" t="s">
        <v>738</v>
      </c>
      <c r="Y281" t="s">
        <v>565</v>
      </c>
      <c r="Z281" t="s">
        <v>680</v>
      </c>
      <c r="AA281" t="s">
        <v>788</v>
      </c>
      <c r="AB281" t="s">
        <v>723</v>
      </c>
      <c r="AC281" t="s">
        <v>737</v>
      </c>
      <c r="AD281" t="s">
        <v>739</v>
      </c>
    </row>
    <row r="282" spans="1:30" x14ac:dyDescent="0.25">
      <c r="A282" t="s">
        <v>60</v>
      </c>
      <c r="B282" t="s">
        <v>834</v>
      </c>
      <c r="C282" t="s">
        <v>264</v>
      </c>
      <c r="D282" t="s">
        <v>285</v>
      </c>
      <c r="E282" t="s">
        <v>887</v>
      </c>
      <c r="F282" t="s">
        <v>888</v>
      </c>
      <c r="G282" t="s">
        <v>740</v>
      </c>
      <c r="H282" t="s">
        <v>285</v>
      </c>
      <c r="I282" t="s">
        <v>680</v>
      </c>
      <c r="J282" t="s">
        <v>889</v>
      </c>
      <c r="K282" t="s">
        <v>760</v>
      </c>
      <c r="L282" t="s">
        <v>191</v>
      </c>
      <c r="M282" t="s">
        <v>890</v>
      </c>
      <c r="N282" t="s">
        <v>496</v>
      </c>
      <c r="O282" t="s">
        <v>570</v>
      </c>
      <c r="P282" t="s">
        <v>782</v>
      </c>
      <c r="Q282" t="s">
        <v>891</v>
      </c>
      <c r="R282" t="s">
        <v>738</v>
      </c>
      <c r="S282" t="s">
        <v>806</v>
      </c>
      <c r="T282" t="s">
        <v>780</v>
      </c>
      <c r="U282" t="s">
        <v>79</v>
      </c>
      <c r="V282" t="s">
        <v>672</v>
      </c>
      <c r="W282" t="s">
        <v>735</v>
      </c>
      <c r="X282" t="s">
        <v>507</v>
      </c>
      <c r="Y282" t="s">
        <v>700</v>
      </c>
      <c r="Z282" t="s">
        <v>476</v>
      </c>
      <c r="AA282" t="s">
        <v>786</v>
      </c>
      <c r="AB282" t="s">
        <v>717</v>
      </c>
      <c r="AC282" t="s">
        <v>698</v>
      </c>
      <c r="AD282" t="s">
        <v>816</v>
      </c>
    </row>
    <row r="283" spans="1:30" x14ac:dyDescent="0.25">
      <c r="A283" t="s">
        <v>85</v>
      </c>
      <c r="B283" t="s">
        <v>834</v>
      </c>
      <c r="C283" t="s">
        <v>264</v>
      </c>
      <c r="D283" t="s">
        <v>754</v>
      </c>
      <c r="E283" t="s">
        <v>892</v>
      </c>
      <c r="F283" t="s">
        <v>574</v>
      </c>
      <c r="G283" t="s">
        <v>784</v>
      </c>
      <c r="H283" t="s">
        <v>606</v>
      </c>
      <c r="I283" t="s">
        <v>689</v>
      </c>
      <c r="J283" t="s">
        <v>893</v>
      </c>
      <c r="K283" t="s">
        <v>808</v>
      </c>
      <c r="L283" t="s">
        <v>224</v>
      </c>
      <c r="M283" t="s">
        <v>759</v>
      </c>
      <c r="N283" t="s">
        <v>544</v>
      </c>
      <c r="O283" t="s">
        <v>800</v>
      </c>
      <c r="P283" t="s">
        <v>851</v>
      </c>
      <c r="Q283" t="s">
        <v>894</v>
      </c>
      <c r="R283" t="s">
        <v>783</v>
      </c>
      <c r="S283" t="s">
        <v>550</v>
      </c>
      <c r="T283" t="s">
        <v>762</v>
      </c>
      <c r="U283" t="s">
        <v>831</v>
      </c>
      <c r="V283" t="s">
        <v>653</v>
      </c>
      <c r="W283" t="s">
        <v>474</v>
      </c>
      <c r="X283" t="s">
        <v>391</v>
      </c>
      <c r="Y283" t="s">
        <v>455</v>
      </c>
      <c r="Z283" t="s">
        <v>665</v>
      </c>
      <c r="AA283" t="s">
        <v>739</v>
      </c>
      <c r="AB283" t="s">
        <v>750</v>
      </c>
      <c r="AC283" t="s">
        <v>749</v>
      </c>
      <c r="AD283" t="s">
        <v>785</v>
      </c>
    </row>
    <row r="284" spans="1:30" x14ac:dyDescent="0.25">
      <c r="A284" t="s">
        <v>104</v>
      </c>
      <c r="B284" t="s">
        <v>834</v>
      </c>
      <c r="C284" t="s">
        <v>264</v>
      </c>
      <c r="D284" t="s">
        <v>695</v>
      </c>
      <c r="E284" t="s">
        <v>895</v>
      </c>
      <c r="F284" t="s">
        <v>631</v>
      </c>
      <c r="G284" t="s">
        <v>740</v>
      </c>
      <c r="H284" t="s">
        <v>599</v>
      </c>
      <c r="I284" t="s">
        <v>687</v>
      </c>
      <c r="J284" t="s">
        <v>896</v>
      </c>
      <c r="K284" t="s">
        <v>388</v>
      </c>
      <c r="L284" t="s">
        <v>229</v>
      </c>
      <c r="M284" t="s">
        <v>855</v>
      </c>
      <c r="N284" t="s">
        <v>680</v>
      </c>
      <c r="O284" t="s">
        <v>536</v>
      </c>
      <c r="P284" t="s">
        <v>779</v>
      </c>
      <c r="Q284" t="s">
        <v>897</v>
      </c>
      <c r="R284" t="s">
        <v>746</v>
      </c>
      <c r="S284" t="s">
        <v>660</v>
      </c>
      <c r="T284" t="s">
        <v>735</v>
      </c>
      <c r="U284" t="s">
        <v>831</v>
      </c>
      <c r="V284" t="s">
        <v>187</v>
      </c>
      <c r="W284" t="s">
        <v>635</v>
      </c>
      <c r="X284" t="s">
        <v>804</v>
      </c>
      <c r="Y284" t="s">
        <v>575</v>
      </c>
      <c r="Z284" t="s">
        <v>687</v>
      </c>
      <c r="AA284" t="s">
        <v>841</v>
      </c>
      <c r="AB284" t="s">
        <v>620</v>
      </c>
      <c r="AC284" t="s">
        <v>634</v>
      </c>
      <c r="AD284" t="s">
        <v>520</v>
      </c>
    </row>
    <row r="285" spans="1:30" x14ac:dyDescent="0.25">
      <c r="A285" t="s">
        <v>60</v>
      </c>
      <c r="B285" t="s">
        <v>834</v>
      </c>
      <c r="C285" t="s">
        <v>273</v>
      </c>
      <c r="D285" t="s">
        <v>626</v>
      </c>
      <c r="E285" t="s">
        <v>898</v>
      </c>
      <c r="F285" t="s">
        <v>899</v>
      </c>
      <c r="G285" t="s">
        <v>230</v>
      </c>
      <c r="H285" t="s">
        <v>496</v>
      </c>
      <c r="I285" t="s">
        <v>721</v>
      </c>
      <c r="J285" t="s">
        <v>900</v>
      </c>
      <c r="K285" t="s">
        <v>663</v>
      </c>
      <c r="L285" t="s">
        <v>262</v>
      </c>
      <c r="M285" t="s">
        <v>624</v>
      </c>
      <c r="N285" t="s">
        <v>807</v>
      </c>
      <c r="O285" t="s">
        <v>901</v>
      </c>
      <c r="P285" t="s">
        <v>794</v>
      </c>
      <c r="Q285" t="s">
        <v>902</v>
      </c>
      <c r="R285" t="s">
        <v>723</v>
      </c>
      <c r="S285" t="s">
        <v>713</v>
      </c>
      <c r="T285" t="s">
        <v>738</v>
      </c>
      <c r="U285" t="s">
        <v>79</v>
      </c>
      <c r="V285" t="s">
        <v>681</v>
      </c>
      <c r="W285" t="s">
        <v>807</v>
      </c>
      <c r="X285" t="s">
        <v>786</v>
      </c>
      <c r="Y285" t="s">
        <v>756</v>
      </c>
      <c r="Z285" t="s">
        <v>784</v>
      </c>
      <c r="AA285" t="s">
        <v>691</v>
      </c>
      <c r="AB285" t="s">
        <v>704</v>
      </c>
      <c r="AC285" t="s">
        <v>511</v>
      </c>
      <c r="AD285" t="s">
        <v>703</v>
      </c>
    </row>
    <row r="286" spans="1:30" x14ac:dyDescent="0.25">
      <c r="A286" t="s">
        <v>85</v>
      </c>
      <c r="B286" t="s">
        <v>834</v>
      </c>
      <c r="C286" t="s">
        <v>273</v>
      </c>
      <c r="D286" t="s">
        <v>527</v>
      </c>
      <c r="E286" t="s">
        <v>903</v>
      </c>
      <c r="F286" t="s">
        <v>904</v>
      </c>
      <c r="G286" t="s">
        <v>499</v>
      </c>
      <c r="H286" t="s">
        <v>623</v>
      </c>
      <c r="I286" t="s">
        <v>754</v>
      </c>
      <c r="J286" t="s">
        <v>905</v>
      </c>
      <c r="K286" t="s">
        <v>861</v>
      </c>
      <c r="L286" t="s">
        <v>252</v>
      </c>
      <c r="M286" t="s">
        <v>769</v>
      </c>
      <c r="N286" t="s">
        <v>724</v>
      </c>
      <c r="O286" t="s">
        <v>906</v>
      </c>
      <c r="P286" t="s">
        <v>851</v>
      </c>
      <c r="Q286" t="s">
        <v>907</v>
      </c>
      <c r="R286" t="s">
        <v>773</v>
      </c>
      <c r="S286" t="s">
        <v>578</v>
      </c>
      <c r="T286" t="s">
        <v>733</v>
      </c>
      <c r="U286" t="s">
        <v>520</v>
      </c>
      <c r="V286" t="s">
        <v>477</v>
      </c>
      <c r="W286" t="s">
        <v>525</v>
      </c>
      <c r="X286" t="s">
        <v>630</v>
      </c>
      <c r="Y286" t="s">
        <v>571</v>
      </c>
      <c r="Z286" t="s">
        <v>643</v>
      </c>
      <c r="AA286" t="s">
        <v>620</v>
      </c>
      <c r="AB286" t="s">
        <v>750</v>
      </c>
      <c r="AC286" t="s">
        <v>764</v>
      </c>
      <c r="AD286" t="s">
        <v>620</v>
      </c>
    </row>
    <row r="287" spans="1:30" x14ac:dyDescent="0.25">
      <c r="A287" t="s">
        <v>104</v>
      </c>
      <c r="B287" t="s">
        <v>834</v>
      </c>
      <c r="C287" t="s">
        <v>273</v>
      </c>
      <c r="D287" t="s">
        <v>716</v>
      </c>
      <c r="E287" t="s">
        <v>895</v>
      </c>
      <c r="F287" t="s">
        <v>908</v>
      </c>
      <c r="G287" t="s">
        <v>752</v>
      </c>
      <c r="H287" t="s">
        <v>749</v>
      </c>
      <c r="I287" t="s">
        <v>684</v>
      </c>
      <c r="J287" t="s">
        <v>909</v>
      </c>
      <c r="K287" t="s">
        <v>795</v>
      </c>
      <c r="L287" t="s">
        <v>300</v>
      </c>
      <c r="M287" t="s">
        <v>775</v>
      </c>
      <c r="N287" t="s">
        <v>635</v>
      </c>
      <c r="O287" t="s">
        <v>881</v>
      </c>
      <c r="P287" t="s">
        <v>492</v>
      </c>
      <c r="Q287" t="s">
        <v>910</v>
      </c>
      <c r="R287" t="s">
        <v>832</v>
      </c>
      <c r="S287" t="s">
        <v>285</v>
      </c>
      <c r="T287" t="s">
        <v>476</v>
      </c>
      <c r="U287" t="s">
        <v>520</v>
      </c>
      <c r="V287" t="s">
        <v>626</v>
      </c>
      <c r="W287" t="s">
        <v>754</v>
      </c>
      <c r="X287" t="s">
        <v>755</v>
      </c>
      <c r="Y287" t="s">
        <v>623</v>
      </c>
      <c r="Z287" t="s">
        <v>781</v>
      </c>
      <c r="AA287" t="s">
        <v>911</v>
      </c>
      <c r="AB287" t="s">
        <v>707</v>
      </c>
      <c r="AC287" t="s">
        <v>644</v>
      </c>
      <c r="AD287" t="s">
        <v>487</v>
      </c>
    </row>
    <row r="288" spans="1:30" x14ac:dyDescent="0.25">
      <c r="A288" t="s">
        <v>60</v>
      </c>
      <c r="B288" t="s">
        <v>912</v>
      </c>
      <c r="C288" t="s">
        <v>62</v>
      </c>
      <c r="D288" t="s">
        <v>694</v>
      </c>
      <c r="E288" t="s">
        <v>913</v>
      </c>
      <c r="F288" t="s">
        <v>899</v>
      </c>
      <c r="G288" t="s">
        <v>230</v>
      </c>
      <c r="H288" t="s">
        <v>757</v>
      </c>
      <c r="I288" t="s">
        <v>810</v>
      </c>
      <c r="J288" t="s">
        <v>914</v>
      </c>
      <c r="K288" t="s">
        <v>663</v>
      </c>
      <c r="L288" t="s">
        <v>190</v>
      </c>
      <c r="M288" t="s">
        <v>794</v>
      </c>
      <c r="N288" t="s">
        <v>741</v>
      </c>
      <c r="O288" t="s">
        <v>566</v>
      </c>
      <c r="P288" t="s">
        <v>387</v>
      </c>
      <c r="Q288" t="s">
        <v>915</v>
      </c>
      <c r="R288" t="s">
        <v>745</v>
      </c>
      <c r="S288" t="s">
        <v>398</v>
      </c>
      <c r="T288" t="s">
        <v>388</v>
      </c>
      <c r="U288" t="s">
        <v>79</v>
      </c>
      <c r="V288" t="s">
        <v>791</v>
      </c>
      <c r="W288" t="s">
        <v>784</v>
      </c>
      <c r="X288" t="s">
        <v>879</v>
      </c>
      <c r="Y288" t="s">
        <v>672</v>
      </c>
      <c r="Z288" t="s">
        <v>640</v>
      </c>
      <c r="AA288" t="s">
        <v>624</v>
      </c>
      <c r="AB288" t="s">
        <v>717</v>
      </c>
      <c r="AC288" t="s">
        <v>760</v>
      </c>
      <c r="AD288" t="s">
        <v>788</v>
      </c>
    </row>
    <row r="289" spans="1:30" x14ac:dyDescent="0.25">
      <c r="A289" t="s">
        <v>85</v>
      </c>
      <c r="B289" t="s">
        <v>912</v>
      </c>
      <c r="C289" t="s">
        <v>62</v>
      </c>
      <c r="D289" t="s">
        <v>670</v>
      </c>
      <c r="E289" t="s">
        <v>916</v>
      </c>
      <c r="F289" t="s">
        <v>917</v>
      </c>
      <c r="G289" t="s">
        <v>763</v>
      </c>
      <c r="H289" t="s">
        <v>540</v>
      </c>
      <c r="I289" t="s">
        <v>771</v>
      </c>
      <c r="J289" t="s">
        <v>918</v>
      </c>
      <c r="K289" t="s">
        <v>382</v>
      </c>
      <c r="L289" t="s">
        <v>239</v>
      </c>
      <c r="M289" t="s">
        <v>775</v>
      </c>
      <c r="N289" t="s">
        <v>721</v>
      </c>
      <c r="O289" t="s">
        <v>798</v>
      </c>
      <c r="P289" t="s">
        <v>782</v>
      </c>
      <c r="Q289" t="s">
        <v>919</v>
      </c>
      <c r="R289" t="s">
        <v>590</v>
      </c>
      <c r="S289" t="s">
        <v>653</v>
      </c>
      <c r="T289" t="s">
        <v>770</v>
      </c>
      <c r="U289" t="s">
        <v>356</v>
      </c>
      <c r="V289" t="s">
        <v>613</v>
      </c>
      <c r="W289" t="s">
        <v>276</v>
      </c>
      <c r="X289" t="s">
        <v>752</v>
      </c>
      <c r="Y289" t="s">
        <v>598</v>
      </c>
      <c r="Z289" t="s">
        <v>285</v>
      </c>
      <c r="AA289" t="s">
        <v>741</v>
      </c>
      <c r="AB289" t="s">
        <v>356</v>
      </c>
      <c r="AC289" t="s">
        <v>736</v>
      </c>
      <c r="AD289" t="s">
        <v>481</v>
      </c>
    </row>
    <row r="290" spans="1:30" x14ac:dyDescent="0.25">
      <c r="A290" t="s">
        <v>104</v>
      </c>
      <c r="B290" t="s">
        <v>912</v>
      </c>
      <c r="C290" t="s">
        <v>62</v>
      </c>
      <c r="D290" t="s">
        <v>660</v>
      </c>
      <c r="E290" t="s">
        <v>528</v>
      </c>
      <c r="F290" t="s">
        <v>908</v>
      </c>
      <c r="G290" t="s">
        <v>752</v>
      </c>
      <c r="H290" t="s">
        <v>791</v>
      </c>
      <c r="I290" t="s">
        <v>733</v>
      </c>
      <c r="J290" t="s">
        <v>920</v>
      </c>
      <c r="K290" t="s">
        <v>507</v>
      </c>
      <c r="L290" t="s">
        <v>157</v>
      </c>
      <c r="M290" t="s">
        <v>768</v>
      </c>
      <c r="N290" t="s">
        <v>225</v>
      </c>
      <c r="O290" t="s">
        <v>921</v>
      </c>
      <c r="P290" t="s">
        <v>720</v>
      </c>
      <c r="Q290" t="s">
        <v>922</v>
      </c>
      <c r="R290" t="s">
        <v>780</v>
      </c>
      <c r="S290" t="s">
        <v>700</v>
      </c>
      <c r="T290" t="s">
        <v>499</v>
      </c>
      <c r="U290" t="s">
        <v>356</v>
      </c>
      <c r="V290" t="s">
        <v>726</v>
      </c>
      <c r="W290" t="s">
        <v>496</v>
      </c>
      <c r="X290" t="s">
        <v>732</v>
      </c>
      <c r="Y290" t="s">
        <v>652</v>
      </c>
      <c r="Z290" t="s">
        <v>733</v>
      </c>
      <c r="AA290" t="s">
        <v>743</v>
      </c>
      <c r="AB290" t="s">
        <v>388</v>
      </c>
      <c r="AC290" t="s">
        <v>773</v>
      </c>
      <c r="AD290" t="s">
        <v>753</v>
      </c>
    </row>
    <row r="291" spans="1:30" x14ac:dyDescent="0.25">
      <c r="A291" t="s">
        <v>60</v>
      </c>
      <c r="B291" t="s">
        <v>912</v>
      </c>
      <c r="C291" t="s">
        <v>116</v>
      </c>
      <c r="D291" t="s">
        <v>597</v>
      </c>
      <c r="E291" t="s">
        <v>923</v>
      </c>
      <c r="F291" t="s">
        <v>714</v>
      </c>
      <c r="G291" t="s">
        <v>763</v>
      </c>
      <c r="H291" t="s">
        <v>775</v>
      </c>
      <c r="I291" t="s">
        <v>697</v>
      </c>
      <c r="J291" t="s">
        <v>754</v>
      </c>
      <c r="K291" t="s">
        <v>755</v>
      </c>
      <c r="L291" t="s">
        <v>260</v>
      </c>
      <c r="M291" t="s">
        <v>829</v>
      </c>
      <c r="N291" t="s">
        <v>849</v>
      </c>
      <c r="O291" t="s">
        <v>501</v>
      </c>
      <c r="P291" t="s">
        <v>727</v>
      </c>
      <c r="Q291" t="s">
        <v>922</v>
      </c>
      <c r="R291" t="s">
        <v>627</v>
      </c>
      <c r="S291" t="s">
        <v>784</v>
      </c>
      <c r="T291" t="s">
        <v>520</v>
      </c>
      <c r="U291" t="s">
        <v>79</v>
      </c>
      <c r="V291" t="s">
        <v>763</v>
      </c>
      <c r="W291" t="s">
        <v>757</v>
      </c>
      <c r="X291" t="s">
        <v>566</v>
      </c>
      <c r="Y291" t="s">
        <v>770</v>
      </c>
      <c r="Z291" t="s">
        <v>723</v>
      </c>
      <c r="AA291" t="s">
        <v>901</v>
      </c>
      <c r="AB291" t="s">
        <v>511</v>
      </c>
      <c r="AC291" t="s">
        <v>804</v>
      </c>
      <c r="AD291" t="s">
        <v>785</v>
      </c>
    </row>
    <row r="292" spans="1:30" x14ac:dyDescent="0.25">
      <c r="A292" t="s">
        <v>85</v>
      </c>
      <c r="B292" t="s">
        <v>912</v>
      </c>
      <c r="C292" t="s">
        <v>116</v>
      </c>
      <c r="D292" t="s">
        <v>736</v>
      </c>
      <c r="E292" t="s">
        <v>924</v>
      </c>
      <c r="F292" t="s">
        <v>824</v>
      </c>
      <c r="G292" t="s">
        <v>640</v>
      </c>
      <c r="H292" t="s">
        <v>584</v>
      </c>
      <c r="I292" t="s">
        <v>230</v>
      </c>
      <c r="J292" t="s">
        <v>925</v>
      </c>
      <c r="K292" t="s">
        <v>816</v>
      </c>
      <c r="L292" t="s">
        <v>191</v>
      </c>
      <c r="M292" t="s">
        <v>879</v>
      </c>
      <c r="N292" t="s">
        <v>635</v>
      </c>
      <c r="O292" t="s">
        <v>842</v>
      </c>
      <c r="P292" t="s">
        <v>512</v>
      </c>
      <c r="Q292" t="s">
        <v>926</v>
      </c>
      <c r="R292" t="s">
        <v>499</v>
      </c>
      <c r="S292" t="s">
        <v>531</v>
      </c>
      <c r="T292" t="s">
        <v>225</v>
      </c>
      <c r="U292" t="s">
        <v>816</v>
      </c>
      <c r="V292" t="s">
        <v>742</v>
      </c>
      <c r="W292" t="s">
        <v>680</v>
      </c>
      <c r="X292" t="s">
        <v>738</v>
      </c>
      <c r="Y292" t="s">
        <v>404</v>
      </c>
      <c r="Z292" t="s">
        <v>705</v>
      </c>
      <c r="AA292" t="s">
        <v>704</v>
      </c>
      <c r="AB292" t="s">
        <v>785</v>
      </c>
      <c r="AC292" t="s">
        <v>699</v>
      </c>
      <c r="AD292" t="s">
        <v>859</v>
      </c>
    </row>
    <row r="293" spans="1:30" x14ac:dyDescent="0.25">
      <c r="A293" t="s">
        <v>104</v>
      </c>
      <c r="B293" t="s">
        <v>912</v>
      </c>
      <c r="C293" t="s">
        <v>116</v>
      </c>
      <c r="D293" t="s">
        <v>643</v>
      </c>
      <c r="E293" t="s">
        <v>922</v>
      </c>
      <c r="F293" t="s">
        <v>656</v>
      </c>
      <c r="G293" t="s">
        <v>727</v>
      </c>
      <c r="H293" t="s">
        <v>808</v>
      </c>
      <c r="I293" t="s">
        <v>634</v>
      </c>
      <c r="J293" t="s">
        <v>849</v>
      </c>
      <c r="K293" t="s">
        <v>375</v>
      </c>
      <c r="L293" t="s">
        <v>132</v>
      </c>
      <c r="M293" t="s">
        <v>790</v>
      </c>
      <c r="N293" t="s">
        <v>780</v>
      </c>
      <c r="O293" t="s">
        <v>577</v>
      </c>
      <c r="P293" t="s">
        <v>620</v>
      </c>
      <c r="Q293" t="s">
        <v>927</v>
      </c>
      <c r="R293" t="s">
        <v>804</v>
      </c>
      <c r="S293" t="s">
        <v>685</v>
      </c>
      <c r="T293" t="s">
        <v>777</v>
      </c>
      <c r="U293" t="s">
        <v>816</v>
      </c>
      <c r="V293" t="s">
        <v>398</v>
      </c>
      <c r="W293" t="s">
        <v>791</v>
      </c>
      <c r="X293" t="s">
        <v>873</v>
      </c>
      <c r="Y293" t="s">
        <v>474</v>
      </c>
      <c r="Z293" t="s">
        <v>683</v>
      </c>
      <c r="AA293" t="s">
        <v>663</v>
      </c>
      <c r="AB293" t="s">
        <v>777</v>
      </c>
      <c r="AC293" t="s">
        <v>807</v>
      </c>
      <c r="AD293" t="s">
        <v>704</v>
      </c>
    </row>
    <row r="294" spans="1:30" x14ac:dyDescent="0.25">
      <c r="A294" t="s">
        <v>60</v>
      </c>
      <c r="B294" t="s">
        <v>912</v>
      </c>
      <c r="C294" t="s">
        <v>138</v>
      </c>
      <c r="D294" t="s">
        <v>677</v>
      </c>
      <c r="E294" t="s">
        <v>928</v>
      </c>
      <c r="F294" t="s">
        <v>722</v>
      </c>
      <c r="G294" t="s">
        <v>698</v>
      </c>
      <c r="H294" t="s">
        <v>371</v>
      </c>
      <c r="I294" t="s">
        <v>689</v>
      </c>
      <c r="J294" t="s">
        <v>401</v>
      </c>
      <c r="K294" t="s">
        <v>743</v>
      </c>
      <c r="L294" t="s">
        <v>205</v>
      </c>
      <c r="M294" t="s">
        <v>768</v>
      </c>
      <c r="N294" t="s">
        <v>803</v>
      </c>
      <c r="O294" t="s">
        <v>929</v>
      </c>
      <c r="P294" t="s">
        <v>698</v>
      </c>
      <c r="Q294" t="s">
        <v>930</v>
      </c>
      <c r="R294" t="s">
        <v>387</v>
      </c>
      <c r="S294" t="s">
        <v>763</v>
      </c>
      <c r="T294" t="s">
        <v>487</v>
      </c>
      <c r="U294" t="s">
        <v>931</v>
      </c>
      <c r="V294" t="s">
        <v>481</v>
      </c>
      <c r="W294" t="s">
        <v>757</v>
      </c>
      <c r="X294" t="s">
        <v>516</v>
      </c>
      <c r="Y294" t="s">
        <v>747</v>
      </c>
      <c r="Z294" t="s">
        <v>932</v>
      </c>
      <c r="AA294" t="s">
        <v>536</v>
      </c>
      <c r="AB294" t="s">
        <v>843</v>
      </c>
      <c r="AC294" t="s">
        <v>753</v>
      </c>
      <c r="AD294" t="s">
        <v>785</v>
      </c>
    </row>
    <row r="295" spans="1:30" x14ac:dyDescent="0.25">
      <c r="A295" t="s">
        <v>85</v>
      </c>
      <c r="B295" t="s">
        <v>912</v>
      </c>
      <c r="C295" t="s">
        <v>138</v>
      </c>
      <c r="D295" t="s">
        <v>672</v>
      </c>
      <c r="E295" t="s">
        <v>933</v>
      </c>
      <c r="F295" t="s">
        <v>779</v>
      </c>
      <c r="G295" t="s">
        <v>797</v>
      </c>
      <c r="H295" t="s">
        <v>739</v>
      </c>
      <c r="I295" t="s">
        <v>753</v>
      </c>
      <c r="J295" t="s">
        <v>906</v>
      </c>
      <c r="K295" t="s">
        <v>361</v>
      </c>
      <c r="L295" t="s">
        <v>214</v>
      </c>
      <c r="M295" t="s">
        <v>712</v>
      </c>
      <c r="N295" t="s">
        <v>634</v>
      </c>
      <c r="O295" t="s">
        <v>563</v>
      </c>
      <c r="P295" t="s">
        <v>507</v>
      </c>
      <c r="Q295" t="s">
        <v>934</v>
      </c>
      <c r="R295" t="s">
        <v>640</v>
      </c>
      <c r="S295" t="s">
        <v>601</v>
      </c>
      <c r="T295" t="s">
        <v>771</v>
      </c>
      <c r="U295" t="s">
        <v>865</v>
      </c>
      <c r="V295" t="s">
        <v>757</v>
      </c>
      <c r="W295" t="s">
        <v>709</v>
      </c>
      <c r="X295" t="s">
        <v>620</v>
      </c>
      <c r="Y295" t="s">
        <v>766</v>
      </c>
      <c r="Z295" t="s">
        <v>682</v>
      </c>
      <c r="AA295" t="s">
        <v>483</v>
      </c>
      <c r="AB295" t="s">
        <v>734</v>
      </c>
      <c r="AC295" t="s">
        <v>496</v>
      </c>
      <c r="AD295" t="s">
        <v>620</v>
      </c>
    </row>
    <row r="296" spans="1:30" x14ac:dyDescent="0.25">
      <c r="A296" t="s">
        <v>104</v>
      </c>
      <c r="B296" t="s">
        <v>912</v>
      </c>
      <c r="C296" t="s">
        <v>138</v>
      </c>
      <c r="D296" t="s">
        <v>540</v>
      </c>
      <c r="E296" t="s">
        <v>935</v>
      </c>
      <c r="F296" t="s">
        <v>536</v>
      </c>
      <c r="G296" t="s">
        <v>734</v>
      </c>
      <c r="H296" t="s">
        <v>936</v>
      </c>
      <c r="I296" t="s">
        <v>815</v>
      </c>
      <c r="J296" t="s">
        <v>471</v>
      </c>
      <c r="K296" t="s">
        <v>816</v>
      </c>
      <c r="L296" t="s">
        <v>211</v>
      </c>
      <c r="M296" t="s">
        <v>624</v>
      </c>
      <c r="N296" t="s">
        <v>859</v>
      </c>
      <c r="O296" t="s">
        <v>371</v>
      </c>
      <c r="P296" t="s">
        <v>785</v>
      </c>
      <c r="Q296" t="s">
        <v>937</v>
      </c>
      <c r="R296" t="s">
        <v>932</v>
      </c>
      <c r="S296" t="s">
        <v>726</v>
      </c>
      <c r="T296" t="s">
        <v>739</v>
      </c>
      <c r="U296" t="s">
        <v>865</v>
      </c>
      <c r="V296" t="s">
        <v>780</v>
      </c>
      <c r="W296" t="s">
        <v>644</v>
      </c>
      <c r="X296" t="s">
        <v>659</v>
      </c>
      <c r="Y296" t="s">
        <v>679</v>
      </c>
      <c r="Z296" t="s">
        <v>771</v>
      </c>
      <c r="AA296" t="s">
        <v>795</v>
      </c>
      <c r="AB296" t="s">
        <v>740</v>
      </c>
      <c r="AC296" t="s">
        <v>740</v>
      </c>
      <c r="AD296" t="s">
        <v>388</v>
      </c>
    </row>
    <row r="297" spans="1:30" x14ac:dyDescent="0.25">
      <c r="A297" t="s">
        <v>60</v>
      </c>
      <c r="B297" t="s">
        <v>912</v>
      </c>
      <c r="C297" t="s">
        <v>154</v>
      </c>
      <c r="D297" t="s">
        <v>599</v>
      </c>
      <c r="E297" t="s">
        <v>892</v>
      </c>
      <c r="F297" t="s">
        <v>782</v>
      </c>
      <c r="G297" t="s">
        <v>832</v>
      </c>
      <c r="H297" t="s">
        <v>938</v>
      </c>
      <c r="I297" t="s">
        <v>803</v>
      </c>
      <c r="J297" t="s">
        <v>526</v>
      </c>
      <c r="K297" t="s">
        <v>361</v>
      </c>
      <c r="L297" t="s">
        <v>188</v>
      </c>
      <c r="M297" t="s">
        <v>772</v>
      </c>
      <c r="N297" t="s">
        <v>769</v>
      </c>
      <c r="O297" t="s">
        <v>848</v>
      </c>
      <c r="P297" t="s">
        <v>797</v>
      </c>
      <c r="Q297" t="s">
        <v>939</v>
      </c>
      <c r="R297" t="s">
        <v>703</v>
      </c>
      <c r="S297" t="s">
        <v>640</v>
      </c>
      <c r="T297" t="s">
        <v>865</v>
      </c>
      <c r="U297" t="s">
        <v>931</v>
      </c>
      <c r="V297" t="s">
        <v>481</v>
      </c>
      <c r="W297" t="s">
        <v>780</v>
      </c>
      <c r="X297" t="s">
        <v>508</v>
      </c>
      <c r="Y297" t="s">
        <v>729</v>
      </c>
      <c r="Z297" t="s">
        <v>841</v>
      </c>
      <c r="AA297" t="s">
        <v>789</v>
      </c>
      <c r="AB297" t="s">
        <v>711</v>
      </c>
      <c r="AC297" t="s">
        <v>831</v>
      </c>
      <c r="AD297" t="s">
        <v>483</v>
      </c>
    </row>
    <row r="298" spans="1:30" x14ac:dyDescent="0.25">
      <c r="A298" t="s">
        <v>85</v>
      </c>
      <c r="B298" t="s">
        <v>912</v>
      </c>
      <c r="C298" t="s">
        <v>154</v>
      </c>
      <c r="D298" t="s">
        <v>736</v>
      </c>
      <c r="E298" t="s">
        <v>940</v>
      </c>
      <c r="F298" t="s">
        <v>929</v>
      </c>
      <c r="G298" t="s">
        <v>481</v>
      </c>
      <c r="H298" t="s">
        <v>759</v>
      </c>
      <c r="I298" t="s">
        <v>941</v>
      </c>
      <c r="J298" t="s">
        <v>786</v>
      </c>
      <c r="K298" t="s">
        <v>548</v>
      </c>
      <c r="L298" t="s">
        <v>207</v>
      </c>
      <c r="M298" t="s">
        <v>548</v>
      </c>
      <c r="N298" t="s">
        <v>683</v>
      </c>
      <c r="O298" t="s">
        <v>942</v>
      </c>
      <c r="P298" t="s">
        <v>890</v>
      </c>
      <c r="Q298" t="s">
        <v>943</v>
      </c>
      <c r="R298" t="s">
        <v>760</v>
      </c>
      <c r="S298" t="s">
        <v>572</v>
      </c>
      <c r="T298" t="s">
        <v>807</v>
      </c>
      <c r="U298" t="s">
        <v>759</v>
      </c>
      <c r="V298" t="s">
        <v>734</v>
      </c>
      <c r="W298" t="s">
        <v>736</v>
      </c>
      <c r="X298" t="s">
        <v>745</v>
      </c>
      <c r="Y298" t="s">
        <v>488</v>
      </c>
      <c r="Z298" t="s">
        <v>742</v>
      </c>
      <c r="AA298" t="s">
        <v>483</v>
      </c>
      <c r="AB298" t="s">
        <v>704</v>
      </c>
      <c r="AC298" t="s">
        <v>689</v>
      </c>
      <c r="AD298" t="s">
        <v>831</v>
      </c>
    </row>
    <row r="299" spans="1:30" x14ac:dyDescent="0.25">
      <c r="A299" t="s">
        <v>104</v>
      </c>
      <c r="B299" t="s">
        <v>912</v>
      </c>
      <c r="C299" t="s">
        <v>154</v>
      </c>
      <c r="D299" t="s">
        <v>643</v>
      </c>
      <c r="E299" t="s">
        <v>944</v>
      </c>
      <c r="F299" t="s">
        <v>516</v>
      </c>
      <c r="G299" t="s">
        <v>820</v>
      </c>
      <c r="H299" t="s">
        <v>847</v>
      </c>
      <c r="I299" t="s">
        <v>772</v>
      </c>
      <c r="J299" t="s">
        <v>540</v>
      </c>
      <c r="K299" t="s">
        <v>659</v>
      </c>
      <c r="L299" t="s">
        <v>197</v>
      </c>
      <c r="M299" t="s">
        <v>936</v>
      </c>
      <c r="N299" t="s">
        <v>483</v>
      </c>
      <c r="O299" t="s">
        <v>945</v>
      </c>
      <c r="P299" t="s">
        <v>831</v>
      </c>
      <c r="Q299" t="s">
        <v>894</v>
      </c>
      <c r="R299" t="s">
        <v>375</v>
      </c>
      <c r="S299" t="s">
        <v>781</v>
      </c>
      <c r="T299" t="s">
        <v>753</v>
      </c>
      <c r="U299" t="s">
        <v>759</v>
      </c>
      <c r="V299" t="s">
        <v>797</v>
      </c>
      <c r="W299" t="s">
        <v>225</v>
      </c>
      <c r="X299" t="s">
        <v>867</v>
      </c>
      <c r="Y299" t="s">
        <v>749</v>
      </c>
      <c r="Z299" t="s">
        <v>394</v>
      </c>
      <c r="AA299" t="s">
        <v>748</v>
      </c>
      <c r="AB299" t="s">
        <v>820</v>
      </c>
      <c r="AC299" t="s">
        <v>763</v>
      </c>
      <c r="AD299" t="s">
        <v>932</v>
      </c>
    </row>
    <row r="300" spans="1:30" x14ac:dyDescent="0.25">
      <c r="A300" t="s">
        <v>60</v>
      </c>
      <c r="B300" t="s">
        <v>912</v>
      </c>
      <c r="C300" t="s">
        <v>167</v>
      </c>
      <c r="D300" t="s">
        <v>474</v>
      </c>
      <c r="E300" t="s">
        <v>946</v>
      </c>
      <c r="F300" t="s">
        <v>379</v>
      </c>
      <c r="G300" t="s">
        <v>777</v>
      </c>
      <c r="H300" t="s">
        <v>596</v>
      </c>
      <c r="I300" t="s">
        <v>867</v>
      </c>
      <c r="J300" t="s">
        <v>618</v>
      </c>
      <c r="K300" t="s">
        <v>800</v>
      </c>
      <c r="L300" t="s">
        <v>214</v>
      </c>
      <c r="M300" t="s">
        <v>947</v>
      </c>
      <c r="N300" t="s">
        <v>516</v>
      </c>
      <c r="O300" t="s">
        <v>792</v>
      </c>
      <c r="P300" t="s">
        <v>808</v>
      </c>
      <c r="Q300" t="s">
        <v>948</v>
      </c>
      <c r="R300" t="s">
        <v>508</v>
      </c>
      <c r="S300" t="s">
        <v>803</v>
      </c>
      <c r="T300" t="s">
        <v>794</v>
      </c>
      <c r="U300" t="s">
        <v>79</v>
      </c>
      <c r="V300" t="s">
        <v>659</v>
      </c>
      <c r="W300" t="s">
        <v>375</v>
      </c>
      <c r="X300" t="s">
        <v>949</v>
      </c>
      <c r="Y300" t="s">
        <v>394</v>
      </c>
      <c r="Z300" t="s">
        <v>849</v>
      </c>
      <c r="AA300" t="s">
        <v>837</v>
      </c>
      <c r="AB300" t="s">
        <v>732</v>
      </c>
      <c r="AC300" t="s">
        <v>361</v>
      </c>
      <c r="AD300" t="s">
        <v>361</v>
      </c>
    </row>
    <row r="301" spans="1:30" x14ac:dyDescent="0.25">
      <c r="A301" t="s">
        <v>85</v>
      </c>
      <c r="B301" t="s">
        <v>912</v>
      </c>
      <c r="C301" t="s">
        <v>167</v>
      </c>
      <c r="D301" t="s">
        <v>762</v>
      </c>
      <c r="E301" t="s">
        <v>950</v>
      </c>
      <c r="F301" t="s">
        <v>951</v>
      </c>
      <c r="G301" t="s">
        <v>859</v>
      </c>
      <c r="H301" t="s">
        <v>941</v>
      </c>
      <c r="I301" t="s">
        <v>952</v>
      </c>
      <c r="J301" t="s">
        <v>811</v>
      </c>
      <c r="K301" t="s">
        <v>953</v>
      </c>
      <c r="L301" t="s">
        <v>275</v>
      </c>
      <c r="M301" t="s">
        <v>799</v>
      </c>
      <c r="N301" t="s">
        <v>391</v>
      </c>
      <c r="O301" t="s">
        <v>954</v>
      </c>
      <c r="P301" t="s">
        <v>790</v>
      </c>
      <c r="Q301" t="s">
        <v>955</v>
      </c>
      <c r="R301" t="s">
        <v>859</v>
      </c>
      <c r="S301" t="s">
        <v>619</v>
      </c>
      <c r="T301" t="s">
        <v>752</v>
      </c>
      <c r="U301" t="s">
        <v>786</v>
      </c>
      <c r="V301" t="s">
        <v>780</v>
      </c>
      <c r="W301" t="s">
        <v>348</v>
      </c>
      <c r="X301" t="s">
        <v>507</v>
      </c>
      <c r="Y301" t="s">
        <v>655</v>
      </c>
      <c r="Z301" t="s">
        <v>771</v>
      </c>
      <c r="AA301" t="s">
        <v>704</v>
      </c>
      <c r="AB301" t="s">
        <v>745</v>
      </c>
      <c r="AC301" t="s">
        <v>761</v>
      </c>
      <c r="AD301" t="s">
        <v>663</v>
      </c>
    </row>
    <row r="302" spans="1:30" x14ac:dyDescent="0.25">
      <c r="A302" t="s">
        <v>104</v>
      </c>
      <c r="B302" t="s">
        <v>912</v>
      </c>
      <c r="C302" t="s">
        <v>167</v>
      </c>
      <c r="D302" t="s">
        <v>667</v>
      </c>
      <c r="E302" t="s">
        <v>956</v>
      </c>
      <c r="F302" t="s">
        <v>563</v>
      </c>
      <c r="G302" t="s">
        <v>741</v>
      </c>
      <c r="H302" t="s">
        <v>957</v>
      </c>
      <c r="I302" t="s">
        <v>819</v>
      </c>
      <c r="J302" t="s">
        <v>726</v>
      </c>
      <c r="K302" t="s">
        <v>492</v>
      </c>
      <c r="L302" t="s">
        <v>207</v>
      </c>
      <c r="M302" t="s">
        <v>371</v>
      </c>
      <c r="N302" t="s">
        <v>732</v>
      </c>
      <c r="O302" t="s">
        <v>629</v>
      </c>
      <c r="P302" t="s">
        <v>703</v>
      </c>
      <c r="Q302" t="s">
        <v>864</v>
      </c>
      <c r="R302" t="s">
        <v>855</v>
      </c>
      <c r="S302" t="s">
        <v>693</v>
      </c>
      <c r="T302" t="s">
        <v>507</v>
      </c>
      <c r="U302" t="s">
        <v>786</v>
      </c>
      <c r="V302" t="s">
        <v>911</v>
      </c>
      <c r="W302" t="s">
        <v>727</v>
      </c>
      <c r="X302" t="s">
        <v>501</v>
      </c>
      <c r="Y302" t="s">
        <v>719</v>
      </c>
      <c r="Z302" t="s">
        <v>777</v>
      </c>
      <c r="AA302" t="s">
        <v>559</v>
      </c>
      <c r="AB302" t="s">
        <v>841</v>
      </c>
      <c r="AC302" t="s">
        <v>388</v>
      </c>
      <c r="AD302" t="s">
        <v>507</v>
      </c>
    </row>
    <row r="303" spans="1:30" x14ac:dyDescent="0.25">
      <c r="A303" t="s">
        <v>60</v>
      </c>
      <c r="B303" t="s">
        <v>912</v>
      </c>
      <c r="C303" t="s">
        <v>177</v>
      </c>
      <c r="D303" t="s">
        <v>662</v>
      </c>
      <c r="E303" t="s">
        <v>958</v>
      </c>
      <c r="F303" t="s">
        <v>959</v>
      </c>
      <c r="G303" t="s">
        <v>741</v>
      </c>
      <c r="H303" t="s">
        <v>960</v>
      </c>
      <c r="I303" t="s">
        <v>841</v>
      </c>
      <c r="J303" t="s">
        <v>751</v>
      </c>
      <c r="K303" t="s">
        <v>480</v>
      </c>
      <c r="L303" t="s">
        <v>157</v>
      </c>
      <c r="M303" t="s">
        <v>648</v>
      </c>
      <c r="N303" t="s">
        <v>480</v>
      </c>
      <c r="O303" t="s">
        <v>588</v>
      </c>
      <c r="P303" t="s">
        <v>961</v>
      </c>
      <c r="Q303" t="s">
        <v>802</v>
      </c>
      <c r="R303" t="s">
        <v>508</v>
      </c>
      <c r="S303" t="s">
        <v>865</v>
      </c>
      <c r="T303" t="s">
        <v>516</v>
      </c>
      <c r="U303" t="s">
        <v>79</v>
      </c>
      <c r="V303" t="s">
        <v>382</v>
      </c>
      <c r="W303" t="s">
        <v>743</v>
      </c>
      <c r="X303" t="s">
        <v>947</v>
      </c>
      <c r="Y303" t="s">
        <v>499</v>
      </c>
      <c r="Z303" t="s">
        <v>507</v>
      </c>
      <c r="AA303" t="s">
        <v>848</v>
      </c>
      <c r="AB303" t="s">
        <v>911</v>
      </c>
      <c r="AC303" t="s">
        <v>861</v>
      </c>
      <c r="AD303" t="s">
        <v>382</v>
      </c>
    </row>
    <row r="304" spans="1:30" x14ac:dyDescent="0.25">
      <c r="A304" t="s">
        <v>85</v>
      </c>
      <c r="B304" t="s">
        <v>912</v>
      </c>
      <c r="C304" t="s">
        <v>177</v>
      </c>
      <c r="D304" t="s">
        <v>635</v>
      </c>
      <c r="E304" t="s">
        <v>962</v>
      </c>
      <c r="F304" t="s">
        <v>585</v>
      </c>
      <c r="G304" t="s">
        <v>859</v>
      </c>
      <c r="H304" t="s">
        <v>621</v>
      </c>
      <c r="I304" t="s">
        <v>532</v>
      </c>
      <c r="J304" t="s">
        <v>963</v>
      </c>
      <c r="K304" t="s">
        <v>964</v>
      </c>
      <c r="L304" t="s">
        <v>308</v>
      </c>
      <c r="M304" t="s">
        <v>480</v>
      </c>
      <c r="N304" t="s">
        <v>761</v>
      </c>
      <c r="O304" t="s">
        <v>852</v>
      </c>
      <c r="P304" t="s">
        <v>787</v>
      </c>
      <c r="Q304" t="s">
        <v>965</v>
      </c>
      <c r="R304" t="s">
        <v>753</v>
      </c>
      <c r="S304" t="s">
        <v>404</v>
      </c>
      <c r="T304" t="s">
        <v>757</v>
      </c>
      <c r="U304" t="s">
        <v>961</v>
      </c>
      <c r="V304" t="s">
        <v>741</v>
      </c>
      <c r="W304" t="s">
        <v>696</v>
      </c>
      <c r="X304" t="s">
        <v>512</v>
      </c>
      <c r="Y304" t="s">
        <v>672</v>
      </c>
      <c r="Z304" t="s">
        <v>634</v>
      </c>
      <c r="AA304" t="s">
        <v>883</v>
      </c>
      <c r="AB304" t="s">
        <v>831</v>
      </c>
      <c r="AC304" t="s">
        <v>807</v>
      </c>
      <c r="AD304" t="s">
        <v>507</v>
      </c>
    </row>
    <row r="305" spans="1:30" x14ac:dyDescent="0.25">
      <c r="A305" t="s">
        <v>104</v>
      </c>
      <c r="B305" t="s">
        <v>912</v>
      </c>
      <c r="C305" t="s">
        <v>177</v>
      </c>
      <c r="D305" t="s">
        <v>457</v>
      </c>
      <c r="E305" t="s">
        <v>872</v>
      </c>
      <c r="F305" t="s">
        <v>966</v>
      </c>
      <c r="G305" t="s">
        <v>717</v>
      </c>
      <c r="H305" t="s">
        <v>967</v>
      </c>
      <c r="I305" t="s">
        <v>516</v>
      </c>
      <c r="J305" t="s">
        <v>820</v>
      </c>
      <c r="K305" t="s">
        <v>580</v>
      </c>
      <c r="L305" t="s">
        <v>305</v>
      </c>
      <c r="M305" t="s">
        <v>491</v>
      </c>
      <c r="N305" t="s">
        <v>849</v>
      </c>
      <c r="O305" t="s">
        <v>353</v>
      </c>
      <c r="P305" t="s">
        <v>712</v>
      </c>
      <c r="Q305" t="s">
        <v>968</v>
      </c>
      <c r="R305" t="s">
        <v>495</v>
      </c>
      <c r="S305" t="s">
        <v>225</v>
      </c>
      <c r="T305" t="s">
        <v>703</v>
      </c>
      <c r="U305" t="s">
        <v>961</v>
      </c>
      <c r="V305" t="s">
        <v>816</v>
      </c>
      <c r="W305" t="s">
        <v>757</v>
      </c>
      <c r="X305" t="s">
        <v>814</v>
      </c>
      <c r="Y305" t="s">
        <v>634</v>
      </c>
      <c r="Z305" t="s">
        <v>734</v>
      </c>
      <c r="AA305" t="s">
        <v>659</v>
      </c>
      <c r="AB305" t="s">
        <v>375</v>
      </c>
      <c r="AC305" t="s">
        <v>483</v>
      </c>
      <c r="AD305" t="s">
        <v>873</v>
      </c>
    </row>
    <row r="306" spans="1:30" x14ac:dyDescent="0.25">
      <c r="A306" t="s">
        <v>60</v>
      </c>
      <c r="B306" t="s">
        <v>912</v>
      </c>
      <c r="C306" t="s">
        <v>194</v>
      </c>
      <c r="D306" t="s">
        <v>474</v>
      </c>
      <c r="E306" t="s">
        <v>969</v>
      </c>
      <c r="F306" t="s">
        <v>970</v>
      </c>
      <c r="G306" t="s">
        <v>707</v>
      </c>
      <c r="H306" t="s">
        <v>874</v>
      </c>
      <c r="I306" t="s">
        <v>356</v>
      </c>
      <c r="J306" t="s">
        <v>735</v>
      </c>
      <c r="K306" t="s">
        <v>901</v>
      </c>
      <c r="L306" t="s">
        <v>144</v>
      </c>
      <c r="M306" t="s">
        <v>947</v>
      </c>
      <c r="N306" t="s">
        <v>787</v>
      </c>
      <c r="O306" t="s">
        <v>860</v>
      </c>
      <c r="P306" t="s">
        <v>659</v>
      </c>
      <c r="Q306" t="s">
        <v>971</v>
      </c>
      <c r="R306" t="s">
        <v>580</v>
      </c>
      <c r="S306" t="s">
        <v>361</v>
      </c>
      <c r="T306" t="s">
        <v>508</v>
      </c>
      <c r="U306" t="s">
        <v>79</v>
      </c>
      <c r="V306" t="s">
        <v>879</v>
      </c>
      <c r="W306" t="s">
        <v>748</v>
      </c>
      <c r="X306" t="s">
        <v>629</v>
      </c>
      <c r="Y306" t="s">
        <v>707</v>
      </c>
      <c r="Z306" t="s">
        <v>703</v>
      </c>
      <c r="AA306" t="s">
        <v>798</v>
      </c>
      <c r="AB306" t="s">
        <v>507</v>
      </c>
      <c r="AC306" t="s">
        <v>548</v>
      </c>
      <c r="AD306" t="s">
        <v>722</v>
      </c>
    </row>
    <row r="307" spans="1:30" x14ac:dyDescent="0.25">
      <c r="A307" t="s">
        <v>85</v>
      </c>
      <c r="B307" t="s">
        <v>912</v>
      </c>
      <c r="C307" t="s">
        <v>194</v>
      </c>
      <c r="D307" t="s">
        <v>742</v>
      </c>
      <c r="E307" t="s">
        <v>972</v>
      </c>
      <c r="F307" t="s">
        <v>973</v>
      </c>
      <c r="G307" t="s">
        <v>603</v>
      </c>
      <c r="H307" t="s">
        <v>974</v>
      </c>
      <c r="I307" t="s">
        <v>975</v>
      </c>
      <c r="J307" t="s">
        <v>976</v>
      </c>
      <c r="K307" t="s">
        <v>779</v>
      </c>
      <c r="L307" t="s">
        <v>229</v>
      </c>
      <c r="M307" t="s">
        <v>480</v>
      </c>
      <c r="N307" t="s">
        <v>807</v>
      </c>
      <c r="O307" t="s">
        <v>977</v>
      </c>
      <c r="P307" t="s">
        <v>654</v>
      </c>
      <c r="Q307" t="s">
        <v>892</v>
      </c>
      <c r="R307" t="s">
        <v>750</v>
      </c>
      <c r="S307" t="s">
        <v>652</v>
      </c>
      <c r="T307" t="s">
        <v>780</v>
      </c>
      <c r="U307" t="s">
        <v>861</v>
      </c>
      <c r="V307" t="s">
        <v>356</v>
      </c>
      <c r="W307" t="s">
        <v>634</v>
      </c>
      <c r="X307" t="s">
        <v>861</v>
      </c>
      <c r="Y307" t="s">
        <v>471</v>
      </c>
      <c r="Z307" t="s">
        <v>644</v>
      </c>
      <c r="AA307" t="s">
        <v>748</v>
      </c>
      <c r="AB307" t="s">
        <v>387</v>
      </c>
      <c r="AC307" t="s">
        <v>832</v>
      </c>
      <c r="AD307" t="s">
        <v>855</v>
      </c>
    </row>
    <row r="308" spans="1:30" x14ac:dyDescent="0.25">
      <c r="A308" t="s">
        <v>104</v>
      </c>
      <c r="B308" t="s">
        <v>912</v>
      </c>
      <c r="C308" t="s">
        <v>194</v>
      </c>
      <c r="D308" t="s">
        <v>756</v>
      </c>
      <c r="E308" t="s">
        <v>918</v>
      </c>
      <c r="F308" t="s">
        <v>978</v>
      </c>
      <c r="G308" t="s">
        <v>745</v>
      </c>
      <c r="H308" t="s">
        <v>979</v>
      </c>
      <c r="I308" t="s">
        <v>936</v>
      </c>
      <c r="J308" t="s">
        <v>790</v>
      </c>
      <c r="K308" t="s">
        <v>768</v>
      </c>
      <c r="L308" t="s">
        <v>246</v>
      </c>
      <c r="M308" t="s">
        <v>980</v>
      </c>
      <c r="N308" t="s">
        <v>203</v>
      </c>
      <c r="O308" t="s">
        <v>621</v>
      </c>
      <c r="P308" t="s">
        <v>768</v>
      </c>
      <c r="Q308" t="s">
        <v>924</v>
      </c>
      <c r="R308" t="s">
        <v>548</v>
      </c>
      <c r="S308" t="s">
        <v>843</v>
      </c>
      <c r="T308" t="s">
        <v>759</v>
      </c>
      <c r="U308" t="s">
        <v>861</v>
      </c>
      <c r="V308" t="s">
        <v>703</v>
      </c>
      <c r="W308" t="s">
        <v>777</v>
      </c>
      <c r="X308" t="s">
        <v>851</v>
      </c>
      <c r="Y308" t="s">
        <v>843</v>
      </c>
      <c r="Z308" t="s">
        <v>384</v>
      </c>
      <c r="AA308" t="s">
        <v>722</v>
      </c>
      <c r="AB308" t="s">
        <v>981</v>
      </c>
      <c r="AC308" t="s">
        <v>845</v>
      </c>
      <c r="AD308" t="s">
        <v>879</v>
      </c>
    </row>
    <row r="309" spans="1:30" x14ac:dyDescent="0.25">
      <c r="A309" t="s">
        <v>60</v>
      </c>
      <c r="B309" t="s">
        <v>912</v>
      </c>
      <c r="C309" t="s">
        <v>213</v>
      </c>
      <c r="D309" t="s">
        <v>660</v>
      </c>
      <c r="E309" t="s">
        <v>982</v>
      </c>
      <c r="F309" t="s">
        <v>983</v>
      </c>
      <c r="G309" t="s">
        <v>745</v>
      </c>
      <c r="H309" t="s">
        <v>866</v>
      </c>
      <c r="I309" t="s">
        <v>833</v>
      </c>
      <c r="J309" t="s">
        <v>784</v>
      </c>
      <c r="K309" t="s">
        <v>548</v>
      </c>
      <c r="L309" t="s">
        <v>286</v>
      </c>
      <c r="M309" t="s">
        <v>792</v>
      </c>
      <c r="N309" t="s">
        <v>837</v>
      </c>
      <c r="O309" t="s">
        <v>984</v>
      </c>
      <c r="P309" t="s">
        <v>855</v>
      </c>
      <c r="Q309" t="s">
        <v>907</v>
      </c>
      <c r="R309" t="s">
        <v>851</v>
      </c>
      <c r="S309" t="s">
        <v>712</v>
      </c>
      <c r="T309" t="s">
        <v>814</v>
      </c>
      <c r="U309" t="s">
        <v>79</v>
      </c>
      <c r="V309" t="s">
        <v>985</v>
      </c>
      <c r="W309" t="s">
        <v>203</v>
      </c>
      <c r="X309" t="s">
        <v>954</v>
      </c>
      <c r="Y309" t="s">
        <v>356</v>
      </c>
      <c r="Z309" t="s">
        <v>361</v>
      </c>
      <c r="AA309" t="s">
        <v>577</v>
      </c>
      <c r="AB309" t="s">
        <v>748</v>
      </c>
      <c r="AC309" t="s">
        <v>767</v>
      </c>
      <c r="AD309" t="s">
        <v>901</v>
      </c>
    </row>
    <row r="310" spans="1:30" x14ac:dyDescent="0.25">
      <c r="A310" t="s">
        <v>85</v>
      </c>
      <c r="B310" t="s">
        <v>912</v>
      </c>
      <c r="C310" t="s">
        <v>213</v>
      </c>
      <c r="D310" t="s">
        <v>699</v>
      </c>
      <c r="E310" t="s">
        <v>986</v>
      </c>
      <c r="F310" t="s">
        <v>987</v>
      </c>
      <c r="G310" t="s">
        <v>743</v>
      </c>
      <c r="H310" t="s">
        <v>988</v>
      </c>
      <c r="I310" t="s">
        <v>873</v>
      </c>
      <c r="J310" t="s">
        <v>989</v>
      </c>
      <c r="K310" t="s">
        <v>794</v>
      </c>
      <c r="L310" t="s">
        <v>218</v>
      </c>
      <c r="M310" t="s">
        <v>787</v>
      </c>
      <c r="N310" t="s">
        <v>757</v>
      </c>
      <c r="O310" t="s">
        <v>688</v>
      </c>
      <c r="P310" t="s">
        <v>835</v>
      </c>
      <c r="Q310" t="s">
        <v>990</v>
      </c>
      <c r="R310" t="s">
        <v>816</v>
      </c>
      <c r="S310" t="s">
        <v>187</v>
      </c>
      <c r="T310" t="s">
        <v>753</v>
      </c>
      <c r="U310" t="s">
        <v>382</v>
      </c>
      <c r="V310" t="s">
        <v>703</v>
      </c>
      <c r="W310" t="s">
        <v>394</v>
      </c>
      <c r="X310" t="s">
        <v>548</v>
      </c>
      <c r="Y310" t="s">
        <v>737</v>
      </c>
      <c r="Z310" t="s">
        <v>815</v>
      </c>
      <c r="AA310" t="s">
        <v>507</v>
      </c>
      <c r="AB310" t="s">
        <v>387</v>
      </c>
      <c r="AC310" t="s">
        <v>481</v>
      </c>
      <c r="AD310" t="s">
        <v>867</v>
      </c>
    </row>
    <row r="311" spans="1:30" x14ac:dyDescent="0.25">
      <c r="A311" t="s">
        <v>104</v>
      </c>
      <c r="B311" t="s">
        <v>912</v>
      </c>
      <c r="C311" t="s">
        <v>213</v>
      </c>
      <c r="D311" t="s">
        <v>749</v>
      </c>
      <c r="E311" t="s">
        <v>991</v>
      </c>
      <c r="F311" t="s">
        <v>992</v>
      </c>
      <c r="G311" t="s">
        <v>520</v>
      </c>
      <c r="H311" t="s">
        <v>993</v>
      </c>
      <c r="I311" t="s">
        <v>388</v>
      </c>
      <c r="J311" t="s">
        <v>495</v>
      </c>
      <c r="K311" t="s">
        <v>789</v>
      </c>
      <c r="L311" t="s">
        <v>338</v>
      </c>
      <c r="M311" t="s">
        <v>941</v>
      </c>
      <c r="N311" t="s">
        <v>570</v>
      </c>
      <c r="O311" t="s">
        <v>994</v>
      </c>
      <c r="P311" t="s">
        <v>768</v>
      </c>
      <c r="Q311" t="s">
        <v>995</v>
      </c>
      <c r="R311" t="s">
        <v>794</v>
      </c>
      <c r="S311" t="s">
        <v>384</v>
      </c>
      <c r="T311" t="s">
        <v>722</v>
      </c>
      <c r="U311" t="s">
        <v>382</v>
      </c>
      <c r="V311" t="s">
        <v>712</v>
      </c>
      <c r="W311" t="s">
        <v>745</v>
      </c>
      <c r="X311" t="s">
        <v>996</v>
      </c>
      <c r="Y311" t="s">
        <v>230</v>
      </c>
      <c r="Z311" t="s">
        <v>483</v>
      </c>
      <c r="AA311" t="s">
        <v>536</v>
      </c>
      <c r="AB311" t="s">
        <v>849</v>
      </c>
      <c r="AC311" t="s">
        <v>849</v>
      </c>
      <c r="AD311" t="s">
        <v>722</v>
      </c>
    </row>
    <row r="312" spans="1:30" x14ac:dyDescent="0.25">
      <c r="A312" t="s">
        <v>60</v>
      </c>
      <c r="B312" t="s">
        <v>912</v>
      </c>
      <c r="C312" t="s">
        <v>228</v>
      </c>
      <c r="D312" t="s">
        <v>285</v>
      </c>
      <c r="E312" t="s">
        <v>997</v>
      </c>
      <c r="F312" t="s">
        <v>846</v>
      </c>
      <c r="G312" t="s">
        <v>831</v>
      </c>
      <c r="H312" t="s">
        <v>892</v>
      </c>
      <c r="I312" t="s">
        <v>801</v>
      </c>
      <c r="J312" t="s">
        <v>584</v>
      </c>
      <c r="K312" t="s">
        <v>936</v>
      </c>
      <c r="L312" t="s">
        <v>316</v>
      </c>
      <c r="M312" t="s">
        <v>847</v>
      </c>
      <c r="N312" t="s">
        <v>980</v>
      </c>
      <c r="O312" t="s">
        <v>992</v>
      </c>
      <c r="P312" t="s">
        <v>382</v>
      </c>
      <c r="Q312" t="s">
        <v>998</v>
      </c>
      <c r="R312" t="s">
        <v>999</v>
      </c>
      <c r="S312" t="s">
        <v>901</v>
      </c>
      <c r="T312" t="s">
        <v>819</v>
      </c>
      <c r="U312" t="s">
        <v>79</v>
      </c>
      <c r="V312" t="s">
        <v>821</v>
      </c>
      <c r="W312" t="s">
        <v>873</v>
      </c>
      <c r="X312" t="s">
        <v>984</v>
      </c>
      <c r="Y312" t="s">
        <v>932</v>
      </c>
      <c r="Z312" t="s">
        <v>570</v>
      </c>
      <c r="AA312" t="s">
        <v>491</v>
      </c>
      <c r="AB312" t="s">
        <v>795</v>
      </c>
      <c r="AC312" t="s">
        <v>536</v>
      </c>
      <c r="AD312" t="s">
        <v>768</v>
      </c>
    </row>
    <row r="313" spans="1:30" x14ac:dyDescent="0.25">
      <c r="A313" t="s">
        <v>85</v>
      </c>
      <c r="B313" t="s">
        <v>912</v>
      </c>
      <c r="C313" t="s">
        <v>228</v>
      </c>
      <c r="D313" t="s">
        <v>699</v>
      </c>
      <c r="E313" t="s">
        <v>986</v>
      </c>
      <c r="F313" t="s">
        <v>987</v>
      </c>
      <c r="G313" t="s">
        <v>627</v>
      </c>
      <c r="H313" t="s">
        <v>988</v>
      </c>
      <c r="I313" t="s">
        <v>559</v>
      </c>
      <c r="J313" t="s">
        <v>247</v>
      </c>
      <c r="K313" t="s">
        <v>794</v>
      </c>
      <c r="L313" t="s">
        <v>218</v>
      </c>
      <c r="M313" t="s">
        <v>787</v>
      </c>
      <c r="N313" t="s">
        <v>757</v>
      </c>
      <c r="O313" t="s">
        <v>688</v>
      </c>
      <c r="P313" t="s">
        <v>835</v>
      </c>
      <c r="Q313" t="s">
        <v>990</v>
      </c>
      <c r="R313" t="s">
        <v>816</v>
      </c>
      <c r="S313" t="s">
        <v>187</v>
      </c>
      <c r="T313" t="s">
        <v>813</v>
      </c>
      <c r="U313" t="s">
        <v>382</v>
      </c>
      <c r="V313" t="s">
        <v>512</v>
      </c>
      <c r="W313" t="s">
        <v>730</v>
      </c>
      <c r="X313" t="s">
        <v>548</v>
      </c>
      <c r="Y313" t="s">
        <v>689</v>
      </c>
      <c r="Z313" t="s">
        <v>784</v>
      </c>
      <c r="AA313" t="s">
        <v>748</v>
      </c>
      <c r="AB313" t="s">
        <v>387</v>
      </c>
      <c r="AC313" t="s">
        <v>481</v>
      </c>
      <c r="AD313" t="s">
        <v>867</v>
      </c>
    </row>
    <row r="314" spans="1:30" x14ac:dyDescent="0.25">
      <c r="A314" t="s">
        <v>104</v>
      </c>
      <c r="B314" t="s">
        <v>912</v>
      </c>
      <c r="C314" t="s">
        <v>228</v>
      </c>
      <c r="D314" t="s">
        <v>749</v>
      </c>
      <c r="E314" t="s">
        <v>991</v>
      </c>
      <c r="F314" t="s">
        <v>992</v>
      </c>
      <c r="G314" t="s">
        <v>520</v>
      </c>
      <c r="H314" t="s">
        <v>993</v>
      </c>
      <c r="I314" t="s">
        <v>785</v>
      </c>
      <c r="J314" t="s">
        <v>867</v>
      </c>
      <c r="K314" t="s">
        <v>789</v>
      </c>
      <c r="L314" t="s">
        <v>338</v>
      </c>
      <c r="M314" t="s">
        <v>941</v>
      </c>
      <c r="N314" t="s">
        <v>570</v>
      </c>
      <c r="O314" t="s">
        <v>994</v>
      </c>
      <c r="P314" t="s">
        <v>768</v>
      </c>
      <c r="Q314" t="s">
        <v>995</v>
      </c>
      <c r="R314" t="s">
        <v>516</v>
      </c>
      <c r="S314" t="s">
        <v>384</v>
      </c>
      <c r="T314" t="s">
        <v>767</v>
      </c>
      <c r="U314" t="s">
        <v>382</v>
      </c>
      <c r="V314" t="s">
        <v>712</v>
      </c>
      <c r="W314" t="s">
        <v>745</v>
      </c>
      <c r="X314" t="s">
        <v>996</v>
      </c>
      <c r="Y314" t="s">
        <v>230</v>
      </c>
      <c r="Z314" t="s">
        <v>356</v>
      </c>
      <c r="AA314" t="s">
        <v>821</v>
      </c>
      <c r="AB314" t="s">
        <v>849</v>
      </c>
      <c r="AC314" t="s">
        <v>849</v>
      </c>
      <c r="AD314" t="s">
        <v>722</v>
      </c>
    </row>
    <row r="315" spans="1:30" x14ac:dyDescent="0.25">
      <c r="A315" t="s">
        <v>60</v>
      </c>
      <c r="B315" t="s">
        <v>912</v>
      </c>
      <c r="C315" t="s">
        <v>238</v>
      </c>
      <c r="D315" t="s">
        <v>700</v>
      </c>
      <c r="E315" t="s">
        <v>940</v>
      </c>
      <c r="F315" t="s">
        <v>847</v>
      </c>
      <c r="G315" t="s">
        <v>520</v>
      </c>
      <c r="H315" t="s">
        <v>1000</v>
      </c>
      <c r="I315" t="s">
        <v>771</v>
      </c>
      <c r="J315" t="s">
        <v>629</v>
      </c>
      <c r="K315" t="s">
        <v>799</v>
      </c>
      <c r="L315" t="s">
        <v>332</v>
      </c>
      <c r="M315" t="s">
        <v>974</v>
      </c>
      <c r="N315" t="s">
        <v>941</v>
      </c>
      <c r="O315" t="s">
        <v>631</v>
      </c>
      <c r="P315" t="s">
        <v>480</v>
      </c>
      <c r="Q315" t="s">
        <v>924</v>
      </c>
      <c r="R315" t="s">
        <v>945</v>
      </c>
      <c r="S315" t="s">
        <v>881</v>
      </c>
      <c r="T315" t="s">
        <v>980</v>
      </c>
      <c r="U315" t="s">
        <v>79</v>
      </c>
      <c r="V315" t="s">
        <v>480</v>
      </c>
      <c r="W315" t="s">
        <v>890</v>
      </c>
      <c r="X315" t="s">
        <v>952</v>
      </c>
      <c r="Y315" t="s">
        <v>663</v>
      </c>
      <c r="Z315" t="s">
        <v>722</v>
      </c>
      <c r="AA315" t="s">
        <v>1001</v>
      </c>
      <c r="AB315" t="s">
        <v>361</v>
      </c>
      <c r="AC315" t="s">
        <v>779</v>
      </c>
      <c r="AD315" t="s">
        <v>814</v>
      </c>
    </row>
    <row r="316" spans="1:30" x14ac:dyDescent="0.25">
      <c r="A316" t="s">
        <v>85</v>
      </c>
      <c r="B316" t="s">
        <v>912</v>
      </c>
      <c r="C316" t="s">
        <v>238</v>
      </c>
      <c r="D316" t="s">
        <v>348</v>
      </c>
      <c r="E316" t="s">
        <v>1002</v>
      </c>
      <c r="F316" t="s">
        <v>951</v>
      </c>
      <c r="G316" t="s">
        <v>743</v>
      </c>
      <c r="H316" t="s">
        <v>1003</v>
      </c>
      <c r="I316" t="s">
        <v>732</v>
      </c>
      <c r="J316" t="s">
        <v>1004</v>
      </c>
      <c r="K316" t="s">
        <v>508</v>
      </c>
      <c r="L316" t="s">
        <v>261</v>
      </c>
      <c r="M316" t="s">
        <v>848</v>
      </c>
      <c r="N316" t="s">
        <v>820</v>
      </c>
      <c r="O316" t="s">
        <v>1005</v>
      </c>
      <c r="P316" t="s">
        <v>532</v>
      </c>
      <c r="Q316" t="s">
        <v>840</v>
      </c>
      <c r="R316" t="s">
        <v>512</v>
      </c>
      <c r="S316" t="s">
        <v>665</v>
      </c>
      <c r="T316" t="s">
        <v>755</v>
      </c>
      <c r="U316" t="s">
        <v>901</v>
      </c>
      <c r="V316" t="s">
        <v>495</v>
      </c>
      <c r="W316" t="s">
        <v>746</v>
      </c>
      <c r="X316" t="s">
        <v>624</v>
      </c>
      <c r="Y316" t="s">
        <v>668</v>
      </c>
      <c r="Z316" t="s">
        <v>640</v>
      </c>
      <c r="AA316" t="s">
        <v>748</v>
      </c>
      <c r="AB316" t="s">
        <v>748</v>
      </c>
      <c r="AC316" t="s">
        <v>723</v>
      </c>
      <c r="AD316" t="s">
        <v>516</v>
      </c>
    </row>
    <row r="317" spans="1:30" x14ac:dyDescent="0.25">
      <c r="A317" t="s">
        <v>104</v>
      </c>
      <c r="B317" t="s">
        <v>912</v>
      </c>
      <c r="C317" t="s">
        <v>238</v>
      </c>
      <c r="D317" t="s">
        <v>685</v>
      </c>
      <c r="E317" t="s">
        <v>1006</v>
      </c>
      <c r="F317" t="s">
        <v>254</v>
      </c>
      <c r="G317" t="s">
        <v>808</v>
      </c>
      <c r="H317" t="s">
        <v>1007</v>
      </c>
      <c r="I317" t="s">
        <v>833</v>
      </c>
      <c r="J317" t="s">
        <v>1008</v>
      </c>
      <c r="K317" t="s">
        <v>799</v>
      </c>
      <c r="L317" t="s">
        <v>301</v>
      </c>
      <c r="M317" t="s">
        <v>818</v>
      </c>
      <c r="N317" t="s">
        <v>722</v>
      </c>
      <c r="O317" t="s">
        <v>1009</v>
      </c>
      <c r="P317" t="s">
        <v>999</v>
      </c>
      <c r="Q317" t="s">
        <v>858</v>
      </c>
      <c r="R317" t="s">
        <v>805</v>
      </c>
      <c r="S317" t="s">
        <v>738</v>
      </c>
      <c r="T317" t="s">
        <v>566</v>
      </c>
      <c r="U317" t="s">
        <v>901</v>
      </c>
      <c r="V317" t="s">
        <v>790</v>
      </c>
      <c r="W317" t="s">
        <v>520</v>
      </c>
      <c r="X317" t="s">
        <v>949</v>
      </c>
      <c r="Y317" t="s">
        <v>833</v>
      </c>
      <c r="Z317" t="s">
        <v>841</v>
      </c>
      <c r="AA317" t="s">
        <v>936</v>
      </c>
      <c r="AB317" t="s">
        <v>512</v>
      </c>
      <c r="AC317" t="s">
        <v>720</v>
      </c>
      <c r="AD317" t="s">
        <v>480</v>
      </c>
    </row>
    <row r="318" spans="1:30" x14ac:dyDescent="0.25">
      <c r="A318" t="s">
        <v>60</v>
      </c>
      <c r="B318" t="s">
        <v>912</v>
      </c>
      <c r="C318" t="s">
        <v>264</v>
      </c>
      <c r="D318" t="s">
        <v>764</v>
      </c>
      <c r="E318" t="s">
        <v>1010</v>
      </c>
      <c r="F318" t="s">
        <v>532</v>
      </c>
      <c r="G318" t="s">
        <v>627</v>
      </c>
      <c r="H318" t="s">
        <v>1011</v>
      </c>
      <c r="I318" t="s">
        <v>394</v>
      </c>
      <c r="J318" t="s">
        <v>869</v>
      </c>
      <c r="K318" t="s">
        <v>492</v>
      </c>
      <c r="L318" t="s">
        <v>311</v>
      </c>
      <c r="M318" t="s">
        <v>839</v>
      </c>
      <c r="N318" t="s">
        <v>949</v>
      </c>
      <c r="O318" t="s">
        <v>234</v>
      </c>
      <c r="P318" t="s">
        <v>577</v>
      </c>
      <c r="Q318" t="s">
        <v>822</v>
      </c>
      <c r="R318" t="s">
        <v>629</v>
      </c>
      <c r="S318" t="s">
        <v>580</v>
      </c>
      <c r="T318" t="s">
        <v>792</v>
      </c>
      <c r="U318" t="s">
        <v>79</v>
      </c>
      <c r="V318" t="s">
        <v>508</v>
      </c>
      <c r="W318" t="s">
        <v>691</v>
      </c>
      <c r="X318" t="s">
        <v>899</v>
      </c>
      <c r="Y318" t="s">
        <v>487</v>
      </c>
      <c r="Z318" t="s">
        <v>536</v>
      </c>
      <c r="AA318" t="s">
        <v>818</v>
      </c>
      <c r="AB318" t="s">
        <v>774</v>
      </c>
      <c r="AC318" t="s">
        <v>799</v>
      </c>
      <c r="AD318" t="s">
        <v>837</v>
      </c>
    </row>
    <row r="319" spans="1:30" x14ac:dyDescent="0.25">
      <c r="A319" t="s">
        <v>85</v>
      </c>
      <c r="B319" t="s">
        <v>912</v>
      </c>
      <c r="C319" t="s">
        <v>264</v>
      </c>
      <c r="D319" t="s">
        <v>806</v>
      </c>
      <c r="E319" t="s">
        <v>1012</v>
      </c>
      <c r="F319" t="s">
        <v>1013</v>
      </c>
      <c r="G319" t="s">
        <v>387</v>
      </c>
      <c r="H319" t="s">
        <v>1014</v>
      </c>
      <c r="I319" t="s">
        <v>748</v>
      </c>
      <c r="J319" t="s">
        <v>1015</v>
      </c>
      <c r="K319" t="s">
        <v>800</v>
      </c>
      <c r="L319" t="s">
        <v>339</v>
      </c>
      <c r="M319" t="s">
        <v>798</v>
      </c>
      <c r="N319" t="s">
        <v>741</v>
      </c>
      <c r="O319" t="s">
        <v>1016</v>
      </c>
      <c r="P319" t="s">
        <v>977</v>
      </c>
      <c r="Q319" t="s">
        <v>840</v>
      </c>
      <c r="R319" t="s">
        <v>867</v>
      </c>
      <c r="S319" t="s">
        <v>642</v>
      </c>
      <c r="T319" t="s">
        <v>600</v>
      </c>
      <c r="U319" t="s">
        <v>790</v>
      </c>
      <c r="V319" t="s">
        <v>786</v>
      </c>
      <c r="W319" t="s">
        <v>511</v>
      </c>
      <c r="X319" t="s">
        <v>790</v>
      </c>
      <c r="Y319" t="s">
        <v>644</v>
      </c>
      <c r="Z319" t="s">
        <v>785</v>
      </c>
      <c r="AA319" t="s">
        <v>512</v>
      </c>
      <c r="AB319" t="s">
        <v>855</v>
      </c>
      <c r="AC319" t="s">
        <v>753</v>
      </c>
      <c r="AD319" t="s">
        <v>921</v>
      </c>
    </row>
    <row r="320" spans="1:30" x14ac:dyDescent="0.25">
      <c r="A320" t="s">
        <v>104</v>
      </c>
      <c r="B320" t="s">
        <v>912</v>
      </c>
      <c r="C320" t="s">
        <v>264</v>
      </c>
      <c r="D320" t="s">
        <v>690</v>
      </c>
      <c r="E320" t="s">
        <v>1017</v>
      </c>
      <c r="F320" t="s">
        <v>951</v>
      </c>
      <c r="G320" t="s">
        <v>732</v>
      </c>
      <c r="H320" t="s">
        <v>528</v>
      </c>
      <c r="I320" t="s">
        <v>859</v>
      </c>
      <c r="J320" t="s">
        <v>1018</v>
      </c>
      <c r="K320" t="s">
        <v>508</v>
      </c>
      <c r="L320" t="s">
        <v>343</v>
      </c>
      <c r="M320" t="s">
        <v>1019</v>
      </c>
      <c r="N320" t="s">
        <v>821</v>
      </c>
      <c r="O320" t="s">
        <v>1020</v>
      </c>
      <c r="P320" t="s">
        <v>947</v>
      </c>
      <c r="Q320" t="s">
        <v>1021</v>
      </c>
      <c r="R320" t="s">
        <v>798</v>
      </c>
      <c r="S320" t="s">
        <v>813</v>
      </c>
      <c r="T320" t="s">
        <v>501</v>
      </c>
      <c r="U320" t="s">
        <v>790</v>
      </c>
      <c r="V320" t="s">
        <v>936</v>
      </c>
      <c r="W320" t="s">
        <v>732</v>
      </c>
      <c r="X320" t="s">
        <v>824</v>
      </c>
      <c r="Y320" t="s">
        <v>757</v>
      </c>
      <c r="Z320" t="s">
        <v>816</v>
      </c>
      <c r="AA320" t="s">
        <v>566</v>
      </c>
      <c r="AB320" t="s">
        <v>495</v>
      </c>
      <c r="AC320" t="s">
        <v>759</v>
      </c>
      <c r="AD320" t="s">
        <v>793</v>
      </c>
    </row>
    <row r="321" spans="1:30" x14ac:dyDescent="0.25">
      <c r="A321" t="s">
        <v>60</v>
      </c>
      <c r="B321" t="s">
        <v>912</v>
      </c>
      <c r="C321" t="s">
        <v>273</v>
      </c>
      <c r="D321" t="s">
        <v>685</v>
      </c>
      <c r="E321" t="s">
        <v>840</v>
      </c>
      <c r="F321" t="s">
        <v>983</v>
      </c>
      <c r="G321" t="s">
        <v>816</v>
      </c>
      <c r="H321" t="s">
        <v>1022</v>
      </c>
      <c r="I321" t="s">
        <v>391</v>
      </c>
      <c r="J321" t="s">
        <v>1023</v>
      </c>
      <c r="K321" t="s">
        <v>794</v>
      </c>
      <c r="L321" t="s">
        <v>346</v>
      </c>
      <c r="M321" t="s">
        <v>588</v>
      </c>
      <c r="N321" t="s">
        <v>947</v>
      </c>
      <c r="O321" t="s">
        <v>688</v>
      </c>
      <c r="P321" t="s">
        <v>501</v>
      </c>
      <c r="Q321" t="s">
        <v>968</v>
      </c>
      <c r="R321" t="s">
        <v>604</v>
      </c>
      <c r="S321" t="s">
        <v>835</v>
      </c>
      <c r="T321" t="s">
        <v>254</v>
      </c>
      <c r="U321" t="s">
        <v>79</v>
      </c>
      <c r="V321" t="s">
        <v>921</v>
      </c>
      <c r="W321" t="s">
        <v>936</v>
      </c>
      <c r="X321" t="s">
        <v>1024</v>
      </c>
      <c r="Y321" t="s">
        <v>981</v>
      </c>
      <c r="Z321" t="s">
        <v>794</v>
      </c>
      <c r="AA321" t="s">
        <v>947</v>
      </c>
      <c r="AB321" t="s">
        <v>548</v>
      </c>
      <c r="AC321" t="s">
        <v>580</v>
      </c>
      <c r="AD321" t="s">
        <v>851</v>
      </c>
    </row>
    <row r="322" spans="1:30" x14ac:dyDescent="0.25">
      <c r="A322" t="s">
        <v>85</v>
      </c>
      <c r="B322" t="s">
        <v>912</v>
      </c>
      <c r="C322" t="s">
        <v>273</v>
      </c>
      <c r="D322" t="s">
        <v>713</v>
      </c>
      <c r="E322" t="s">
        <v>1025</v>
      </c>
      <c r="F322" t="s">
        <v>853</v>
      </c>
      <c r="G322" t="s">
        <v>849</v>
      </c>
      <c r="H322" t="s">
        <v>977</v>
      </c>
      <c r="I322" t="s">
        <v>755</v>
      </c>
      <c r="J322" t="s">
        <v>1026</v>
      </c>
      <c r="K322" t="s">
        <v>790</v>
      </c>
      <c r="L322" t="s">
        <v>301</v>
      </c>
      <c r="M322" t="s">
        <v>371</v>
      </c>
      <c r="N322" t="s">
        <v>859</v>
      </c>
      <c r="O322" t="s">
        <v>1027</v>
      </c>
      <c r="P322" t="s">
        <v>621</v>
      </c>
      <c r="Q322" t="s">
        <v>1028</v>
      </c>
      <c r="R322" t="s">
        <v>767</v>
      </c>
      <c r="S322" t="s">
        <v>457</v>
      </c>
      <c r="T322" t="s">
        <v>703</v>
      </c>
      <c r="U322" t="s">
        <v>782</v>
      </c>
      <c r="V322" t="s">
        <v>659</v>
      </c>
      <c r="W322" t="s">
        <v>481</v>
      </c>
      <c r="X322" t="s">
        <v>800</v>
      </c>
      <c r="Y322" t="s">
        <v>225</v>
      </c>
      <c r="Z322" t="s">
        <v>483</v>
      </c>
      <c r="AA322" t="s">
        <v>803</v>
      </c>
      <c r="AB322" t="s">
        <v>774</v>
      </c>
      <c r="AC322" t="s">
        <v>932</v>
      </c>
      <c r="AD322" t="s">
        <v>799</v>
      </c>
    </row>
    <row r="323" spans="1:30" x14ac:dyDescent="0.25">
      <c r="A323" t="s">
        <v>104</v>
      </c>
      <c r="B323" t="s">
        <v>912</v>
      </c>
      <c r="C323" t="s">
        <v>273</v>
      </c>
      <c r="D323" t="s">
        <v>681</v>
      </c>
      <c r="E323" t="s">
        <v>1000</v>
      </c>
      <c r="F323" t="s">
        <v>1029</v>
      </c>
      <c r="G323" t="s">
        <v>865</v>
      </c>
      <c r="H323" t="s">
        <v>1030</v>
      </c>
      <c r="I323" t="s">
        <v>734</v>
      </c>
      <c r="J323" t="s">
        <v>927</v>
      </c>
      <c r="K323" t="s">
        <v>772</v>
      </c>
      <c r="L323" t="s">
        <v>317</v>
      </c>
      <c r="M323" t="s">
        <v>850</v>
      </c>
      <c r="N323" t="s">
        <v>790</v>
      </c>
      <c r="O323" t="s">
        <v>983</v>
      </c>
      <c r="P323" t="s">
        <v>371</v>
      </c>
      <c r="Q323" t="s">
        <v>809</v>
      </c>
      <c r="R323" t="s">
        <v>491</v>
      </c>
      <c r="S323" t="s">
        <v>808</v>
      </c>
      <c r="T323" t="s">
        <v>851</v>
      </c>
      <c r="U323" t="s">
        <v>782</v>
      </c>
      <c r="V323" t="s">
        <v>789</v>
      </c>
      <c r="W323" t="s">
        <v>795</v>
      </c>
      <c r="X323" t="s">
        <v>974</v>
      </c>
      <c r="Y323" t="s">
        <v>833</v>
      </c>
      <c r="Z323" t="s">
        <v>803</v>
      </c>
      <c r="AA323" t="s">
        <v>772</v>
      </c>
      <c r="AB323" t="s">
        <v>712</v>
      </c>
      <c r="AC323" t="s">
        <v>890</v>
      </c>
      <c r="AD323" t="s">
        <v>787</v>
      </c>
    </row>
    <row r="324" spans="1:30" x14ac:dyDescent="0.25">
      <c r="A324" t="s">
        <v>60</v>
      </c>
      <c r="B324" t="s">
        <v>1031</v>
      </c>
      <c r="C324" t="s">
        <v>62</v>
      </c>
      <c r="D324" t="s">
        <v>678</v>
      </c>
      <c r="E324" t="s">
        <v>1032</v>
      </c>
      <c r="F324" t="s">
        <v>1033</v>
      </c>
      <c r="G324" t="s">
        <v>961</v>
      </c>
      <c r="H324" t="s">
        <v>1034</v>
      </c>
      <c r="I324" t="s">
        <v>644</v>
      </c>
      <c r="J324" t="s">
        <v>743</v>
      </c>
      <c r="K324" t="s">
        <v>768</v>
      </c>
      <c r="L324" t="s">
        <v>316</v>
      </c>
      <c r="M324" t="s">
        <v>852</v>
      </c>
      <c r="N324" t="s">
        <v>792</v>
      </c>
      <c r="O324" t="s">
        <v>1014</v>
      </c>
      <c r="P324" t="s">
        <v>789</v>
      </c>
      <c r="Q324" t="s">
        <v>1035</v>
      </c>
      <c r="R324" t="s">
        <v>710</v>
      </c>
      <c r="S324" t="s">
        <v>818</v>
      </c>
      <c r="T324" t="s">
        <v>1036</v>
      </c>
      <c r="U324" t="s">
        <v>79</v>
      </c>
      <c r="V324" t="s">
        <v>501</v>
      </c>
      <c r="W324" t="s">
        <v>240</v>
      </c>
      <c r="X324" t="s">
        <v>1009</v>
      </c>
      <c r="Y324" t="s">
        <v>512</v>
      </c>
      <c r="Z324" t="s">
        <v>240</v>
      </c>
      <c r="AA324" t="s">
        <v>824</v>
      </c>
      <c r="AB324" t="s">
        <v>722</v>
      </c>
      <c r="AC324" t="s">
        <v>1037</v>
      </c>
      <c r="AD324" t="s">
        <v>929</v>
      </c>
    </row>
    <row r="325" spans="1:30" x14ac:dyDescent="0.25">
      <c r="A325" t="s">
        <v>85</v>
      </c>
      <c r="B325" t="s">
        <v>1031</v>
      </c>
      <c r="C325" t="s">
        <v>62</v>
      </c>
      <c r="D325" t="s">
        <v>668</v>
      </c>
      <c r="E325" t="s">
        <v>997</v>
      </c>
      <c r="F325" t="s">
        <v>796</v>
      </c>
      <c r="G325" t="s">
        <v>507</v>
      </c>
      <c r="H325" t="s">
        <v>860</v>
      </c>
      <c r="I325" t="s">
        <v>859</v>
      </c>
      <c r="J325" t="s">
        <v>1038</v>
      </c>
      <c r="K325" t="s">
        <v>536</v>
      </c>
      <c r="L325" t="s">
        <v>376</v>
      </c>
      <c r="M325" t="s">
        <v>792</v>
      </c>
      <c r="N325" t="s">
        <v>704</v>
      </c>
      <c r="O325" t="s">
        <v>1039</v>
      </c>
      <c r="P325" t="s">
        <v>563</v>
      </c>
      <c r="Q325" t="s">
        <v>1040</v>
      </c>
      <c r="R325" t="s">
        <v>779</v>
      </c>
      <c r="S325" t="s">
        <v>781</v>
      </c>
      <c r="T325" t="s">
        <v>495</v>
      </c>
      <c r="U325" t="s">
        <v>794</v>
      </c>
      <c r="V325" t="s">
        <v>786</v>
      </c>
      <c r="W325" t="s">
        <v>388</v>
      </c>
      <c r="X325" t="s">
        <v>906</v>
      </c>
      <c r="Y325" t="s">
        <v>801</v>
      </c>
      <c r="Z325" t="s">
        <v>520</v>
      </c>
      <c r="AA325" t="s">
        <v>720</v>
      </c>
      <c r="AB325" t="s">
        <v>548</v>
      </c>
      <c r="AC325" t="s">
        <v>841</v>
      </c>
      <c r="AD325" t="s">
        <v>829</v>
      </c>
    </row>
    <row r="326" spans="1:30" x14ac:dyDescent="0.25">
      <c r="A326" t="s">
        <v>104</v>
      </c>
      <c r="B326" t="s">
        <v>1031</v>
      </c>
      <c r="C326" t="s">
        <v>62</v>
      </c>
      <c r="D326" t="s">
        <v>471</v>
      </c>
      <c r="E326" t="s">
        <v>1041</v>
      </c>
      <c r="F326" t="s">
        <v>812</v>
      </c>
      <c r="G326" t="s">
        <v>961</v>
      </c>
      <c r="H326" t="s">
        <v>1042</v>
      </c>
      <c r="I326" t="s">
        <v>815</v>
      </c>
      <c r="J326" t="s">
        <v>234</v>
      </c>
      <c r="K326" t="s">
        <v>936</v>
      </c>
      <c r="L326" t="s">
        <v>330</v>
      </c>
      <c r="M326" t="s">
        <v>645</v>
      </c>
      <c r="N326" t="s">
        <v>566</v>
      </c>
      <c r="O326" t="s">
        <v>1043</v>
      </c>
      <c r="P326" t="s">
        <v>929</v>
      </c>
      <c r="Q326" t="s">
        <v>935</v>
      </c>
      <c r="R326" t="s">
        <v>824</v>
      </c>
      <c r="S326" t="s">
        <v>703</v>
      </c>
      <c r="T326" t="s">
        <v>491</v>
      </c>
      <c r="U326" t="s">
        <v>794</v>
      </c>
      <c r="V326" t="s">
        <v>790</v>
      </c>
      <c r="W326" t="s">
        <v>361</v>
      </c>
      <c r="X326" t="s">
        <v>942</v>
      </c>
      <c r="Y326" t="s">
        <v>859</v>
      </c>
      <c r="Z326" t="s">
        <v>559</v>
      </c>
      <c r="AA326" t="s">
        <v>779</v>
      </c>
      <c r="AB326" t="s">
        <v>775</v>
      </c>
      <c r="AC326" t="s">
        <v>570</v>
      </c>
      <c r="AD326" t="s">
        <v>805</v>
      </c>
    </row>
    <row r="327" spans="1:30" x14ac:dyDescent="0.25">
      <c r="A327" t="s">
        <v>60</v>
      </c>
      <c r="B327" t="s">
        <v>1031</v>
      </c>
      <c r="C327" t="s">
        <v>116</v>
      </c>
      <c r="D327" t="s">
        <v>762</v>
      </c>
      <c r="E327" t="s">
        <v>1044</v>
      </c>
      <c r="F327" t="s">
        <v>1020</v>
      </c>
      <c r="G327" t="s">
        <v>703</v>
      </c>
      <c r="H327" t="s">
        <v>1034</v>
      </c>
      <c r="I327" t="s">
        <v>584</v>
      </c>
      <c r="J327" t="s">
        <v>511</v>
      </c>
      <c r="K327" t="s">
        <v>936</v>
      </c>
      <c r="L327" t="s">
        <v>245</v>
      </c>
      <c r="M327" t="s">
        <v>1013</v>
      </c>
      <c r="N327" t="s">
        <v>850</v>
      </c>
      <c r="O327" t="s">
        <v>1045</v>
      </c>
      <c r="P327" t="s">
        <v>936</v>
      </c>
      <c r="Q327" t="s">
        <v>836</v>
      </c>
      <c r="R327" t="s">
        <v>987</v>
      </c>
      <c r="S327" t="s">
        <v>860</v>
      </c>
      <c r="T327" t="s">
        <v>595</v>
      </c>
      <c r="U327" t="s">
        <v>79</v>
      </c>
      <c r="V327" t="s">
        <v>556</v>
      </c>
      <c r="W327" t="s">
        <v>805</v>
      </c>
      <c r="X327" t="s">
        <v>908</v>
      </c>
      <c r="Y327" t="s">
        <v>559</v>
      </c>
      <c r="Z327" t="s">
        <v>480</v>
      </c>
      <c r="AA327" t="s">
        <v>563</v>
      </c>
      <c r="AB327" t="s">
        <v>794</v>
      </c>
      <c r="AC327" t="s">
        <v>835</v>
      </c>
      <c r="AD327" t="s">
        <v>793</v>
      </c>
    </row>
    <row r="328" spans="1:30" x14ac:dyDescent="0.25">
      <c r="A328" t="s">
        <v>85</v>
      </c>
      <c r="B328" t="s">
        <v>1031</v>
      </c>
      <c r="C328" t="s">
        <v>116</v>
      </c>
      <c r="D328" t="s">
        <v>590</v>
      </c>
      <c r="E328" t="s">
        <v>1046</v>
      </c>
      <c r="F328" t="s">
        <v>553</v>
      </c>
      <c r="G328" t="s">
        <v>803</v>
      </c>
      <c r="H328" t="s">
        <v>532</v>
      </c>
      <c r="I328" t="s">
        <v>739</v>
      </c>
      <c r="J328" t="s">
        <v>944</v>
      </c>
      <c r="K328" t="s">
        <v>722</v>
      </c>
      <c r="L328" t="s">
        <v>346</v>
      </c>
      <c r="M328" t="s">
        <v>621</v>
      </c>
      <c r="N328" t="s">
        <v>785</v>
      </c>
      <c r="O328" t="s">
        <v>853</v>
      </c>
      <c r="P328" t="s">
        <v>636</v>
      </c>
      <c r="Q328" t="s">
        <v>990</v>
      </c>
      <c r="R328" t="s">
        <v>805</v>
      </c>
      <c r="S328" t="s">
        <v>737</v>
      </c>
      <c r="T328" t="s">
        <v>782</v>
      </c>
      <c r="U328" t="s">
        <v>480</v>
      </c>
      <c r="V328" t="s">
        <v>775</v>
      </c>
      <c r="W328" t="s">
        <v>813</v>
      </c>
      <c r="X328" t="s">
        <v>798</v>
      </c>
      <c r="Y328" t="s">
        <v>843</v>
      </c>
      <c r="Z328" t="s">
        <v>663</v>
      </c>
      <c r="AA328" t="s">
        <v>890</v>
      </c>
      <c r="AB328" t="s">
        <v>790</v>
      </c>
      <c r="AC328" t="s">
        <v>911</v>
      </c>
      <c r="AD328" t="s">
        <v>480</v>
      </c>
    </row>
    <row r="329" spans="1:30" x14ac:dyDescent="0.25">
      <c r="A329" t="s">
        <v>104</v>
      </c>
      <c r="B329" t="s">
        <v>1031</v>
      </c>
      <c r="C329" t="s">
        <v>116</v>
      </c>
      <c r="D329" t="s">
        <v>496</v>
      </c>
      <c r="E329" t="s">
        <v>877</v>
      </c>
      <c r="F329" t="s">
        <v>1014</v>
      </c>
      <c r="G329" t="s">
        <v>703</v>
      </c>
      <c r="H329" t="s">
        <v>1047</v>
      </c>
      <c r="I329" t="s">
        <v>815</v>
      </c>
      <c r="J329" t="s">
        <v>947</v>
      </c>
      <c r="K329" t="s">
        <v>821</v>
      </c>
      <c r="L329" t="s">
        <v>244</v>
      </c>
      <c r="M329" t="s">
        <v>234</v>
      </c>
      <c r="N329" t="s">
        <v>779</v>
      </c>
      <c r="O329" t="s">
        <v>1033</v>
      </c>
      <c r="P329" t="s">
        <v>787</v>
      </c>
      <c r="Q329" t="s">
        <v>266</v>
      </c>
      <c r="R329" t="s">
        <v>839</v>
      </c>
      <c r="S329" t="s">
        <v>774</v>
      </c>
      <c r="T329" t="s">
        <v>1019</v>
      </c>
      <c r="U329" t="s">
        <v>480</v>
      </c>
      <c r="V329" t="s">
        <v>805</v>
      </c>
      <c r="W329" t="s">
        <v>855</v>
      </c>
      <c r="X329" t="s">
        <v>621</v>
      </c>
      <c r="Y329" t="s">
        <v>620</v>
      </c>
      <c r="Z329" t="s">
        <v>382</v>
      </c>
      <c r="AA329" t="s">
        <v>492</v>
      </c>
      <c r="AB329" t="s">
        <v>772</v>
      </c>
      <c r="AC329" t="s">
        <v>624</v>
      </c>
      <c r="AD329" t="s">
        <v>906</v>
      </c>
    </row>
    <row r="330" spans="1:30" x14ac:dyDescent="0.25">
      <c r="A330" t="s">
        <v>60</v>
      </c>
      <c r="B330" t="s">
        <v>1031</v>
      </c>
      <c r="C330" t="s">
        <v>138</v>
      </c>
      <c r="D330" t="s">
        <v>770</v>
      </c>
      <c r="E330" t="s">
        <v>1048</v>
      </c>
      <c r="F330" t="s">
        <v>654</v>
      </c>
      <c r="G330" t="s">
        <v>890</v>
      </c>
      <c r="H330" t="s">
        <v>1049</v>
      </c>
      <c r="I330" t="s">
        <v>760</v>
      </c>
      <c r="J330" t="s">
        <v>777</v>
      </c>
      <c r="K330" t="s">
        <v>790</v>
      </c>
      <c r="L330" t="s">
        <v>245</v>
      </c>
      <c r="M330" t="s">
        <v>957</v>
      </c>
      <c r="N330" t="s">
        <v>254</v>
      </c>
      <c r="O330" t="s">
        <v>616</v>
      </c>
      <c r="P330" t="s">
        <v>1037</v>
      </c>
      <c r="Q330" t="s">
        <v>1050</v>
      </c>
      <c r="R330" t="s">
        <v>1013</v>
      </c>
      <c r="S330" t="s">
        <v>710</v>
      </c>
      <c r="T330" t="s">
        <v>688</v>
      </c>
      <c r="U330" t="s">
        <v>79</v>
      </c>
      <c r="V330" t="s">
        <v>945</v>
      </c>
      <c r="W330" t="s">
        <v>811</v>
      </c>
      <c r="X330" t="s">
        <v>1051</v>
      </c>
      <c r="Y330" t="s">
        <v>890</v>
      </c>
      <c r="Z330" t="s">
        <v>1037</v>
      </c>
      <c r="AA330" t="s">
        <v>974</v>
      </c>
      <c r="AB330" t="s">
        <v>556</v>
      </c>
      <c r="AC330" t="s">
        <v>980</v>
      </c>
      <c r="AD330" t="s">
        <v>656</v>
      </c>
    </row>
    <row r="331" spans="1:30" x14ac:dyDescent="0.25">
      <c r="A331" t="s">
        <v>85</v>
      </c>
      <c r="B331" t="s">
        <v>1031</v>
      </c>
      <c r="C331" t="s">
        <v>138</v>
      </c>
      <c r="D331" t="s">
        <v>815</v>
      </c>
      <c r="E331" t="s">
        <v>1052</v>
      </c>
      <c r="F331" t="s">
        <v>999</v>
      </c>
      <c r="G331" t="s">
        <v>712</v>
      </c>
      <c r="H331" t="s">
        <v>853</v>
      </c>
      <c r="I331" t="s">
        <v>387</v>
      </c>
      <c r="J331" t="s">
        <v>611</v>
      </c>
      <c r="K331" t="s">
        <v>782</v>
      </c>
      <c r="L331" t="s">
        <v>325</v>
      </c>
      <c r="M331" t="s">
        <v>1009</v>
      </c>
      <c r="N331" t="s">
        <v>707</v>
      </c>
      <c r="O331" t="s">
        <v>1053</v>
      </c>
      <c r="P331" t="s">
        <v>532</v>
      </c>
      <c r="Q331" t="s">
        <v>933</v>
      </c>
      <c r="R331" t="s">
        <v>819</v>
      </c>
      <c r="S331" t="s">
        <v>771</v>
      </c>
      <c r="T331" t="s">
        <v>240</v>
      </c>
      <c r="U331" t="s">
        <v>508</v>
      </c>
      <c r="V331" t="s">
        <v>794</v>
      </c>
      <c r="W331" t="s">
        <v>841</v>
      </c>
      <c r="X331" t="s">
        <v>371</v>
      </c>
      <c r="Y331" t="s">
        <v>499</v>
      </c>
      <c r="Z331" t="s">
        <v>512</v>
      </c>
      <c r="AA331" t="s">
        <v>570</v>
      </c>
      <c r="AB331" t="s">
        <v>848</v>
      </c>
      <c r="AC331" t="s">
        <v>803</v>
      </c>
      <c r="AD331" t="s">
        <v>811</v>
      </c>
    </row>
    <row r="332" spans="1:30" x14ac:dyDescent="0.25">
      <c r="A332" t="s">
        <v>104</v>
      </c>
      <c r="B332" t="s">
        <v>1031</v>
      </c>
      <c r="C332" t="s">
        <v>138</v>
      </c>
      <c r="D332" t="s">
        <v>747</v>
      </c>
      <c r="E332" t="s">
        <v>1054</v>
      </c>
      <c r="F332" t="s">
        <v>827</v>
      </c>
      <c r="G332" t="s">
        <v>495</v>
      </c>
      <c r="H332" t="s">
        <v>1055</v>
      </c>
      <c r="I332" t="s">
        <v>483</v>
      </c>
      <c r="J332" t="s">
        <v>964</v>
      </c>
      <c r="K332" t="s">
        <v>936</v>
      </c>
      <c r="L332" t="s">
        <v>295</v>
      </c>
      <c r="M332" t="s">
        <v>616</v>
      </c>
      <c r="N332" t="s">
        <v>508</v>
      </c>
      <c r="O332" t="s">
        <v>959</v>
      </c>
      <c r="P332" t="s">
        <v>996</v>
      </c>
      <c r="Q332" t="s">
        <v>880</v>
      </c>
      <c r="R332" t="s">
        <v>645</v>
      </c>
      <c r="S332" t="s">
        <v>516</v>
      </c>
      <c r="T332" t="s">
        <v>954</v>
      </c>
      <c r="U332" t="s">
        <v>508</v>
      </c>
      <c r="V332" t="s">
        <v>798</v>
      </c>
      <c r="W332" t="s">
        <v>548</v>
      </c>
      <c r="X332" t="s">
        <v>951</v>
      </c>
      <c r="Y332" t="s">
        <v>750</v>
      </c>
      <c r="Z332" t="s">
        <v>767</v>
      </c>
      <c r="AA332" t="s">
        <v>580</v>
      </c>
      <c r="AB332" t="s">
        <v>798</v>
      </c>
      <c r="AC332" t="s">
        <v>516</v>
      </c>
      <c r="AD332" t="s">
        <v>999</v>
      </c>
    </row>
    <row r="333" spans="1:30" x14ac:dyDescent="0.25">
      <c r="A333" t="s">
        <v>60</v>
      </c>
      <c r="B333" t="s">
        <v>1031</v>
      </c>
      <c r="C333" t="s">
        <v>154</v>
      </c>
      <c r="D333" t="s">
        <v>225</v>
      </c>
      <c r="E333" t="s">
        <v>1056</v>
      </c>
      <c r="F333" t="s">
        <v>794</v>
      </c>
      <c r="G333" t="s">
        <v>536</v>
      </c>
      <c r="H333" t="s">
        <v>986</v>
      </c>
      <c r="I333" t="s">
        <v>947</v>
      </c>
      <c r="J333" t="s">
        <v>476</v>
      </c>
      <c r="K333" t="s">
        <v>800</v>
      </c>
      <c r="L333" t="s">
        <v>321</v>
      </c>
      <c r="M333" t="s">
        <v>870</v>
      </c>
      <c r="N333" t="s">
        <v>353</v>
      </c>
      <c r="O333" t="s">
        <v>1057</v>
      </c>
      <c r="P333" t="s">
        <v>379</v>
      </c>
      <c r="Q333" t="s">
        <v>266</v>
      </c>
      <c r="R333" t="s">
        <v>1058</v>
      </c>
      <c r="S333" t="s">
        <v>688</v>
      </c>
      <c r="T333" t="s">
        <v>1059</v>
      </c>
      <c r="U333" t="s">
        <v>79</v>
      </c>
      <c r="V333" t="s">
        <v>852</v>
      </c>
      <c r="W333" t="s">
        <v>999</v>
      </c>
      <c r="X333" t="s">
        <v>220</v>
      </c>
      <c r="Y333" t="s">
        <v>787</v>
      </c>
      <c r="Z333" t="s">
        <v>798</v>
      </c>
      <c r="AA333" t="s">
        <v>975</v>
      </c>
      <c r="AB333" t="s">
        <v>1001</v>
      </c>
      <c r="AC333" t="s">
        <v>636</v>
      </c>
      <c r="AD333" t="s">
        <v>839</v>
      </c>
    </row>
    <row r="334" spans="1:30" x14ac:dyDescent="0.25">
      <c r="A334" t="s">
        <v>85</v>
      </c>
      <c r="B334" t="s">
        <v>1031</v>
      </c>
      <c r="C334" t="s">
        <v>154</v>
      </c>
      <c r="D334" t="s">
        <v>820</v>
      </c>
      <c r="E334" t="s">
        <v>1052</v>
      </c>
      <c r="F334" t="s">
        <v>516</v>
      </c>
      <c r="G334" t="s">
        <v>790</v>
      </c>
      <c r="H334" t="s">
        <v>1060</v>
      </c>
      <c r="I334" t="s">
        <v>1005</v>
      </c>
      <c r="J334" t="s">
        <v>1035</v>
      </c>
      <c r="K334" t="s">
        <v>768</v>
      </c>
      <c r="L334" t="s">
        <v>279</v>
      </c>
      <c r="M334" t="s">
        <v>1033</v>
      </c>
      <c r="N334" t="s">
        <v>745</v>
      </c>
      <c r="O334" t="s">
        <v>989</v>
      </c>
      <c r="P334" t="s">
        <v>1061</v>
      </c>
      <c r="Q334" t="s">
        <v>1062</v>
      </c>
      <c r="R334" t="s">
        <v>996</v>
      </c>
      <c r="S334" t="s">
        <v>698</v>
      </c>
      <c r="T334" t="s">
        <v>814</v>
      </c>
      <c r="U334" t="s">
        <v>851</v>
      </c>
      <c r="V334" t="s">
        <v>850</v>
      </c>
      <c r="W334" t="s">
        <v>816</v>
      </c>
      <c r="X334" t="s">
        <v>1001</v>
      </c>
      <c r="Y334" t="s">
        <v>732</v>
      </c>
      <c r="Z334" t="s">
        <v>495</v>
      </c>
      <c r="AA334" t="s">
        <v>768</v>
      </c>
      <c r="AB334" t="s">
        <v>996</v>
      </c>
      <c r="AC334" t="s">
        <v>985</v>
      </c>
      <c r="AD334" t="s">
        <v>591</v>
      </c>
    </row>
    <row r="335" spans="1:30" x14ac:dyDescent="0.25">
      <c r="A335" t="s">
        <v>104</v>
      </c>
      <c r="B335" t="s">
        <v>1031</v>
      </c>
      <c r="C335" t="s">
        <v>154</v>
      </c>
      <c r="D335" t="s">
        <v>630</v>
      </c>
      <c r="E335" t="s">
        <v>1063</v>
      </c>
      <c r="F335" t="s">
        <v>794</v>
      </c>
      <c r="G335" t="s">
        <v>936</v>
      </c>
      <c r="H335" t="s">
        <v>1064</v>
      </c>
      <c r="I335" t="s">
        <v>1065</v>
      </c>
      <c r="J335" t="s">
        <v>787</v>
      </c>
      <c r="K335" t="s">
        <v>779</v>
      </c>
      <c r="L335" t="s">
        <v>294</v>
      </c>
      <c r="M335" t="s">
        <v>1066</v>
      </c>
      <c r="N335" t="s">
        <v>787</v>
      </c>
      <c r="O335" t="s">
        <v>862</v>
      </c>
      <c r="P335" t="s">
        <v>839</v>
      </c>
      <c r="Q335" t="s">
        <v>1067</v>
      </c>
      <c r="R335" t="s">
        <v>994</v>
      </c>
      <c r="S335" t="s">
        <v>811</v>
      </c>
      <c r="T335" t="s">
        <v>992</v>
      </c>
      <c r="U335" t="s">
        <v>851</v>
      </c>
      <c r="V335" t="s">
        <v>621</v>
      </c>
      <c r="W335" t="s">
        <v>768</v>
      </c>
      <c r="X335" t="s">
        <v>1024</v>
      </c>
      <c r="Y335" t="s">
        <v>712</v>
      </c>
      <c r="Z335" t="s">
        <v>772</v>
      </c>
      <c r="AA335" t="s">
        <v>964</v>
      </c>
      <c r="AB335" t="s">
        <v>941</v>
      </c>
      <c r="AC335" t="s">
        <v>848</v>
      </c>
      <c r="AD335" t="s">
        <v>847</v>
      </c>
    </row>
    <row r="336" spans="1:30" x14ac:dyDescent="0.25">
      <c r="A336" t="s">
        <v>60</v>
      </c>
      <c r="B336" t="s">
        <v>1031</v>
      </c>
      <c r="C336" t="s">
        <v>167</v>
      </c>
      <c r="D336" t="s">
        <v>630</v>
      </c>
      <c r="E336" t="s">
        <v>1068</v>
      </c>
      <c r="F336" t="s">
        <v>759</v>
      </c>
      <c r="G336" t="s">
        <v>516</v>
      </c>
      <c r="H336" t="s">
        <v>1069</v>
      </c>
      <c r="I336" t="s">
        <v>714</v>
      </c>
      <c r="J336" t="s">
        <v>507</v>
      </c>
      <c r="K336" t="s">
        <v>829</v>
      </c>
      <c r="L336" t="s">
        <v>244</v>
      </c>
      <c r="M336" t="s">
        <v>1070</v>
      </c>
      <c r="N336" t="s">
        <v>710</v>
      </c>
      <c r="O336" t="s">
        <v>970</v>
      </c>
      <c r="P336" t="s">
        <v>839</v>
      </c>
      <c r="Q336" t="s">
        <v>1021</v>
      </c>
      <c r="R336" t="s">
        <v>959</v>
      </c>
      <c r="S336" t="s">
        <v>1071</v>
      </c>
      <c r="T336" t="s">
        <v>1039</v>
      </c>
      <c r="U336" t="s">
        <v>79</v>
      </c>
      <c r="V336" t="s">
        <v>908</v>
      </c>
      <c r="W336" t="s">
        <v>945</v>
      </c>
      <c r="X336" t="s">
        <v>1072</v>
      </c>
      <c r="Y336" t="s">
        <v>819</v>
      </c>
      <c r="Z336" t="s">
        <v>837</v>
      </c>
      <c r="AA336" t="s">
        <v>604</v>
      </c>
      <c r="AB336" t="s">
        <v>491</v>
      </c>
      <c r="AC336" t="s">
        <v>975</v>
      </c>
      <c r="AD336" t="s">
        <v>952</v>
      </c>
    </row>
    <row r="337" spans="1:30" x14ac:dyDescent="0.25">
      <c r="A337" t="s">
        <v>85</v>
      </c>
      <c r="B337" t="s">
        <v>1031</v>
      </c>
      <c r="C337" t="s">
        <v>167</v>
      </c>
      <c r="D337" t="s">
        <v>785</v>
      </c>
      <c r="E337" t="s">
        <v>1073</v>
      </c>
      <c r="F337" t="s">
        <v>789</v>
      </c>
      <c r="G337" t="s">
        <v>492</v>
      </c>
      <c r="H337" t="s">
        <v>1074</v>
      </c>
      <c r="I337" t="s">
        <v>1061</v>
      </c>
      <c r="J337" t="s">
        <v>1075</v>
      </c>
      <c r="K337" t="s">
        <v>789</v>
      </c>
      <c r="L337" t="s">
        <v>290</v>
      </c>
      <c r="M337" t="s">
        <v>1076</v>
      </c>
      <c r="N337" t="s">
        <v>788</v>
      </c>
      <c r="O337" t="s">
        <v>1047</v>
      </c>
      <c r="P337" t="s">
        <v>1058</v>
      </c>
      <c r="Q337" t="s">
        <v>933</v>
      </c>
      <c r="R337" t="s">
        <v>648</v>
      </c>
      <c r="S337" t="s">
        <v>760</v>
      </c>
      <c r="T337" t="s">
        <v>827</v>
      </c>
      <c r="U337" t="s">
        <v>577</v>
      </c>
      <c r="V337" t="s">
        <v>977</v>
      </c>
      <c r="W337" t="s">
        <v>361</v>
      </c>
      <c r="X337" t="s">
        <v>847</v>
      </c>
      <c r="Y337" t="s">
        <v>911</v>
      </c>
      <c r="Z337" t="s">
        <v>722</v>
      </c>
      <c r="AA337" t="s">
        <v>799</v>
      </c>
      <c r="AB337" t="s">
        <v>371</v>
      </c>
      <c r="AC337" t="s">
        <v>536</v>
      </c>
      <c r="AD337" t="s">
        <v>839</v>
      </c>
    </row>
    <row r="338" spans="1:30" x14ac:dyDescent="0.25">
      <c r="A338" t="s">
        <v>104</v>
      </c>
      <c r="B338" t="s">
        <v>1031</v>
      </c>
      <c r="C338" t="s">
        <v>167</v>
      </c>
      <c r="D338" t="s">
        <v>752</v>
      </c>
      <c r="E338" t="s">
        <v>830</v>
      </c>
      <c r="F338" t="s">
        <v>774</v>
      </c>
      <c r="G338" t="s">
        <v>240</v>
      </c>
      <c r="H338" t="s">
        <v>1077</v>
      </c>
      <c r="I338" t="s">
        <v>860</v>
      </c>
      <c r="J338" t="s">
        <v>651</v>
      </c>
      <c r="K338" t="s">
        <v>779</v>
      </c>
      <c r="L338" t="s">
        <v>338</v>
      </c>
      <c r="M338" t="s">
        <v>1047</v>
      </c>
      <c r="N338" t="s">
        <v>819</v>
      </c>
      <c r="O338" t="s">
        <v>1078</v>
      </c>
      <c r="P338" t="s">
        <v>852</v>
      </c>
      <c r="Q338" t="s">
        <v>1079</v>
      </c>
      <c r="R338" t="s">
        <v>628</v>
      </c>
      <c r="S338" t="s">
        <v>996</v>
      </c>
      <c r="T338" t="s">
        <v>1080</v>
      </c>
      <c r="U338" t="s">
        <v>577</v>
      </c>
      <c r="V338" t="s">
        <v>1080</v>
      </c>
      <c r="W338" t="s">
        <v>799</v>
      </c>
      <c r="X338" t="s">
        <v>1081</v>
      </c>
      <c r="Y338" t="s">
        <v>775</v>
      </c>
      <c r="Z338" t="s">
        <v>800</v>
      </c>
      <c r="AA338" t="s">
        <v>654</v>
      </c>
      <c r="AB338" t="s">
        <v>996</v>
      </c>
      <c r="AC338" t="s">
        <v>577</v>
      </c>
      <c r="AD338" t="s">
        <v>588</v>
      </c>
    </row>
    <row r="339" spans="1:30" x14ac:dyDescent="0.25">
      <c r="A339" t="s">
        <v>60</v>
      </c>
      <c r="B339" t="s">
        <v>1031</v>
      </c>
      <c r="C339" t="s">
        <v>177</v>
      </c>
      <c r="D339" t="s">
        <v>740</v>
      </c>
      <c r="E339" t="s">
        <v>1082</v>
      </c>
      <c r="F339" t="s">
        <v>1019</v>
      </c>
      <c r="G339" t="s">
        <v>492</v>
      </c>
      <c r="H339" t="s">
        <v>1083</v>
      </c>
      <c r="I339" t="s">
        <v>501</v>
      </c>
      <c r="J339" t="s">
        <v>835</v>
      </c>
      <c r="K339" t="s">
        <v>516</v>
      </c>
      <c r="L339" t="s">
        <v>232</v>
      </c>
      <c r="M339" t="s">
        <v>884</v>
      </c>
      <c r="N339" t="s">
        <v>1084</v>
      </c>
      <c r="O339" t="s">
        <v>366</v>
      </c>
      <c r="P339" t="s">
        <v>353</v>
      </c>
      <c r="Q339" t="s">
        <v>1021</v>
      </c>
      <c r="R339" t="s">
        <v>966</v>
      </c>
      <c r="S339" t="s">
        <v>957</v>
      </c>
      <c r="T339" t="s">
        <v>970</v>
      </c>
      <c r="U339" t="s">
        <v>79</v>
      </c>
      <c r="V339" t="s">
        <v>1085</v>
      </c>
      <c r="W339" t="s">
        <v>563</v>
      </c>
      <c r="X339" t="s">
        <v>1027</v>
      </c>
      <c r="Y339" t="s">
        <v>480</v>
      </c>
      <c r="Z339" t="s">
        <v>714</v>
      </c>
      <c r="AA339" t="s">
        <v>1065</v>
      </c>
      <c r="AB339" t="s">
        <v>1086</v>
      </c>
      <c r="AC339" t="s">
        <v>860</v>
      </c>
      <c r="AD339" t="s">
        <v>631</v>
      </c>
    </row>
    <row r="340" spans="1:30" x14ac:dyDescent="0.25">
      <c r="A340" t="s">
        <v>85</v>
      </c>
      <c r="B340" t="s">
        <v>1031</v>
      </c>
      <c r="C340" t="s">
        <v>177</v>
      </c>
      <c r="D340" t="s">
        <v>745</v>
      </c>
      <c r="E340" t="s">
        <v>1087</v>
      </c>
      <c r="F340" t="s">
        <v>992</v>
      </c>
      <c r="G340" t="s">
        <v>929</v>
      </c>
      <c r="H340" t="s">
        <v>887</v>
      </c>
      <c r="I340" t="s">
        <v>987</v>
      </c>
      <c r="J340" t="s">
        <v>1088</v>
      </c>
      <c r="K340" t="s">
        <v>901</v>
      </c>
      <c r="L340" t="s">
        <v>312</v>
      </c>
      <c r="M340" t="s">
        <v>247</v>
      </c>
      <c r="N340" t="s">
        <v>627</v>
      </c>
      <c r="O340" t="s">
        <v>876</v>
      </c>
      <c r="P340" t="s">
        <v>959</v>
      </c>
      <c r="Q340" t="s">
        <v>1089</v>
      </c>
      <c r="R340" t="s">
        <v>888</v>
      </c>
      <c r="S340" t="s">
        <v>813</v>
      </c>
      <c r="T340" t="s">
        <v>842</v>
      </c>
      <c r="U340" t="s">
        <v>848</v>
      </c>
      <c r="V340" t="s">
        <v>651</v>
      </c>
      <c r="W340" t="s">
        <v>382</v>
      </c>
      <c r="X340" t="s">
        <v>975</v>
      </c>
      <c r="Y340" t="s">
        <v>804</v>
      </c>
      <c r="Z340" t="s">
        <v>789</v>
      </c>
      <c r="AA340" t="s">
        <v>811</v>
      </c>
      <c r="AB340" t="s">
        <v>591</v>
      </c>
      <c r="AC340" t="s">
        <v>536</v>
      </c>
      <c r="AD340" t="s">
        <v>942</v>
      </c>
    </row>
    <row r="341" spans="1:30" x14ac:dyDescent="0.25">
      <c r="A341" t="s">
        <v>104</v>
      </c>
      <c r="B341" t="s">
        <v>1031</v>
      </c>
      <c r="C341" t="s">
        <v>177</v>
      </c>
      <c r="D341" t="s">
        <v>832</v>
      </c>
      <c r="E341" t="s">
        <v>1090</v>
      </c>
      <c r="F341" t="s">
        <v>839</v>
      </c>
      <c r="G341" t="s">
        <v>501</v>
      </c>
      <c r="H341" t="s">
        <v>1091</v>
      </c>
      <c r="I341" t="s">
        <v>947</v>
      </c>
      <c r="J341" t="s">
        <v>625</v>
      </c>
      <c r="K341" t="s">
        <v>566</v>
      </c>
      <c r="L341" t="s">
        <v>304</v>
      </c>
      <c r="M341" t="s">
        <v>875</v>
      </c>
      <c r="N341" t="s">
        <v>654</v>
      </c>
      <c r="O341" t="s">
        <v>869</v>
      </c>
      <c r="P341" t="s">
        <v>651</v>
      </c>
      <c r="Q341" t="s">
        <v>1092</v>
      </c>
      <c r="R341" t="s">
        <v>1059</v>
      </c>
      <c r="S341" t="s">
        <v>824</v>
      </c>
      <c r="T341" t="s">
        <v>1051</v>
      </c>
      <c r="U341" t="s">
        <v>848</v>
      </c>
      <c r="V341" t="s">
        <v>1051</v>
      </c>
      <c r="W341" t="s">
        <v>929</v>
      </c>
      <c r="X341" t="s">
        <v>1013</v>
      </c>
      <c r="Y341" t="s">
        <v>361</v>
      </c>
      <c r="Z341" t="s">
        <v>501</v>
      </c>
      <c r="AA341" t="s">
        <v>1001</v>
      </c>
      <c r="AB341" t="s">
        <v>842</v>
      </c>
      <c r="AC341" t="s">
        <v>577</v>
      </c>
      <c r="AD341" t="s">
        <v>1065</v>
      </c>
    </row>
    <row r="342" spans="1:30" x14ac:dyDescent="0.25">
      <c r="A342" t="s">
        <v>60</v>
      </c>
      <c r="B342" t="s">
        <v>1031</v>
      </c>
      <c r="C342" t="s">
        <v>194</v>
      </c>
      <c r="D342" t="s">
        <v>511</v>
      </c>
      <c r="E342" t="s">
        <v>1093</v>
      </c>
      <c r="F342" t="s">
        <v>234</v>
      </c>
      <c r="G342" t="s">
        <v>814</v>
      </c>
      <c r="H342" t="s">
        <v>1025</v>
      </c>
      <c r="I342" t="s">
        <v>1019</v>
      </c>
      <c r="J342" t="s">
        <v>379</v>
      </c>
      <c r="K342" t="s">
        <v>772</v>
      </c>
      <c r="L342" t="s">
        <v>200</v>
      </c>
      <c r="M342" t="s">
        <v>919</v>
      </c>
      <c r="N342" t="s">
        <v>1061</v>
      </c>
      <c r="O342" t="s">
        <v>271</v>
      </c>
      <c r="P342" t="s">
        <v>952</v>
      </c>
      <c r="Q342" t="s">
        <v>1094</v>
      </c>
      <c r="R342" t="s">
        <v>1095</v>
      </c>
      <c r="S342" t="s">
        <v>1096</v>
      </c>
      <c r="T342" t="s">
        <v>844</v>
      </c>
      <c r="U342" t="s">
        <v>79</v>
      </c>
      <c r="V342" t="s">
        <v>1097</v>
      </c>
      <c r="W342" t="s">
        <v>1098</v>
      </c>
      <c r="X342" t="s">
        <v>812</v>
      </c>
      <c r="Y342" t="s">
        <v>814</v>
      </c>
      <c r="Z342" t="s">
        <v>379</v>
      </c>
      <c r="AA342" t="s">
        <v>1009</v>
      </c>
      <c r="AB342" t="s">
        <v>947</v>
      </c>
      <c r="AC342" t="s">
        <v>604</v>
      </c>
      <c r="AD342" t="s">
        <v>234</v>
      </c>
    </row>
    <row r="343" spans="1:30" x14ac:dyDescent="0.25">
      <c r="A343" t="s">
        <v>85</v>
      </c>
      <c r="B343" t="s">
        <v>1031</v>
      </c>
      <c r="C343" t="s">
        <v>194</v>
      </c>
      <c r="D343" t="s">
        <v>732</v>
      </c>
      <c r="E343" t="s">
        <v>1099</v>
      </c>
      <c r="F343" t="s">
        <v>1003</v>
      </c>
      <c r="G343" t="s">
        <v>819</v>
      </c>
      <c r="H343" t="s">
        <v>897</v>
      </c>
      <c r="I343" t="s">
        <v>610</v>
      </c>
      <c r="J343" t="s">
        <v>1100</v>
      </c>
      <c r="K343" t="s">
        <v>768</v>
      </c>
      <c r="L343" t="s">
        <v>313</v>
      </c>
      <c r="M343" t="s">
        <v>876</v>
      </c>
      <c r="N343" t="s">
        <v>816</v>
      </c>
      <c r="O343" t="s">
        <v>1101</v>
      </c>
      <c r="P343" t="s">
        <v>1102</v>
      </c>
      <c r="Q343" t="s">
        <v>1103</v>
      </c>
      <c r="R343" t="s">
        <v>1036</v>
      </c>
      <c r="S343" t="s">
        <v>808</v>
      </c>
      <c r="T343" t="s">
        <v>974</v>
      </c>
      <c r="U343" t="s">
        <v>827</v>
      </c>
      <c r="V343" t="s">
        <v>610</v>
      </c>
      <c r="W343" t="s">
        <v>985</v>
      </c>
      <c r="X343" t="s">
        <v>588</v>
      </c>
      <c r="Y343" t="s">
        <v>813</v>
      </c>
      <c r="Z343" t="s">
        <v>516</v>
      </c>
      <c r="AA343" t="s">
        <v>949</v>
      </c>
      <c r="AB343" t="s">
        <v>792</v>
      </c>
      <c r="AC343" t="s">
        <v>779</v>
      </c>
      <c r="AD343" t="s">
        <v>1023</v>
      </c>
    </row>
    <row r="344" spans="1:30" x14ac:dyDescent="0.25">
      <c r="A344" t="s">
        <v>104</v>
      </c>
      <c r="B344" t="s">
        <v>1031</v>
      </c>
      <c r="C344" t="s">
        <v>194</v>
      </c>
      <c r="D344" t="s">
        <v>859</v>
      </c>
      <c r="E344" t="s">
        <v>1104</v>
      </c>
      <c r="F344" t="s">
        <v>938</v>
      </c>
      <c r="G344" t="s">
        <v>1037</v>
      </c>
      <c r="H344" t="s">
        <v>1022</v>
      </c>
      <c r="I344" t="s">
        <v>1084</v>
      </c>
      <c r="J344" t="s">
        <v>979</v>
      </c>
      <c r="K344" t="s">
        <v>566</v>
      </c>
      <c r="L344" t="s">
        <v>330</v>
      </c>
      <c r="M344" t="s">
        <v>1105</v>
      </c>
      <c r="N344" t="s">
        <v>996</v>
      </c>
      <c r="O344" t="s">
        <v>715</v>
      </c>
      <c r="P344" t="s">
        <v>988</v>
      </c>
      <c r="Q344" t="s">
        <v>1055</v>
      </c>
      <c r="R344" t="s">
        <v>904</v>
      </c>
      <c r="S344" t="s">
        <v>1098</v>
      </c>
      <c r="T344" t="s">
        <v>1043</v>
      </c>
      <c r="U344" t="s">
        <v>827</v>
      </c>
      <c r="V344" t="s">
        <v>1097</v>
      </c>
      <c r="W344" t="s">
        <v>556</v>
      </c>
      <c r="X344" t="s">
        <v>1106</v>
      </c>
      <c r="Y344" t="s">
        <v>786</v>
      </c>
      <c r="Z344" t="s">
        <v>814</v>
      </c>
      <c r="AA344" t="s">
        <v>942</v>
      </c>
      <c r="AB344" t="s">
        <v>947</v>
      </c>
      <c r="AC344" t="s">
        <v>996</v>
      </c>
      <c r="AD344" t="s">
        <v>899</v>
      </c>
    </row>
    <row r="345" spans="1:30" x14ac:dyDescent="0.25">
      <c r="A345" t="s">
        <v>60</v>
      </c>
      <c r="B345" t="s">
        <v>1031</v>
      </c>
      <c r="C345" t="s">
        <v>213</v>
      </c>
      <c r="D345" t="s">
        <v>663</v>
      </c>
      <c r="E345" t="s">
        <v>1107</v>
      </c>
      <c r="F345" t="s">
        <v>980</v>
      </c>
      <c r="G345" t="s">
        <v>654</v>
      </c>
      <c r="H345" t="s">
        <v>1044</v>
      </c>
      <c r="I345" t="s">
        <v>591</v>
      </c>
      <c r="J345" t="s">
        <v>1108</v>
      </c>
      <c r="K345" t="s">
        <v>819</v>
      </c>
      <c r="L345" t="s">
        <v>255</v>
      </c>
      <c r="M345" t="s">
        <v>965</v>
      </c>
      <c r="N345" t="s">
        <v>1081</v>
      </c>
      <c r="O345" t="s">
        <v>923</v>
      </c>
      <c r="P345" t="s">
        <v>994</v>
      </c>
      <c r="Q345" t="s">
        <v>880</v>
      </c>
      <c r="R345" t="s">
        <v>1109</v>
      </c>
      <c r="S345" t="s">
        <v>844</v>
      </c>
      <c r="T345" t="s">
        <v>1110</v>
      </c>
      <c r="U345" t="s">
        <v>79</v>
      </c>
      <c r="V345" t="s">
        <v>1111</v>
      </c>
      <c r="W345" t="s">
        <v>1023</v>
      </c>
      <c r="X345" t="s">
        <v>1102</v>
      </c>
      <c r="Y345" t="s">
        <v>1037</v>
      </c>
      <c r="Z345" t="s">
        <v>818</v>
      </c>
      <c r="AA345" t="s">
        <v>641</v>
      </c>
      <c r="AB345" t="s">
        <v>954</v>
      </c>
      <c r="AC345" t="s">
        <v>1065</v>
      </c>
      <c r="AD345" t="s">
        <v>908</v>
      </c>
    </row>
    <row r="346" spans="1:30" x14ac:dyDescent="0.25">
      <c r="A346" t="s">
        <v>85</v>
      </c>
      <c r="B346" t="s">
        <v>1031</v>
      </c>
      <c r="C346" t="s">
        <v>213</v>
      </c>
      <c r="D346" t="s">
        <v>382</v>
      </c>
      <c r="E346" t="s">
        <v>972</v>
      </c>
      <c r="F346" t="s">
        <v>974</v>
      </c>
      <c r="G346" t="s">
        <v>996</v>
      </c>
      <c r="H346" t="s">
        <v>1078</v>
      </c>
      <c r="I346" t="s">
        <v>1059</v>
      </c>
      <c r="J346" t="s">
        <v>1112</v>
      </c>
      <c r="K346" t="s">
        <v>835</v>
      </c>
      <c r="L346" t="s">
        <v>297</v>
      </c>
      <c r="M346" t="s">
        <v>971</v>
      </c>
      <c r="N346" t="s">
        <v>961</v>
      </c>
      <c r="O346" t="s">
        <v>884</v>
      </c>
      <c r="P346" t="s">
        <v>970</v>
      </c>
      <c r="Q346" t="s">
        <v>1041</v>
      </c>
      <c r="R346" t="s">
        <v>595</v>
      </c>
      <c r="S346" t="s">
        <v>849</v>
      </c>
      <c r="T346" t="s">
        <v>888</v>
      </c>
      <c r="U346" t="s">
        <v>1001</v>
      </c>
      <c r="V346" t="s">
        <v>917</v>
      </c>
      <c r="W346" t="s">
        <v>790</v>
      </c>
      <c r="X346" t="s">
        <v>1065</v>
      </c>
      <c r="Y346" t="s">
        <v>356</v>
      </c>
      <c r="Z346" t="s">
        <v>800</v>
      </c>
      <c r="AA346" t="s">
        <v>824</v>
      </c>
      <c r="AB346" t="s">
        <v>942</v>
      </c>
      <c r="AC346" t="s">
        <v>492</v>
      </c>
      <c r="AD346" t="s">
        <v>1108</v>
      </c>
    </row>
    <row r="347" spans="1:30" x14ac:dyDescent="0.25">
      <c r="A347" t="s">
        <v>104</v>
      </c>
      <c r="B347" t="s">
        <v>1031</v>
      </c>
      <c r="C347" t="s">
        <v>213</v>
      </c>
      <c r="D347" t="s">
        <v>748</v>
      </c>
      <c r="E347" t="s">
        <v>1113</v>
      </c>
      <c r="F347" t="s">
        <v>591</v>
      </c>
      <c r="G347" t="s">
        <v>1114</v>
      </c>
      <c r="H347" t="s">
        <v>809</v>
      </c>
      <c r="I347" t="s">
        <v>1115</v>
      </c>
      <c r="J347" t="s">
        <v>857</v>
      </c>
      <c r="K347" t="s">
        <v>798</v>
      </c>
      <c r="L347" t="s">
        <v>323</v>
      </c>
      <c r="M347" t="s">
        <v>1116</v>
      </c>
      <c r="N347" t="s">
        <v>941</v>
      </c>
      <c r="O347" t="s">
        <v>876</v>
      </c>
      <c r="P347" t="s">
        <v>1045</v>
      </c>
      <c r="Q347" t="s">
        <v>1117</v>
      </c>
      <c r="R347" t="s">
        <v>610</v>
      </c>
      <c r="S347" t="s">
        <v>1036</v>
      </c>
      <c r="T347" t="s">
        <v>1118</v>
      </c>
      <c r="U347" t="s">
        <v>1001</v>
      </c>
      <c r="V347" t="s">
        <v>812</v>
      </c>
      <c r="W347" t="s">
        <v>491</v>
      </c>
      <c r="X347" t="s">
        <v>1016</v>
      </c>
      <c r="Y347" t="s">
        <v>769</v>
      </c>
      <c r="Z347" t="s">
        <v>964</v>
      </c>
      <c r="AA347" t="s">
        <v>1023</v>
      </c>
      <c r="AB347" t="s">
        <v>254</v>
      </c>
      <c r="AC347" t="s">
        <v>949</v>
      </c>
      <c r="AD347" t="s">
        <v>234</v>
      </c>
    </row>
    <row r="348" spans="1:30" x14ac:dyDescent="0.25">
      <c r="A348" t="s">
        <v>60</v>
      </c>
      <c r="B348" t="s">
        <v>1031</v>
      </c>
      <c r="C348" t="s">
        <v>228</v>
      </c>
      <c r="D348" t="s">
        <v>691</v>
      </c>
      <c r="E348" t="s">
        <v>1119</v>
      </c>
      <c r="F348" t="s">
        <v>1001</v>
      </c>
      <c r="G348" t="s">
        <v>1086</v>
      </c>
      <c r="H348" t="s">
        <v>1079</v>
      </c>
      <c r="I348" t="s">
        <v>789</v>
      </c>
      <c r="J348" t="s">
        <v>574</v>
      </c>
      <c r="K348" t="s">
        <v>1001</v>
      </c>
      <c r="L348" t="s">
        <v>250</v>
      </c>
      <c r="M348" t="s">
        <v>1120</v>
      </c>
      <c r="N348" t="s">
        <v>1013</v>
      </c>
      <c r="O348" t="s">
        <v>897</v>
      </c>
      <c r="P348" t="s">
        <v>1020</v>
      </c>
      <c r="Q348" t="s">
        <v>1121</v>
      </c>
      <c r="R348" t="s">
        <v>1042</v>
      </c>
      <c r="S348" t="s">
        <v>989</v>
      </c>
      <c r="T348" t="s">
        <v>1122</v>
      </c>
      <c r="U348" t="s">
        <v>79</v>
      </c>
      <c r="V348" t="s">
        <v>1123</v>
      </c>
      <c r="W348" t="s">
        <v>631</v>
      </c>
      <c r="X348" t="s">
        <v>925</v>
      </c>
      <c r="Y348" t="s">
        <v>964</v>
      </c>
      <c r="Z348" t="s">
        <v>648</v>
      </c>
      <c r="AA348" t="s">
        <v>963</v>
      </c>
      <c r="AB348" t="s">
        <v>839</v>
      </c>
      <c r="AC348" t="s">
        <v>1108</v>
      </c>
      <c r="AD348" t="s">
        <v>553</v>
      </c>
    </row>
    <row r="349" spans="1:30" x14ac:dyDescent="0.25">
      <c r="A349" t="s">
        <v>85</v>
      </c>
      <c r="B349" t="s">
        <v>1031</v>
      </c>
      <c r="C349" t="s">
        <v>228</v>
      </c>
      <c r="D349" t="s">
        <v>240</v>
      </c>
      <c r="E349" t="s">
        <v>1124</v>
      </c>
      <c r="F349" t="s">
        <v>975</v>
      </c>
      <c r="G349" t="s">
        <v>847</v>
      </c>
      <c r="H349" t="s">
        <v>959</v>
      </c>
      <c r="I349" t="s">
        <v>577</v>
      </c>
      <c r="J349" t="s">
        <v>1125</v>
      </c>
      <c r="K349" t="s">
        <v>591</v>
      </c>
      <c r="L349" t="s">
        <v>339</v>
      </c>
      <c r="M349" t="s">
        <v>1116</v>
      </c>
      <c r="N349" t="s">
        <v>361</v>
      </c>
      <c r="O349" t="s">
        <v>960</v>
      </c>
      <c r="P349" t="s">
        <v>1126</v>
      </c>
      <c r="Q349" t="s">
        <v>1127</v>
      </c>
      <c r="R349" t="s">
        <v>988</v>
      </c>
      <c r="S349" t="s">
        <v>659</v>
      </c>
      <c r="T349" t="s">
        <v>951</v>
      </c>
      <c r="U349" t="s">
        <v>1086</v>
      </c>
      <c r="V349" t="s">
        <v>1128</v>
      </c>
      <c r="W349" t="s">
        <v>829</v>
      </c>
      <c r="X349" t="s">
        <v>718</v>
      </c>
      <c r="Y349" t="s">
        <v>603</v>
      </c>
      <c r="Z349" t="s">
        <v>501</v>
      </c>
      <c r="AA349" t="s">
        <v>975</v>
      </c>
      <c r="AB349" t="s">
        <v>954</v>
      </c>
      <c r="AC349" t="s">
        <v>906</v>
      </c>
      <c r="AD349" t="s">
        <v>987</v>
      </c>
    </row>
    <row r="350" spans="1:30" x14ac:dyDescent="0.25">
      <c r="A350" t="s">
        <v>104</v>
      </c>
      <c r="B350" t="s">
        <v>1031</v>
      </c>
      <c r="C350" t="s">
        <v>228</v>
      </c>
      <c r="D350" t="s">
        <v>624</v>
      </c>
      <c r="E350" t="s">
        <v>885</v>
      </c>
      <c r="F350" t="s">
        <v>947</v>
      </c>
      <c r="G350" t="s">
        <v>947</v>
      </c>
      <c r="H350" t="s">
        <v>874</v>
      </c>
      <c r="I350" t="s">
        <v>805</v>
      </c>
      <c r="J350" t="s">
        <v>919</v>
      </c>
      <c r="K350" t="s">
        <v>949</v>
      </c>
      <c r="L350" t="s">
        <v>332</v>
      </c>
      <c r="M350" t="s">
        <v>1129</v>
      </c>
      <c r="N350" t="s">
        <v>842</v>
      </c>
      <c r="O350" t="s">
        <v>1130</v>
      </c>
      <c r="P350" t="s">
        <v>1131</v>
      </c>
      <c r="Q350" t="s">
        <v>1132</v>
      </c>
      <c r="R350" t="s">
        <v>862</v>
      </c>
      <c r="S350" t="s">
        <v>234</v>
      </c>
      <c r="T350" t="s">
        <v>1133</v>
      </c>
      <c r="U350" t="s">
        <v>1086</v>
      </c>
      <c r="V350" t="s">
        <v>610</v>
      </c>
      <c r="W350" t="s">
        <v>1086</v>
      </c>
      <c r="X350" t="s">
        <v>1131</v>
      </c>
      <c r="Y350" t="s">
        <v>867</v>
      </c>
      <c r="Z350" t="s">
        <v>837</v>
      </c>
      <c r="AA350" t="s">
        <v>1108</v>
      </c>
      <c r="AB350" t="s">
        <v>975</v>
      </c>
      <c r="AC350" t="s">
        <v>947</v>
      </c>
      <c r="AD350" t="s">
        <v>908</v>
      </c>
    </row>
    <row r="351" spans="1:30" x14ac:dyDescent="0.25">
      <c r="A351" t="s">
        <v>60</v>
      </c>
      <c r="B351" t="s">
        <v>1031</v>
      </c>
      <c r="C351" t="s">
        <v>238</v>
      </c>
      <c r="D351" t="s">
        <v>779</v>
      </c>
      <c r="E351" t="s">
        <v>1134</v>
      </c>
      <c r="F351" t="s">
        <v>563</v>
      </c>
      <c r="G351" t="s">
        <v>975</v>
      </c>
      <c r="H351" t="s">
        <v>517</v>
      </c>
      <c r="I351" t="s">
        <v>495</v>
      </c>
      <c r="J351" t="s">
        <v>897</v>
      </c>
      <c r="K351" t="s">
        <v>947</v>
      </c>
      <c r="L351" t="s">
        <v>331</v>
      </c>
      <c r="M351" t="s">
        <v>1017</v>
      </c>
      <c r="N351" t="s">
        <v>1014</v>
      </c>
      <c r="O351" t="s">
        <v>1135</v>
      </c>
      <c r="P351" t="s">
        <v>616</v>
      </c>
      <c r="Q351" t="s">
        <v>1136</v>
      </c>
      <c r="R351" t="s">
        <v>930</v>
      </c>
      <c r="S351" t="s">
        <v>596</v>
      </c>
      <c r="T351" t="s">
        <v>1137</v>
      </c>
      <c r="U351" t="s">
        <v>79</v>
      </c>
      <c r="V351" t="s">
        <v>1138</v>
      </c>
      <c r="W351" t="s">
        <v>1139</v>
      </c>
      <c r="X351" t="s">
        <v>1140</v>
      </c>
      <c r="Y351" t="s">
        <v>556</v>
      </c>
      <c r="Z351" t="s">
        <v>974</v>
      </c>
      <c r="AA351" t="s">
        <v>983</v>
      </c>
      <c r="AB351" t="s">
        <v>846</v>
      </c>
      <c r="AC351" t="s">
        <v>994</v>
      </c>
      <c r="AD351" t="s">
        <v>1029</v>
      </c>
    </row>
    <row r="352" spans="1:30" x14ac:dyDescent="0.25">
      <c r="A352" t="s">
        <v>85</v>
      </c>
      <c r="B352" t="s">
        <v>1031</v>
      </c>
      <c r="C352" t="s">
        <v>238</v>
      </c>
      <c r="D352" t="s">
        <v>929</v>
      </c>
      <c r="E352" t="s">
        <v>1141</v>
      </c>
      <c r="F352" t="s">
        <v>984</v>
      </c>
      <c r="G352" t="s">
        <v>860</v>
      </c>
      <c r="H352" t="s">
        <v>1072</v>
      </c>
      <c r="I352" t="s">
        <v>805</v>
      </c>
      <c r="J352" t="s">
        <v>1142</v>
      </c>
      <c r="K352" t="s">
        <v>824</v>
      </c>
      <c r="L352" t="s">
        <v>354</v>
      </c>
      <c r="M352" t="s">
        <v>1040</v>
      </c>
      <c r="N352" t="s">
        <v>786</v>
      </c>
      <c r="O352" t="s">
        <v>836</v>
      </c>
      <c r="P352" t="s">
        <v>989</v>
      </c>
      <c r="Q352" t="s">
        <v>958</v>
      </c>
      <c r="R352" t="s">
        <v>1020</v>
      </c>
      <c r="S352" t="s">
        <v>712</v>
      </c>
      <c r="T352" t="s">
        <v>631</v>
      </c>
      <c r="U352" t="s">
        <v>254</v>
      </c>
      <c r="V352" t="s">
        <v>853</v>
      </c>
      <c r="W352" t="s">
        <v>580</v>
      </c>
      <c r="X352" t="s">
        <v>1009</v>
      </c>
      <c r="Y352" t="s">
        <v>375</v>
      </c>
      <c r="Z352" t="s">
        <v>814</v>
      </c>
      <c r="AA352" t="s">
        <v>254</v>
      </c>
      <c r="AB352" t="s">
        <v>1023</v>
      </c>
      <c r="AC352" t="s">
        <v>848</v>
      </c>
      <c r="AD352" t="s">
        <v>908</v>
      </c>
    </row>
    <row r="353" spans="1:30" x14ac:dyDescent="0.25">
      <c r="A353" t="s">
        <v>104</v>
      </c>
      <c r="B353" t="s">
        <v>1031</v>
      </c>
      <c r="C353" t="s">
        <v>238</v>
      </c>
      <c r="D353" t="s">
        <v>799</v>
      </c>
      <c r="E353" t="s">
        <v>972</v>
      </c>
      <c r="F353" t="s">
        <v>975</v>
      </c>
      <c r="G353" t="s">
        <v>975</v>
      </c>
      <c r="H353" t="s">
        <v>922</v>
      </c>
      <c r="I353" t="s">
        <v>536</v>
      </c>
      <c r="J353" t="s">
        <v>1127</v>
      </c>
      <c r="K353" t="s">
        <v>792</v>
      </c>
      <c r="L353" t="s">
        <v>301</v>
      </c>
      <c r="M353" t="s">
        <v>1143</v>
      </c>
      <c r="N353" t="s">
        <v>824</v>
      </c>
      <c r="O353" t="s">
        <v>927</v>
      </c>
      <c r="P353" t="s">
        <v>1097</v>
      </c>
      <c r="Q353" t="s">
        <v>1144</v>
      </c>
      <c r="R353" t="s">
        <v>366</v>
      </c>
      <c r="S353" t="s">
        <v>908</v>
      </c>
      <c r="T353" t="s">
        <v>1145</v>
      </c>
      <c r="U353" t="s">
        <v>254</v>
      </c>
      <c r="V353" t="s">
        <v>1146</v>
      </c>
      <c r="W353" t="s">
        <v>629</v>
      </c>
      <c r="X353" t="s">
        <v>957</v>
      </c>
      <c r="Y353" t="s">
        <v>691</v>
      </c>
      <c r="Z353" t="s">
        <v>371</v>
      </c>
      <c r="AA353" t="s">
        <v>899</v>
      </c>
      <c r="AB353" t="s">
        <v>645</v>
      </c>
      <c r="AC353" t="s">
        <v>850</v>
      </c>
      <c r="AD353" t="s">
        <v>1085</v>
      </c>
    </row>
    <row r="354" spans="1:30" x14ac:dyDescent="0.25">
      <c r="A354" t="s">
        <v>60</v>
      </c>
      <c r="B354" t="s">
        <v>1031</v>
      </c>
      <c r="C354" t="s">
        <v>264</v>
      </c>
      <c r="D354" t="s">
        <v>964</v>
      </c>
      <c r="E354" t="s">
        <v>817</v>
      </c>
      <c r="F354" t="s">
        <v>925</v>
      </c>
      <c r="G354" t="s">
        <v>1023</v>
      </c>
      <c r="H354" t="s">
        <v>1147</v>
      </c>
      <c r="I354" t="s">
        <v>627</v>
      </c>
      <c r="J354" t="s">
        <v>888</v>
      </c>
      <c r="K354" t="s">
        <v>636</v>
      </c>
      <c r="L354" t="s">
        <v>313</v>
      </c>
      <c r="M354" t="s">
        <v>1148</v>
      </c>
      <c r="N354" t="s">
        <v>553</v>
      </c>
      <c r="O354" t="s">
        <v>1149</v>
      </c>
      <c r="P354" t="s">
        <v>1003</v>
      </c>
      <c r="Q354" t="s">
        <v>892</v>
      </c>
      <c r="R354" t="s">
        <v>502</v>
      </c>
      <c r="S354" t="s">
        <v>715</v>
      </c>
      <c r="T354" t="s">
        <v>1149</v>
      </c>
      <c r="U354" t="s">
        <v>79</v>
      </c>
      <c r="V354" t="s">
        <v>366</v>
      </c>
      <c r="W354" t="s">
        <v>1020</v>
      </c>
      <c r="X354" t="s">
        <v>625</v>
      </c>
      <c r="Y354" t="s">
        <v>577</v>
      </c>
      <c r="Z354" t="s">
        <v>839</v>
      </c>
      <c r="AA354" t="s">
        <v>574</v>
      </c>
      <c r="AB354" t="s">
        <v>899</v>
      </c>
      <c r="AC354" t="s">
        <v>1080</v>
      </c>
      <c r="AD354" t="s">
        <v>1131</v>
      </c>
    </row>
    <row r="355" spans="1:30" x14ac:dyDescent="0.25">
      <c r="A355" t="s">
        <v>85</v>
      </c>
      <c r="B355" t="s">
        <v>1031</v>
      </c>
      <c r="C355" t="s">
        <v>264</v>
      </c>
      <c r="D355" t="s">
        <v>996</v>
      </c>
      <c r="E355" t="s">
        <v>1150</v>
      </c>
      <c r="F355" t="s">
        <v>1109</v>
      </c>
      <c r="G355" t="s">
        <v>1023</v>
      </c>
      <c r="H355" t="s">
        <v>853</v>
      </c>
      <c r="I355" t="s">
        <v>712</v>
      </c>
      <c r="J355" t="s">
        <v>962</v>
      </c>
      <c r="K355" t="s">
        <v>860</v>
      </c>
      <c r="L355" t="s">
        <v>354</v>
      </c>
      <c r="M355" t="s">
        <v>1000</v>
      </c>
      <c r="N355" t="s">
        <v>382</v>
      </c>
      <c r="O355" t="s">
        <v>809</v>
      </c>
      <c r="P355" t="s">
        <v>1066</v>
      </c>
      <c r="Q355" t="s">
        <v>877</v>
      </c>
      <c r="R355" t="s">
        <v>1085</v>
      </c>
      <c r="S355" t="s">
        <v>624</v>
      </c>
      <c r="T355" t="s">
        <v>1009</v>
      </c>
      <c r="U355" t="s">
        <v>604</v>
      </c>
      <c r="V355" t="s">
        <v>1096</v>
      </c>
      <c r="W355" t="s">
        <v>964</v>
      </c>
      <c r="X355" t="s">
        <v>1014</v>
      </c>
      <c r="Y355" t="s">
        <v>487</v>
      </c>
      <c r="Z355" t="s">
        <v>793</v>
      </c>
      <c r="AA355" t="s">
        <v>532</v>
      </c>
      <c r="AB355" t="s">
        <v>718</v>
      </c>
      <c r="AC355" t="s">
        <v>556</v>
      </c>
      <c r="AD355" t="s">
        <v>987</v>
      </c>
    </row>
    <row r="356" spans="1:30" x14ac:dyDescent="0.25">
      <c r="A356" t="s">
        <v>104</v>
      </c>
      <c r="B356" t="s">
        <v>1031</v>
      </c>
      <c r="C356" t="s">
        <v>264</v>
      </c>
      <c r="D356" t="s">
        <v>556</v>
      </c>
      <c r="E356" t="s">
        <v>1151</v>
      </c>
      <c r="F356" t="s">
        <v>1076</v>
      </c>
      <c r="G356" t="s">
        <v>1023</v>
      </c>
      <c r="H356" t="s">
        <v>884</v>
      </c>
      <c r="I356" t="s">
        <v>703</v>
      </c>
      <c r="J356" t="s">
        <v>271</v>
      </c>
      <c r="K356" t="s">
        <v>850</v>
      </c>
      <c r="L356" t="s">
        <v>311</v>
      </c>
      <c r="M356" t="s">
        <v>1152</v>
      </c>
      <c r="N356" t="s">
        <v>629</v>
      </c>
      <c r="O356" t="s">
        <v>1074</v>
      </c>
      <c r="P356" t="s">
        <v>904</v>
      </c>
      <c r="Q356" t="s">
        <v>1032</v>
      </c>
      <c r="R356" t="s">
        <v>271</v>
      </c>
      <c r="S356" t="s">
        <v>963</v>
      </c>
      <c r="T356" t="s">
        <v>979</v>
      </c>
      <c r="U356" t="s">
        <v>604</v>
      </c>
      <c r="V356" t="s">
        <v>1066</v>
      </c>
      <c r="W356" t="s">
        <v>942</v>
      </c>
      <c r="X356" t="s">
        <v>692</v>
      </c>
      <c r="Y356" t="s">
        <v>775</v>
      </c>
      <c r="Z356" t="s">
        <v>491</v>
      </c>
      <c r="AA356" t="s">
        <v>595</v>
      </c>
      <c r="AB356" t="s">
        <v>631</v>
      </c>
      <c r="AC356" t="s">
        <v>954</v>
      </c>
      <c r="AD356" t="s">
        <v>983</v>
      </c>
    </row>
    <row r="357" spans="1:30" x14ac:dyDescent="0.25">
      <c r="A357" t="s">
        <v>60</v>
      </c>
      <c r="B357" t="s">
        <v>1031</v>
      </c>
      <c r="C357" t="s">
        <v>273</v>
      </c>
      <c r="D357" t="s">
        <v>941</v>
      </c>
      <c r="E357" t="s">
        <v>1153</v>
      </c>
      <c r="F357" t="s">
        <v>802</v>
      </c>
      <c r="G357" t="s">
        <v>899</v>
      </c>
      <c r="H357" t="s">
        <v>1067</v>
      </c>
      <c r="I357" t="s">
        <v>785</v>
      </c>
      <c r="J357" t="s">
        <v>770</v>
      </c>
      <c r="K357" t="s">
        <v>850</v>
      </c>
      <c r="L357" t="s">
        <v>290</v>
      </c>
      <c r="M357" t="s">
        <v>1154</v>
      </c>
      <c r="N357" t="s">
        <v>1016</v>
      </c>
      <c r="O357" t="s">
        <v>1101</v>
      </c>
      <c r="P357" t="s">
        <v>1139</v>
      </c>
      <c r="Q357" t="s">
        <v>1132</v>
      </c>
      <c r="R357" t="s">
        <v>937</v>
      </c>
      <c r="S357" t="s">
        <v>1137</v>
      </c>
      <c r="T357" t="s">
        <v>914</v>
      </c>
      <c r="U357" t="s">
        <v>79</v>
      </c>
      <c r="V357" t="s">
        <v>585</v>
      </c>
      <c r="W357" t="s">
        <v>553</v>
      </c>
      <c r="X357" t="s">
        <v>247</v>
      </c>
      <c r="Y357" t="s">
        <v>827</v>
      </c>
      <c r="Z357" t="s">
        <v>254</v>
      </c>
      <c r="AA357" t="s">
        <v>1043</v>
      </c>
      <c r="AB357" t="s">
        <v>641</v>
      </c>
      <c r="AC357" t="s">
        <v>1020</v>
      </c>
      <c r="AD357" t="s">
        <v>1059</v>
      </c>
    </row>
    <row r="358" spans="1:30" x14ac:dyDescent="0.25">
      <c r="A358" t="s">
        <v>85</v>
      </c>
      <c r="B358" t="s">
        <v>1031</v>
      </c>
      <c r="C358" t="s">
        <v>273</v>
      </c>
      <c r="D358" t="s">
        <v>636</v>
      </c>
      <c r="E358" t="s">
        <v>1155</v>
      </c>
      <c r="F358" t="s">
        <v>864</v>
      </c>
      <c r="G358" t="s">
        <v>994</v>
      </c>
      <c r="H358" t="s">
        <v>1111</v>
      </c>
      <c r="I358" t="s">
        <v>663</v>
      </c>
      <c r="J358" t="s">
        <v>957</v>
      </c>
      <c r="K358" t="s">
        <v>1098</v>
      </c>
      <c r="L358" t="s">
        <v>339</v>
      </c>
      <c r="M358" t="s">
        <v>956</v>
      </c>
      <c r="N358" t="s">
        <v>548</v>
      </c>
      <c r="O358" t="s">
        <v>926</v>
      </c>
      <c r="P358" t="s">
        <v>1156</v>
      </c>
      <c r="Q358" t="s">
        <v>1157</v>
      </c>
      <c r="R358" t="s">
        <v>1072</v>
      </c>
      <c r="S358" t="s">
        <v>794</v>
      </c>
      <c r="T358" t="s">
        <v>641</v>
      </c>
      <c r="U358" t="s">
        <v>545</v>
      </c>
      <c r="V358" t="s">
        <v>1158</v>
      </c>
      <c r="W358" t="s">
        <v>835</v>
      </c>
      <c r="X358" t="s">
        <v>1071</v>
      </c>
      <c r="Y358" t="s">
        <v>911</v>
      </c>
      <c r="Z358" t="s">
        <v>819</v>
      </c>
      <c r="AA358" t="s">
        <v>604</v>
      </c>
      <c r="AB358" t="s">
        <v>1051</v>
      </c>
      <c r="AC358" t="s">
        <v>371</v>
      </c>
      <c r="AD358" t="s">
        <v>987</v>
      </c>
    </row>
    <row r="359" spans="1:30" x14ac:dyDescent="0.25">
      <c r="A359" t="s">
        <v>104</v>
      </c>
      <c r="B359" t="s">
        <v>1031</v>
      </c>
      <c r="C359" t="s">
        <v>273</v>
      </c>
      <c r="D359" t="s">
        <v>591</v>
      </c>
      <c r="E359" t="s">
        <v>1159</v>
      </c>
      <c r="F359" t="s">
        <v>907</v>
      </c>
      <c r="G359" t="s">
        <v>631</v>
      </c>
      <c r="H359" t="s">
        <v>898</v>
      </c>
      <c r="I359" t="s">
        <v>831</v>
      </c>
      <c r="J359" t="s">
        <v>865</v>
      </c>
      <c r="K359" t="s">
        <v>839</v>
      </c>
      <c r="L359" t="s">
        <v>358</v>
      </c>
      <c r="M359" t="s">
        <v>1046</v>
      </c>
      <c r="N359" t="s">
        <v>860</v>
      </c>
      <c r="O359" t="s">
        <v>854</v>
      </c>
      <c r="P359" t="s">
        <v>1005</v>
      </c>
      <c r="Q359" t="s">
        <v>1129</v>
      </c>
      <c r="R359" t="s">
        <v>923</v>
      </c>
      <c r="S359" t="s">
        <v>220</v>
      </c>
      <c r="T359" t="s">
        <v>1110</v>
      </c>
      <c r="U359" t="s">
        <v>545</v>
      </c>
      <c r="V359" t="s">
        <v>1095</v>
      </c>
      <c r="W359" t="s">
        <v>645</v>
      </c>
      <c r="X359" t="s">
        <v>1160</v>
      </c>
      <c r="Y359" t="s">
        <v>782</v>
      </c>
      <c r="Z359" t="s">
        <v>945</v>
      </c>
      <c r="AA359" t="s">
        <v>987</v>
      </c>
      <c r="AB359" t="s">
        <v>1014</v>
      </c>
      <c r="AC359" t="s">
        <v>846</v>
      </c>
      <c r="AD359" t="s">
        <v>641</v>
      </c>
    </row>
    <row r="360" spans="1:30" x14ac:dyDescent="0.25">
      <c r="A360" t="s">
        <v>60</v>
      </c>
      <c r="B360" t="s">
        <v>1161</v>
      </c>
      <c r="C360" t="s">
        <v>62</v>
      </c>
      <c r="D360" t="s">
        <v>1024</v>
      </c>
      <c r="E360" t="s">
        <v>1162</v>
      </c>
      <c r="F360" t="s">
        <v>1021</v>
      </c>
      <c r="G360" t="s">
        <v>234</v>
      </c>
      <c r="H360" t="s">
        <v>1034</v>
      </c>
      <c r="I360" t="s">
        <v>738</v>
      </c>
      <c r="J360" t="s">
        <v>613</v>
      </c>
      <c r="K360" t="s">
        <v>545</v>
      </c>
      <c r="L360" t="s">
        <v>325</v>
      </c>
      <c r="M360" t="s">
        <v>1163</v>
      </c>
      <c r="N360" t="s">
        <v>574</v>
      </c>
      <c r="O360" t="s">
        <v>898</v>
      </c>
      <c r="P360" t="s">
        <v>988</v>
      </c>
      <c r="Q360" t="s">
        <v>1032</v>
      </c>
      <c r="R360" t="s">
        <v>1164</v>
      </c>
      <c r="S360" t="s">
        <v>876</v>
      </c>
      <c r="T360" t="s">
        <v>887</v>
      </c>
      <c r="U360" t="s">
        <v>79</v>
      </c>
      <c r="V360" t="s">
        <v>1109</v>
      </c>
      <c r="W360" t="s">
        <v>1071</v>
      </c>
      <c r="X360" t="s">
        <v>1042</v>
      </c>
      <c r="Y360" t="s">
        <v>371</v>
      </c>
      <c r="Z360" t="s">
        <v>604</v>
      </c>
      <c r="AA360" t="s">
        <v>1131</v>
      </c>
      <c r="AB360" t="s">
        <v>917</v>
      </c>
      <c r="AC360" t="s">
        <v>983</v>
      </c>
      <c r="AD360" t="s">
        <v>1131</v>
      </c>
    </row>
    <row r="361" spans="1:30" x14ac:dyDescent="0.25">
      <c r="A361" t="s">
        <v>85</v>
      </c>
      <c r="B361" t="s">
        <v>1161</v>
      </c>
      <c r="C361" t="s">
        <v>62</v>
      </c>
      <c r="D361" t="s">
        <v>852</v>
      </c>
      <c r="E361" t="s">
        <v>1165</v>
      </c>
      <c r="F361" t="s">
        <v>840</v>
      </c>
      <c r="G361" t="s">
        <v>938</v>
      </c>
      <c r="H361" t="s">
        <v>1033</v>
      </c>
      <c r="I361" t="s">
        <v>961</v>
      </c>
      <c r="J361" t="s">
        <v>908</v>
      </c>
      <c r="K361" t="s">
        <v>254</v>
      </c>
      <c r="L361" t="s">
        <v>328</v>
      </c>
      <c r="M361" t="s">
        <v>950</v>
      </c>
      <c r="N361" t="s">
        <v>821</v>
      </c>
      <c r="O361" t="s">
        <v>1092</v>
      </c>
      <c r="P361" t="s">
        <v>610</v>
      </c>
      <c r="Q361" t="s">
        <v>1017</v>
      </c>
      <c r="R361" t="s">
        <v>957</v>
      </c>
      <c r="S361" t="s">
        <v>508</v>
      </c>
      <c r="T361" t="s">
        <v>1003</v>
      </c>
      <c r="U361" t="s">
        <v>645</v>
      </c>
      <c r="V361" t="s">
        <v>796</v>
      </c>
      <c r="W361" t="s">
        <v>714</v>
      </c>
      <c r="X361" t="s">
        <v>1118</v>
      </c>
      <c r="Y361" t="s">
        <v>663</v>
      </c>
      <c r="Z361" t="s">
        <v>827</v>
      </c>
      <c r="AA361" t="s">
        <v>604</v>
      </c>
      <c r="AB361" t="s">
        <v>812</v>
      </c>
      <c r="AC361" t="s">
        <v>945</v>
      </c>
      <c r="AD361" t="s">
        <v>651</v>
      </c>
    </row>
    <row r="362" spans="1:30" x14ac:dyDescent="0.25">
      <c r="A362" t="s">
        <v>104</v>
      </c>
      <c r="B362" t="s">
        <v>1161</v>
      </c>
      <c r="C362" t="s">
        <v>62</v>
      </c>
      <c r="D362" t="s">
        <v>718</v>
      </c>
      <c r="E362" t="s">
        <v>1054</v>
      </c>
      <c r="F362" t="s">
        <v>1121</v>
      </c>
      <c r="G362" t="s">
        <v>1080</v>
      </c>
      <c r="H362" t="s">
        <v>502</v>
      </c>
      <c r="I362" t="s">
        <v>755</v>
      </c>
      <c r="J362" t="s">
        <v>784</v>
      </c>
      <c r="K362" t="s">
        <v>975</v>
      </c>
      <c r="L362" t="s">
        <v>331</v>
      </c>
      <c r="M362" t="s">
        <v>1002</v>
      </c>
      <c r="N362" t="s">
        <v>942</v>
      </c>
      <c r="O362" t="s">
        <v>924</v>
      </c>
      <c r="P362" t="s">
        <v>1085</v>
      </c>
      <c r="Q362" t="s">
        <v>955</v>
      </c>
      <c r="R362" t="s">
        <v>1047</v>
      </c>
      <c r="S362" t="s">
        <v>1166</v>
      </c>
      <c r="T362" t="s">
        <v>1167</v>
      </c>
      <c r="U362" t="s">
        <v>645</v>
      </c>
      <c r="V362" t="s">
        <v>1095</v>
      </c>
      <c r="W362" t="s">
        <v>1115</v>
      </c>
      <c r="X362" t="s">
        <v>625</v>
      </c>
      <c r="Y362" t="s">
        <v>901</v>
      </c>
      <c r="Z362" t="s">
        <v>1086</v>
      </c>
      <c r="AA362" t="s">
        <v>234</v>
      </c>
      <c r="AB362" t="s">
        <v>1156</v>
      </c>
      <c r="AC362" t="s">
        <v>992</v>
      </c>
      <c r="AD362" t="s">
        <v>983</v>
      </c>
    </row>
    <row r="363" spans="1:30" x14ac:dyDescent="0.25">
      <c r="A363" t="s">
        <v>60</v>
      </c>
      <c r="B363" t="s">
        <v>1161</v>
      </c>
      <c r="C363" t="s">
        <v>116</v>
      </c>
      <c r="D363" t="s">
        <v>1084</v>
      </c>
      <c r="E363" t="s">
        <v>1046</v>
      </c>
      <c r="F363" t="s">
        <v>994</v>
      </c>
      <c r="G363" t="s">
        <v>220</v>
      </c>
      <c r="H363" t="s">
        <v>891</v>
      </c>
      <c r="I363" t="s">
        <v>798</v>
      </c>
      <c r="J363" t="s">
        <v>638</v>
      </c>
      <c r="K363" t="s">
        <v>629</v>
      </c>
      <c r="L363" t="s">
        <v>232</v>
      </c>
      <c r="M363" t="s">
        <v>1168</v>
      </c>
      <c r="N363" t="s">
        <v>1166</v>
      </c>
      <c r="O363" t="s">
        <v>1169</v>
      </c>
      <c r="P363" t="s">
        <v>1081</v>
      </c>
      <c r="Q363" t="s">
        <v>1089</v>
      </c>
      <c r="R363" t="s">
        <v>1105</v>
      </c>
      <c r="S363" t="s">
        <v>1170</v>
      </c>
      <c r="T363" t="s">
        <v>948</v>
      </c>
      <c r="U363" t="s">
        <v>79</v>
      </c>
      <c r="V363" t="s">
        <v>1171</v>
      </c>
      <c r="W363" t="s">
        <v>1156</v>
      </c>
      <c r="X363" t="s">
        <v>1070</v>
      </c>
      <c r="Y363" t="s">
        <v>1001</v>
      </c>
      <c r="Z363" t="s">
        <v>992</v>
      </c>
      <c r="AA363" t="s">
        <v>1118</v>
      </c>
      <c r="AB363" t="s">
        <v>966</v>
      </c>
      <c r="AC363" t="s">
        <v>1029</v>
      </c>
      <c r="AD363" t="s">
        <v>1033</v>
      </c>
    </row>
    <row r="364" spans="1:30" x14ac:dyDescent="0.25">
      <c r="A364" t="s">
        <v>85</v>
      </c>
      <c r="B364" t="s">
        <v>1161</v>
      </c>
      <c r="C364" t="s">
        <v>116</v>
      </c>
      <c r="D364" t="s">
        <v>1009</v>
      </c>
      <c r="E364" t="s">
        <v>1172</v>
      </c>
      <c r="F364" t="s">
        <v>1071</v>
      </c>
      <c r="G364" t="s">
        <v>1029</v>
      </c>
      <c r="H364" t="s">
        <v>621</v>
      </c>
      <c r="I364" t="s">
        <v>645</v>
      </c>
      <c r="J364" t="s">
        <v>1014</v>
      </c>
      <c r="K364" t="s">
        <v>621</v>
      </c>
      <c r="L364" t="s">
        <v>301</v>
      </c>
      <c r="M364" t="s">
        <v>1148</v>
      </c>
      <c r="N364" t="s">
        <v>240</v>
      </c>
      <c r="O364" t="s">
        <v>1173</v>
      </c>
      <c r="P364" t="s">
        <v>966</v>
      </c>
      <c r="Q364" t="s">
        <v>1174</v>
      </c>
      <c r="R364" t="s">
        <v>1096</v>
      </c>
      <c r="S364" t="s">
        <v>851</v>
      </c>
      <c r="T364" t="s">
        <v>1027</v>
      </c>
      <c r="U364" t="s">
        <v>977</v>
      </c>
      <c r="V364" t="s">
        <v>585</v>
      </c>
      <c r="W364" t="s">
        <v>591</v>
      </c>
      <c r="X364" t="s">
        <v>1138</v>
      </c>
      <c r="Y364" t="s">
        <v>816</v>
      </c>
      <c r="Z364" t="s">
        <v>996</v>
      </c>
      <c r="AA364" t="s">
        <v>952</v>
      </c>
      <c r="AB364" t="s">
        <v>1076</v>
      </c>
      <c r="AC364" t="s">
        <v>648</v>
      </c>
      <c r="AD364" t="s">
        <v>1045</v>
      </c>
    </row>
    <row r="365" spans="1:30" x14ac:dyDescent="0.25">
      <c r="A365" t="s">
        <v>104</v>
      </c>
      <c r="B365" t="s">
        <v>1161</v>
      </c>
      <c r="C365" t="s">
        <v>116</v>
      </c>
      <c r="D365" t="s">
        <v>1139</v>
      </c>
      <c r="E365" t="s">
        <v>1175</v>
      </c>
      <c r="F365" t="s">
        <v>938</v>
      </c>
      <c r="G365" t="s">
        <v>1043</v>
      </c>
      <c r="H365" t="s">
        <v>959</v>
      </c>
      <c r="I365" t="s">
        <v>1086</v>
      </c>
      <c r="J365" t="s">
        <v>801</v>
      </c>
      <c r="K365" t="s">
        <v>860</v>
      </c>
      <c r="L365" t="s">
        <v>330</v>
      </c>
      <c r="M365" t="s">
        <v>1056</v>
      </c>
      <c r="N365" t="s">
        <v>1023</v>
      </c>
      <c r="O365" t="s">
        <v>1176</v>
      </c>
      <c r="P365" t="s">
        <v>220</v>
      </c>
      <c r="Q365" t="s">
        <v>1064</v>
      </c>
      <c r="R365" t="s">
        <v>1177</v>
      </c>
      <c r="S365" t="s">
        <v>957</v>
      </c>
      <c r="T365" t="s">
        <v>1178</v>
      </c>
      <c r="U365" t="s">
        <v>977</v>
      </c>
      <c r="V365" t="s">
        <v>979</v>
      </c>
      <c r="W365" t="s">
        <v>1084</v>
      </c>
      <c r="X365" t="s">
        <v>596</v>
      </c>
      <c r="Y365" t="s">
        <v>790</v>
      </c>
      <c r="Z365" t="s">
        <v>563</v>
      </c>
      <c r="AA365" t="s">
        <v>988</v>
      </c>
      <c r="AB365" t="s">
        <v>1145</v>
      </c>
      <c r="AC365" t="s">
        <v>987</v>
      </c>
      <c r="AD365" t="s">
        <v>1071</v>
      </c>
    </row>
    <row r="366" spans="1:30" x14ac:dyDescent="0.25">
      <c r="A366" t="s">
        <v>60</v>
      </c>
      <c r="B366" t="s">
        <v>1161</v>
      </c>
      <c r="C366" t="s">
        <v>138</v>
      </c>
      <c r="D366" t="s">
        <v>234</v>
      </c>
      <c r="E366" t="s">
        <v>1046</v>
      </c>
      <c r="F366" t="s">
        <v>994</v>
      </c>
      <c r="G366" t="s">
        <v>220</v>
      </c>
      <c r="H366" t="s">
        <v>989</v>
      </c>
      <c r="I366" t="s">
        <v>798</v>
      </c>
      <c r="J366" t="s">
        <v>638</v>
      </c>
      <c r="K366" t="s">
        <v>850</v>
      </c>
      <c r="L366" t="s">
        <v>232</v>
      </c>
      <c r="M366" t="s">
        <v>1168</v>
      </c>
      <c r="N366" t="s">
        <v>1166</v>
      </c>
      <c r="O366" t="s">
        <v>1169</v>
      </c>
      <c r="P366" t="s">
        <v>1081</v>
      </c>
      <c r="Q366" t="s">
        <v>1011</v>
      </c>
      <c r="R366" t="s">
        <v>1105</v>
      </c>
      <c r="S366" t="s">
        <v>1170</v>
      </c>
      <c r="T366" t="s">
        <v>948</v>
      </c>
      <c r="U366" t="s">
        <v>79</v>
      </c>
      <c r="V366" t="s">
        <v>1076</v>
      </c>
      <c r="W366" t="s">
        <v>1156</v>
      </c>
      <c r="X366" t="s">
        <v>1070</v>
      </c>
      <c r="Y366" t="s">
        <v>1001</v>
      </c>
      <c r="Z366" t="s">
        <v>992</v>
      </c>
      <c r="AA366" t="s">
        <v>1118</v>
      </c>
      <c r="AB366" t="s">
        <v>966</v>
      </c>
      <c r="AC366" t="s">
        <v>1029</v>
      </c>
      <c r="AD366" t="s">
        <v>1033</v>
      </c>
    </row>
    <row r="367" spans="1:30" x14ac:dyDescent="0.25">
      <c r="A367" t="s">
        <v>85</v>
      </c>
      <c r="B367" t="s">
        <v>1161</v>
      </c>
      <c r="C367" t="s">
        <v>138</v>
      </c>
      <c r="D367" t="s">
        <v>1009</v>
      </c>
      <c r="E367" t="s">
        <v>1172</v>
      </c>
      <c r="F367" t="s">
        <v>1071</v>
      </c>
      <c r="G367" t="s">
        <v>1029</v>
      </c>
      <c r="H367" t="s">
        <v>621</v>
      </c>
      <c r="I367" t="s">
        <v>645</v>
      </c>
      <c r="J367" t="s">
        <v>1005</v>
      </c>
      <c r="K367" t="s">
        <v>621</v>
      </c>
      <c r="L367" t="s">
        <v>301</v>
      </c>
      <c r="M367" t="s">
        <v>1148</v>
      </c>
      <c r="N367" t="s">
        <v>240</v>
      </c>
      <c r="O367" t="s">
        <v>1173</v>
      </c>
      <c r="P367" t="s">
        <v>1138</v>
      </c>
      <c r="Q367" t="s">
        <v>1174</v>
      </c>
      <c r="R367" t="s">
        <v>925</v>
      </c>
      <c r="S367" t="s">
        <v>851</v>
      </c>
      <c r="T367" t="s">
        <v>1027</v>
      </c>
      <c r="U367" t="s">
        <v>977</v>
      </c>
      <c r="V367" t="s">
        <v>868</v>
      </c>
      <c r="W367" t="s">
        <v>591</v>
      </c>
      <c r="X367" t="s">
        <v>1138</v>
      </c>
      <c r="Y367" t="s">
        <v>816</v>
      </c>
      <c r="Z367" t="s">
        <v>996</v>
      </c>
      <c r="AA367" t="s">
        <v>952</v>
      </c>
      <c r="AB367" t="s">
        <v>1053</v>
      </c>
      <c r="AC367" t="s">
        <v>648</v>
      </c>
      <c r="AD367" t="s">
        <v>1045</v>
      </c>
    </row>
    <row r="368" spans="1:30" x14ac:dyDescent="0.25">
      <c r="A368" t="s">
        <v>104</v>
      </c>
      <c r="B368" t="s">
        <v>1161</v>
      </c>
      <c r="C368" t="s">
        <v>138</v>
      </c>
      <c r="D368" t="s">
        <v>1139</v>
      </c>
      <c r="E368" t="s">
        <v>1175</v>
      </c>
      <c r="F368" t="s">
        <v>938</v>
      </c>
      <c r="G368" t="s">
        <v>1043</v>
      </c>
      <c r="H368" t="s">
        <v>1128</v>
      </c>
      <c r="I368" t="s">
        <v>1086</v>
      </c>
      <c r="J368" t="s">
        <v>735</v>
      </c>
      <c r="K368" t="s">
        <v>954</v>
      </c>
      <c r="L368" t="s">
        <v>330</v>
      </c>
      <c r="M368" t="s">
        <v>1056</v>
      </c>
      <c r="N368" t="s">
        <v>1023</v>
      </c>
      <c r="O368" t="s">
        <v>1176</v>
      </c>
      <c r="P368" t="s">
        <v>220</v>
      </c>
      <c r="Q368" t="s">
        <v>1064</v>
      </c>
      <c r="R368" t="s">
        <v>930</v>
      </c>
      <c r="S368" t="s">
        <v>957</v>
      </c>
      <c r="T368" t="s">
        <v>1178</v>
      </c>
      <c r="U368" t="s">
        <v>977</v>
      </c>
      <c r="V368" t="s">
        <v>366</v>
      </c>
      <c r="W368" t="s">
        <v>1084</v>
      </c>
      <c r="X368" t="s">
        <v>596</v>
      </c>
      <c r="Y368" t="s">
        <v>790</v>
      </c>
      <c r="Z368" t="s">
        <v>563</v>
      </c>
      <c r="AA368" t="s">
        <v>988</v>
      </c>
      <c r="AB368" t="s">
        <v>1145</v>
      </c>
      <c r="AC368" t="s">
        <v>987</v>
      </c>
      <c r="AD368" t="s">
        <v>1071</v>
      </c>
    </row>
    <row r="369" spans="1:30" x14ac:dyDescent="0.25">
      <c r="A369" t="s">
        <v>60</v>
      </c>
      <c r="B369" t="s">
        <v>1161</v>
      </c>
      <c r="C369" t="s">
        <v>154</v>
      </c>
      <c r="D369" t="s">
        <v>852</v>
      </c>
      <c r="E369" t="s">
        <v>1153</v>
      </c>
      <c r="F369" t="s">
        <v>654</v>
      </c>
      <c r="G369" t="s">
        <v>1027</v>
      </c>
      <c r="H369" t="s">
        <v>1118</v>
      </c>
      <c r="I369" t="s">
        <v>595</v>
      </c>
      <c r="J369" t="s">
        <v>597</v>
      </c>
      <c r="K369" t="s">
        <v>992</v>
      </c>
      <c r="L369" t="s">
        <v>218</v>
      </c>
      <c r="M369" t="s">
        <v>1179</v>
      </c>
      <c r="N369" t="s">
        <v>1027</v>
      </c>
      <c r="O369" t="s">
        <v>998</v>
      </c>
      <c r="P369" t="s">
        <v>1020</v>
      </c>
      <c r="Q369" t="s">
        <v>1064</v>
      </c>
      <c r="R369" t="s">
        <v>1035</v>
      </c>
      <c r="S369" t="s">
        <v>1180</v>
      </c>
      <c r="T369" t="s">
        <v>907</v>
      </c>
      <c r="U369" t="s">
        <v>931</v>
      </c>
      <c r="V369" t="s">
        <v>1053</v>
      </c>
      <c r="W369" t="s">
        <v>1111</v>
      </c>
      <c r="X369" t="s">
        <v>502</v>
      </c>
      <c r="Y369" t="s">
        <v>842</v>
      </c>
      <c r="Z369" t="s">
        <v>710</v>
      </c>
      <c r="AA369" t="s">
        <v>1102</v>
      </c>
      <c r="AB369" t="s">
        <v>1167</v>
      </c>
      <c r="AC369" t="s">
        <v>1057</v>
      </c>
      <c r="AD369" t="s">
        <v>812</v>
      </c>
    </row>
    <row r="370" spans="1:30" x14ac:dyDescent="0.25">
      <c r="A370" t="s">
        <v>85</v>
      </c>
      <c r="B370" t="s">
        <v>1161</v>
      </c>
      <c r="C370" t="s">
        <v>154</v>
      </c>
      <c r="D370" t="s">
        <v>1081</v>
      </c>
      <c r="E370" t="s">
        <v>1124</v>
      </c>
      <c r="F370" t="s">
        <v>353</v>
      </c>
      <c r="G370" t="s">
        <v>812</v>
      </c>
      <c r="H370" t="s">
        <v>656</v>
      </c>
      <c r="I370" t="s">
        <v>1128</v>
      </c>
      <c r="J370" t="s">
        <v>1133</v>
      </c>
      <c r="K370" t="s">
        <v>1009</v>
      </c>
      <c r="L370" t="s">
        <v>339</v>
      </c>
      <c r="M370" t="s">
        <v>838</v>
      </c>
      <c r="N370" t="s">
        <v>480</v>
      </c>
      <c r="O370" t="s">
        <v>840</v>
      </c>
      <c r="P370" t="s">
        <v>979</v>
      </c>
      <c r="Q370" t="s">
        <v>1181</v>
      </c>
      <c r="R370" t="s">
        <v>1145</v>
      </c>
      <c r="S370" t="s">
        <v>999</v>
      </c>
      <c r="T370" t="s">
        <v>1057</v>
      </c>
      <c r="U370" t="s">
        <v>938</v>
      </c>
      <c r="V370" t="s">
        <v>979</v>
      </c>
      <c r="W370" t="s">
        <v>1019</v>
      </c>
      <c r="X370" t="s">
        <v>1053</v>
      </c>
      <c r="Y370" t="s">
        <v>981</v>
      </c>
      <c r="Z370" t="s">
        <v>941</v>
      </c>
      <c r="AA370" t="s">
        <v>1084</v>
      </c>
      <c r="AB370" t="s">
        <v>596</v>
      </c>
      <c r="AC370" t="s">
        <v>975</v>
      </c>
      <c r="AD370" t="s">
        <v>616</v>
      </c>
    </row>
    <row r="371" spans="1:30" x14ac:dyDescent="0.25">
      <c r="A371" t="s">
        <v>104</v>
      </c>
      <c r="B371" t="s">
        <v>1161</v>
      </c>
      <c r="C371" t="s">
        <v>154</v>
      </c>
      <c r="D371" t="s">
        <v>718</v>
      </c>
      <c r="E371" t="s">
        <v>1182</v>
      </c>
      <c r="F371" t="s">
        <v>1019</v>
      </c>
      <c r="G371" t="s">
        <v>917</v>
      </c>
      <c r="H371" t="s">
        <v>651</v>
      </c>
      <c r="I371" t="s">
        <v>1045</v>
      </c>
      <c r="J371" t="s">
        <v>820</v>
      </c>
      <c r="K371" t="s">
        <v>899</v>
      </c>
      <c r="L371" t="s">
        <v>376</v>
      </c>
      <c r="M371" t="s">
        <v>1155</v>
      </c>
      <c r="N371" t="s">
        <v>1115</v>
      </c>
      <c r="O371" t="s">
        <v>934</v>
      </c>
      <c r="P371" t="s">
        <v>1029</v>
      </c>
      <c r="Q371" t="s">
        <v>877</v>
      </c>
      <c r="R371" t="s">
        <v>1149</v>
      </c>
      <c r="S371" t="s">
        <v>1128</v>
      </c>
      <c r="T371" t="s">
        <v>1183</v>
      </c>
      <c r="U371" t="s">
        <v>938</v>
      </c>
      <c r="V371" t="s">
        <v>844</v>
      </c>
      <c r="W371" t="s">
        <v>1080</v>
      </c>
      <c r="X371" t="s">
        <v>973</v>
      </c>
      <c r="Y371" t="s">
        <v>794</v>
      </c>
      <c r="Z371" t="s">
        <v>545</v>
      </c>
      <c r="AA371" t="s">
        <v>553</v>
      </c>
      <c r="AB371" t="s">
        <v>923</v>
      </c>
      <c r="AC371" t="s">
        <v>988</v>
      </c>
      <c r="AD371" t="s">
        <v>259</v>
      </c>
    </row>
    <row r="372" spans="1:30" x14ac:dyDescent="0.25">
      <c r="A372" t="s">
        <v>60</v>
      </c>
      <c r="B372" t="s">
        <v>1161</v>
      </c>
      <c r="C372" t="s">
        <v>167</v>
      </c>
      <c r="D372" t="s">
        <v>710</v>
      </c>
      <c r="E372" t="s">
        <v>1088</v>
      </c>
      <c r="F372" t="s">
        <v>860</v>
      </c>
      <c r="G372" t="s">
        <v>1097</v>
      </c>
      <c r="H372" t="s">
        <v>852</v>
      </c>
      <c r="I372" t="s">
        <v>1001</v>
      </c>
      <c r="J372" t="s">
        <v>681</v>
      </c>
      <c r="K372" t="s">
        <v>651</v>
      </c>
      <c r="L372" t="s">
        <v>301</v>
      </c>
      <c r="M372" t="s">
        <v>1184</v>
      </c>
      <c r="N372" t="s">
        <v>957</v>
      </c>
      <c r="O372" t="s">
        <v>1185</v>
      </c>
      <c r="P372" t="s">
        <v>1016</v>
      </c>
      <c r="Q372" t="s">
        <v>1143</v>
      </c>
      <c r="R372" t="s">
        <v>924</v>
      </c>
      <c r="S372" t="s">
        <v>1186</v>
      </c>
      <c r="T372" t="s">
        <v>968</v>
      </c>
      <c r="U372" t="s">
        <v>931</v>
      </c>
      <c r="V372" t="s">
        <v>1078</v>
      </c>
      <c r="W372" t="s">
        <v>692</v>
      </c>
      <c r="X372" t="s">
        <v>914</v>
      </c>
      <c r="Y372" t="s">
        <v>947</v>
      </c>
      <c r="Z372" t="s">
        <v>718</v>
      </c>
      <c r="AA372" t="s">
        <v>1096</v>
      </c>
      <c r="AB372" t="s">
        <v>1047</v>
      </c>
      <c r="AC372" t="s">
        <v>610</v>
      </c>
      <c r="AD372" t="s">
        <v>692</v>
      </c>
    </row>
    <row r="373" spans="1:30" x14ac:dyDescent="0.25">
      <c r="A373" t="s">
        <v>85</v>
      </c>
      <c r="B373" t="s">
        <v>1161</v>
      </c>
      <c r="C373" t="s">
        <v>167</v>
      </c>
      <c r="D373" t="s">
        <v>1009</v>
      </c>
      <c r="E373" t="s">
        <v>1090</v>
      </c>
      <c r="F373" t="s">
        <v>1085</v>
      </c>
      <c r="G373" t="s">
        <v>1102</v>
      </c>
      <c r="H373" t="s">
        <v>772</v>
      </c>
      <c r="I373" t="s">
        <v>1014</v>
      </c>
      <c r="J373" t="s">
        <v>973</v>
      </c>
      <c r="K373" t="s">
        <v>574</v>
      </c>
      <c r="L373" t="s">
        <v>377</v>
      </c>
      <c r="M373" t="s">
        <v>1187</v>
      </c>
      <c r="N373" t="s">
        <v>953</v>
      </c>
      <c r="O373" t="s">
        <v>1188</v>
      </c>
      <c r="P373" t="s">
        <v>271</v>
      </c>
      <c r="Q373" t="s">
        <v>1189</v>
      </c>
      <c r="R373" t="s">
        <v>1066</v>
      </c>
      <c r="S373" t="s">
        <v>1114</v>
      </c>
      <c r="T373" t="s">
        <v>959</v>
      </c>
      <c r="U373" t="s">
        <v>628</v>
      </c>
      <c r="V373" t="s">
        <v>891</v>
      </c>
      <c r="W373" t="s">
        <v>847</v>
      </c>
      <c r="X373" t="s">
        <v>978</v>
      </c>
      <c r="Y373" t="s">
        <v>507</v>
      </c>
      <c r="Z373" t="s">
        <v>591</v>
      </c>
      <c r="AA373" t="s">
        <v>1081</v>
      </c>
      <c r="AB373" t="s">
        <v>1135</v>
      </c>
      <c r="AC373" t="s">
        <v>888</v>
      </c>
      <c r="AD373" t="s">
        <v>1027</v>
      </c>
    </row>
    <row r="374" spans="1:30" x14ac:dyDescent="0.25">
      <c r="A374" t="s">
        <v>104</v>
      </c>
      <c r="B374" t="s">
        <v>1161</v>
      </c>
      <c r="C374" t="s">
        <v>167</v>
      </c>
      <c r="D374" t="s">
        <v>595</v>
      </c>
      <c r="E374" t="s">
        <v>1190</v>
      </c>
      <c r="F374" t="s">
        <v>710</v>
      </c>
      <c r="G374" t="s">
        <v>610</v>
      </c>
      <c r="H374" t="s">
        <v>648</v>
      </c>
      <c r="I374" t="s">
        <v>621</v>
      </c>
      <c r="J374" t="s">
        <v>720</v>
      </c>
      <c r="K374" t="s">
        <v>628</v>
      </c>
      <c r="L374" t="s">
        <v>328</v>
      </c>
      <c r="M374" t="s">
        <v>1191</v>
      </c>
      <c r="N374" t="s">
        <v>899</v>
      </c>
      <c r="O374" t="s">
        <v>920</v>
      </c>
      <c r="P374" t="s">
        <v>1111</v>
      </c>
      <c r="Q374" t="s">
        <v>1192</v>
      </c>
      <c r="R374" t="s">
        <v>1180</v>
      </c>
      <c r="S374" t="s">
        <v>1123</v>
      </c>
      <c r="T374" t="s">
        <v>1177</v>
      </c>
      <c r="U374" t="s">
        <v>628</v>
      </c>
      <c r="V374" t="s">
        <v>585</v>
      </c>
      <c r="W374" t="s">
        <v>938</v>
      </c>
      <c r="X374" t="s">
        <v>1183</v>
      </c>
      <c r="Y374" t="s">
        <v>881</v>
      </c>
      <c r="Z374" t="s">
        <v>254</v>
      </c>
      <c r="AA374" t="s">
        <v>1059</v>
      </c>
      <c r="AB374" t="s">
        <v>715</v>
      </c>
      <c r="AC374" t="s">
        <v>641</v>
      </c>
      <c r="AD374" t="s">
        <v>1111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0E90E-90F7-4CB6-AC07-96972746A9C2}">
  <dimension ref="A1:Q105"/>
  <sheetViews>
    <sheetView topLeftCell="A22" workbookViewId="0">
      <selection activeCell="L10" sqref="L10"/>
    </sheetView>
  </sheetViews>
  <sheetFormatPr defaultRowHeight="15" x14ac:dyDescent="0.25"/>
  <cols>
    <col min="2" max="2" width="11.85546875" bestFit="1" customWidth="1"/>
    <col min="3" max="3" width="5" bestFit="1" customWidth="1"/>
    <col min="4" max="4" width="10.85546875" bestFit="1" customWidth="1"/>
    <col min="5" max="5" width="13.7109375" bestFit="1" customWidth="1"/>
    <col min="7" max="7" width="11.85546875" bestFit="1" customWidth="1"/>
    <col min="8" max="8" width="5" bestFit="1" customWidth="1"/>
    <col min="9" max="9" width="13.5703125" customWidth="1"/>
    <col min="10" max="10" width="13.7109375" bestFit="1" customWidth="1"/>
    <col min="11" max="11" width="12.85546875" bestFit="1" customWidth="1"/>
    <col min="13" max="13" width="11.85546875" bestFit="1" customWidth="1"/>
    <col min="14" max="14" width="5" bestFit="1" customWidth="1"/>
    <col min="15" max="15" width="12.85546875" bestFit="1" customWidth="1"/>
    <col min="16" max="16" width="13.7109375" bestFit="1" customWidth="1"/>
    <col min="17" max="17" width="12.85546875" bestFit="1" customWidth="1"/>
  </cols>
  <sheetData>
    <row r="1" spans="1:15" ht="15.75" x14ac:dyDescent="0.25">
      <c r="A1" s="97" t="s">
        <v>1387</v>
      </c>
    </row>
    <row r="3" spans="1:15" x14ac:dyDescent="0.25">
      <c r="B3" s="3" t="s">
        <v>1239</v>
      </c>
    </row>
    <row r="4" spans="1:15" x14ac:dyDescent="0.25">
      <c r="B4" s="3"/>
    </row>
    <row r="5" spans="1:15" x14ac:dyDescent="0.25">
      <c r="B5" s="29" t="s">
        <v>30</v>
      </c>
      <c r="C5" s="29" t="s">
        <v>31</v>
      </c>
      <c r="D5" s="29" t="s">
        <v>32</v>
      </c>
      <c r="E5" s="6" t="s">
        <v>59</v>
      </c>
      <c r="G5" s="3" t="s">
        <v>1240</v>
      </c>
    </row>
    <row r="6" spans="1:15" x14ac:dyDescent="0.25">
      <c r="B6" t="s">
        <v>104</v>
      </c>
      <c r="C6">
        <v>2016</v>
      </c>
      <c r="D6" t="s">
        <v>62</v>
      </c>
      <c r="E6">
        <v>126.3</v>
      </c>
    </row>
    <row r="7" spans="1:15" x14ac:dyDescent="0.25">
      <c r="B7" t="s">
        <v>104</v>
      </c>
      <c r="C7">
        <v>2016</v>
      </c>
      <c r="D7" t="s">
        <v>116</v>
      </c>
      <c r="E7">
        <v>126</v>
      </c>
      <c r="G7" s="29" t="s">
        <v>30</v>
      </c>
      <c r="H7" s="29" t="s">
        <v>31</v>
      </c>
      <c r="I7" s="29" t="s">
        <v>32</v>
      </c>
      <c r="J7" s="29" t="s">
        <v>59</v>
      </c>
      <c r="K7" s="29" t="s">
        <v>1238</v>
      </c>
      <c r="N7" s="29" t="s">
        <v>31</v>
      </c>
      <c r="O7" s="29" t="s">
        <v>1238</v>
      </c>
    </row>
    <row r="8" spans="1:15" x14ac:dyDescent="0.25">
      <c r="B8" t="s">
        <v>104</v>
      </c>
      <c r="C8">
        <v>2016</v>
      </c>
      <c r="D8" t="s">
        <v>138</v>
      </c>
      <c r="E8">
        <v>126</v>
      </c>
      <c r="G8" s="15" t="s">
        <v>104</v>
      </c>
      <c r="H8" s="15">
        <v>2016</v>
      </c>
      <c r="I8" s="15" t="s">
        <v>138</v>
      </c>
      <c r="J8" s="15">
        <v>126</v>
      </c>
      <c r="K8" s="27" t="s">
        <v>931</v>
      </c>
      <c r="N8" s="15">
        <v>2017</v>
      </c>
      <c r="O8" s="27">
        <v>3.8888888888888903E-2</v>
      </c>
    </row>
    <row r="9" spans="1:15" x14ac:dyDescent="0.25">
      <c r="B9" t="s">
        <v>104</v>
      </c>
      <c r="C9">
        <v>2016</v>
      </c>
      <c r="D9" t="s">
        <v>154</v>
      </c>
      <c r="E9">
        <v>127.3</v>
      </c>
      <c r="G9" s="15" t="s">
        <v>104</v>
      </c>
      <c r="H9" s="15">
        <v>2017</v>
      </c>
      <c r="I9" s="15" t="s">
        <v>138</v>
      </c>
      <c r="J9" s="15">
        <v>130.9</v>
      </c>
      <c r="K9" s="27">
        <f>(J9-J8)/J8</f>
        <v>3.8888888888888931E-2</v>
      </c>
      <c r="N9" s="15">
        <v>2018</v>
      </c>
      <c r="O9" s="27">
        <v>4.278074866310156E-2</v>
      </c>
    </row>
    <row r="10" spans="1:15" x14ac:dyDescent="0.25">
      <c r="B10" t="s">
        <v>104</v>
      </c>
      <c r="C10">
        <v>2016</v>
      </c>
      <c r="D10" t="s">
        <v>167</v>
      </c>
      <c r="E10">
        <v>128.6</v>
      </c>
      <c r="G10" s="15" t="s">
        <v>104</v>
      </c>
      <c r="H10" s="15">
        <v>2018</v>
      </c>
      <c r="I10" s="15" t="s">
        <v>138</v>
      </c>
      <c r="J10" s="15">
        <v>136.5</v>
      </c>
      <c r="K10" s="27">
        <f t="shared" ref="K10:K14" si="0">(J10-J9)/J9</f>
        <v>4.278074866310156E-2</v>
      </c>
      <c r="N10" s="15">
        <v>2019</v>
      </c>
      <c r="O10" s="27">
        <v>2.8571428571428612E-2</v>
      </c>
    </row>
    <row r="11" spans="1:15" x14ac:dyDescent="0.25">
      <c r="B11" t="s">
        <v>104</v>
      </c>
      <c r="C11">
        <v>2016</v>
      </c>
      <c r="D11" t="s">
        <v>177</v>
      </c>
      <c r="E11">
        <v>130.1</v>
      </c>
      <c r="G11" s="15" t="s">
        <v>104</v>
      </c>
      <c r="H11" s="15">
        <v>2019</v>
      </c>
      <c r="I11" s="15" t="s">
        <v>138</v>
      </c>
      <c r="J11" s="15">
        <v>140.4</v>
      </c>
      <c r="K11" s="27">
        <f t="shared" si="0"/>
        <v>2.8571428571428612E-2</v>
      </c>
      <c r="N11" s="15">
        <v>2020</v>
      </c>
      <c r="O11" s="27">
        <v>5.840455840455832E-2</v>
      </c>
    </row>
    <row r="12" spans="1:15" x14ac:dyDescent="0.25">
      <c r="B12" t="s">
        <v>104</v>
      </c>
      <c r="C12">
        <v>2016</v>
      </c>
      <c r="D12" t="s">
        <v>194</v>
      </c>
      <c r="E12">
        <v>131.1</v>
      </c>
      <c r="G12" s="15" t="s">
        <v>104</v>
      </c>
      <c r="H12" s="15">
        <v>2020</v>
      </c>
      <c r="I12" s="15" t="s">
        <v>138</v>
      </c>
      <c r="J12" s="15">
        <v>148.6</v>
      </c>
      <c r="K12" s="27">
        <f t="shared" si="0"/>
        <v>5.840455840455832E-2</v>
      </c>
      <c r="N12" s="15">
        <v>2021</v>
      </c>
      <c r="O12" s="27">
        <v>5.5181695827725558E-2</v>
      </c>
    </row>
    <row r="13" spans="1:15" x14ac:dyDescent="0.25">
      <c r="B13" t="s">
        <v>104</v>
      </c>
      <c r="C13">
        <v>2016</v>
      </c>
      <c r="D13" t="s">
        <v>213</v>
      </c>
      <c r="E13">
        <v>131.1</v>
      </c>
      <c r="G13" s="15" t="s">
        <v>104</v>
      </c>
      <c r="H13" s="15">
        <v>2021</v>
      </c>
      <c r="I13" s="15" t="s">
        <v>138</v>
      </c>
      <c r="J13" s="15">
        <v>156.80000000000001</v>
      </c>
      <c r="K13" s="27">
        <f t="shared" si="0"/>
        <v>5.5181695827725558E-2</v>
      </c>
      <c r="N13" s="15">
        <v>2022</v>
      </c>
      <c r="O13" s="27">
        <v>6.9515306122448828E-2</v>
      </c>
    </row>
    <row r="14" spans="1:15" x14ac:dyDescent="0.25">
      <c r="B14" t="s">
        <v>104</v>
      </c>
      <c r="C14">
        <v>2016</v>
      </c>
      <c r="D14" t="s">
        <v>228</v>
      </c>
      <c r="E14">
        <v>130.9</v>
      </c>
      <c r="G14" s="15" t="s">
        <v>104</v>
      </c>
      <c r="H14" s="15">
        <v>2022</v>
      </c>
      <c r="I14" s="15" t="s">
        <v>138</v>
      </c>
      <c r="J14" s="15">
        <v>167.7</v>
      </c>
      <c r="K14" s="27">
        <f t="shared" si="0"/>
        <v>6.9515306122448828E-2</v>
      </c>
      <c r="N14" s="15">
        <v>2023</v>
      </c>
      <c r="O14" s="27">
        <v>5.6648777579010143E-2</v>
      </c>
    </row>
    <row r="15" spans="1:15" x14ac:dyDescent="0.25">
      <c r="B15" t="s">
        <v>104</v>
      </c>
      <c r="C15">
        <v>2016</v>
      </c>
      <c r="D15" t="s">
        <v>238</v>
      </c>
      <c r="E15">
        <v>131.4</v>
      </c>
      <c r="G15" s="15" t="s">
        <v>104</v>
      </c>
      <c r="H15" s="15">
        <v>2023</v>
      </c>
      <c r="I15" s="15" t="s">
        <v>138</v>
      </c>
      <c r="J15" s="15">
        <v>177.2</v>
      </c>
      <c r="K15" s="27">
        <f t="shared" ref="K15" si="1">(J15-J14)/J14</f>
        <v>5.6648777579010143E-2</v>
      </c>
    </row>
    <row r="16" spans="1:15" x14ac:dyDescent="0.25">
      <c r="B16" t="s">
        <v>104</v>
      </c>
      <c r="C16">
        <v>2016</v>
      </c>
      <c r="D16" t="s">
        <v>264</v>
      </c>
      <c r="E16">
        <v>131.19999999999999</v>
      </c>
    </row>
    <row r="17" spans="2:17" x14ac:dyDescent="0.25">
      <c r="B17" t="s">
        <v>104</v>
      </c>
      <c r="C17">
        <v>2016</v>
      </c>
      <c r="D17" t="s">
        <v>273</v>
      </c>
      <c r="E17">
        <v>130.4</v>
      </c>
      <c r="G17" t="s">
        <v>1247</v>
      </c>
    </row>
    <row r="18" spans="2:17" x14ac:dyDescent="0.25">
      <c r="B18" t="s">
        <v>104</v>
      </c>
      <c r="C18">
        <v>2017</v>
      </c>
      <c r="D18" t="s">
        <v>62</v>
      </c>
      <c r="E18">
        <v>130.30000000000001</v>
      </c>
    </row>
    <row r="19" spans="2:17" x14ac:dyDescent="0.25">
      <c r="B19" t="s">
        <v>104</v>
      </c>
      <c r="C19">
        <v>2017</v>
      </c>
      <c r="D19" t="s">
        <v>116</v>
      </c>
      <c r="E19">
        <v>130.6</v>
      </c>
      <c r="G19" s="44" t="s">
        <v>1252</v>
      </c>
    </row>
    <row r="20" spans="2:17" x14ac:dyDescent="0.25">
      <c r="B20" t="s">
        <v>104</v>
      </c>
      <c r="C20">
        <v>2017</v>
      </c>
      <c r="D20" t="s">
        <v>138</v>
      </c>
      <c r="E20">
        <v>130.9</v>
      </c>
    </row>
    <row r="21" spans="2:17" ht="15.75" thickBot="1" x14ac:dyDescent="0.3">
      <c r="B21" t="s">
        <v>104</v>
      </c>
      <c r="C21">
        <v>2017</v>
      </c>
      <c r="D21" t="s">
        <v>154</v>
      </c>
      <c r="E21">
        <v>131.1</v>
      </c>
    </row>
    <row r="22" spans="2:17" x14ac:dyDescent="0.25">
      <c r="B22" t="s">
        <v>104</v>
      </c>
      <c r="C22">
        <v>2017</v>
      </c>
      <c r="D22" t="s">
        <v>167</v>
      </c>
      <c r="E22">
        <v>131.4</v>
      </c>
      <c r="I22" s="33"/>
      <c r="J22" s="34"/>
      <c r="K22" s="34"/>
      <c r="L22" s="34"/>
      <c r="M22" s="34"/>
      <c r="N22" s="34"/>
      <c r="O22" s="34"/>
      <c r="P22" s="34"/>
      <c r="Q22" s="35"/>
    </row>
    <row r="23" spans="2:17" x14ac:dyDescent="0.25">
      <c r="B23" t="s">
        <v>104</v>
      </c>
      <c r="C23">
        <v>2017</v>
      </c>
      <c r="D23" t="s">
        <v>177</v>
      </c>
      <c r="E23">
        <v>132</v>
      </c>
      <c r="I23" s="36"/>
      <c r="Q23" s="31"/>
    </row>
    <row r="24" spans="2:17" x14ac:dyDescent="0.25">
      <c r="B24" t="s">
        <v>104</v>
      </c>
      <c r="C24">
        <v>2017</v>
      </c>
      <c r="D24" t="s">
        <v>194</v>
      </c>
      <c r="E24">
        <v>134.19999999999999</v>
      </c>
      <c r="I24" s="36"/>
      <c r="Q24" s="31"/>
    </row>
    <row r="25" spans="2:17" x14ac:dyDescent="0.25">
      <c r="B25" t="s">
        <v>104</v>
      </c>
      <c r="C25">
        <v>2017</v>
      </c>
      <c r="D25" t="s">
        <v>213</v>
      </c>
      <c r="E25">
        <v>135.4</v>
      </c>
      <c r="I25" s="36"/>
      <c r="Q25" s="31"/>
    </row>
    <row r="26" spans="2:17" x14ac:dyDescent="0.25">
      <c r="B26" t="s">
        <v>104</v>
      </c>
      <c r="C26">
        <v>2017</v>
      </c>
      <c r="D26" t="s">
        <v>228</v>
      </c>
      <c r="E26">
        <v>135.19999999999999</v>
      </c>
      <c r="I26" s="36"/>
      <c r="Q26" s="31"/>
    </row>
    <row r="27" spans="2:17" x14ac:dyDescent="0.25">
      <c r="B27" t="s">
        <v>104</v>
      </c>
      <c r="C27">
        <v>2017</v>
      </c>
      <c r="D27" t="s">
        <v>238</v>
      </c>
      <c r="E27">
        <v>136.1</v>
      </c>
      <c r="I27" s="36"/>
      <c r="Q27" s="31"/>
    </row>
    <row r="28" spans="2:17" x14ac:dyDescent="0.25">
      <c r="B28" t="s">
        <v>104</v>
      </c>
      <c r="C28">
        <v>2017</v>
      </c>
      <c r="D28" t="s">
        <v>264</v>
      </c>
      <c r="E28">
        <v>137.6</v>
      </c>
      <c r="I28" s="36"/>
      <c r="Q28" s="31"/>
    </row>
    <row r="29" spans="2:17" x14ac:dyDescent="0.25">
      <c r="B29" t="s">
        <v>104</v>
      </c>
      <c r="C29">
        <v>2017</v>
      </c>
      <c r="D29" t="s">
        <v>273</v>
      </c>
      <c r="E29">
        <v>137.19999999999999</v>
      </c>
      <c r="I29" s="36"/>
      <c r="Q29" s="31"/>
    </row>
    <row r="30" spans="2:17" x14ac:dyDescent="0.25">
      <c r="B30" t="s">
        <v>104</v>
      </c>
      <c r="C30">
        <v>2018</v>
      </c>
      <c r="D30" t="s">
        <v>62</v>
      </c>
      <c r="E30">
        <v>136.9</v>
      </c>
      <c r="I30" s="36"/>
      <c r="Q30" s="31"/>
    </row>
    <row r="31" spans="2:17" x14ac:dyDescent="0.25">
      <c r="B31" t="s">
        <v>104</v>
      </c>
      <c r="C31">
        <v>2018</v>
      </c>
      <c r="D31" t="s">
        <v>116</v>
      </c>
      <c r="E31">
        <v>136.4</v>
      </c>
      <c r="I31" s="36"/>
      <c r="Q31" s="31"/>
    </row>
    <row r="32" spans="2:17" x14ac:dyDescent="0.25">
      <c r="B32" t="s">
        <v>104</v>
      </c>
      <c r="C32">
        <v>2018</v>
      </c>
      <c r="D32" t="s">
        <v>138</v>
      </c>
      <c r="E32">
        <v>136.5</v>
      </c>
      <c r="I32" s="36"/>
      <c r="Q32" s="31"/>
    </row>
    <row r="33" spans="2:17" x14ac:dyDescent="0.25">
      <c r="B33" t="s">
        <v>104</v>
      </c>
      <c r="C33">
        <v>2018</v>
      </c>
      <c r="D33" t="s">
        <v>154</v>
      </c>
      <c r="E33">
        <v>137.1</v>
      </c>
      <c r="I33" s="36"/>
      <c r="Q33" s="31"/>
    </row>
    <row r="34" spans="2:17" x14ac:dyDescent="0.25">
      <c r="B34" t="s">
        <v>104</v>
      </c>
      <c r="C34">
        <v>2018</v>
      </c>
      <c r="D34" t="s">
        <v>167</v>
      </c>
      <c r="E34">
        <v>137.80000000000001</v>
      </c>
      <c r="I34" s="36"/>
      <c r="Q34" s="31"/>
    </row>
    <row r="35" spans="2:17" x14ac:dyDescent="0.25">
      <c r="B35" t="s">
        <v>104</v>
      </c>
      <c r="C35">
        <v>2018</v>
      </c>
      <c r="D35" t="s">
        <v>177</v>
      </c>
      <c r="E35">
        <v>138.5</v>
      </c>
      <c r="I35" s="36"/>
      <c r="Q35" s="31"/>
    </row>
    <row r="36" spans="2:17" x14ac:dyDescent="0.25">
      <c r="B36" t="s">
        <v>104</v>
      </c>
      <c r="C36">
        <v>2018</v>
      </c>
      <c r="D36" t="s">
        <v>194</v>
      </c>
      <c r="E36">
        <v>139.80000000000001</v>
      </c>
      <c r="I36" s="36"/>
      <c r="Q36" s="31"/>
    </row>
    <row r="37" spans="2:17" x14ac:dyDescent="0.25">
      <c r="B37" t="s">
        <v>104</v>
      </c>
      <c r="C37">
        <v>2018</v>
      </c>
      <c r="D37" t="s">
        <v>213</v>
      </c>
      <c r="E37">
        <v>140.4</v>
      </c>
      <c r="I37" s="36"/>
      <c r="Q37" s="31"/>
    </row>
    <row r="38" spans="2:17" ht="15.75" thickBot="1" x14ac:dyDescent="0.3">
      <c r="B38" t="s">
        <v>104</v>
      </c>
      <c r="C38">
        <v>2018</v>
      </c>
      <c r="D38" t="s">
        <v>228</v>
      </c>
      <c r="E38">
        <v>140.19999999999999</v>
      </c>
      <c r="I38" s="37"/>
      <c r="J38" s="38"/>
      <c r="K38" s="38"/>
      <c r="L38" s="38"/>
      <c r="M38" s="38"/>
      <c r="N38" s="38"/>
      <c r="O38" s="38"/>
      <c r="P38" s="38"/>
      <c r="Q38" s="39"/>
    </row>
    <row r="39" spans="2:17" x14ac:dyDescent="0.25">
      <c r="B39" t="s">
        <v>104</v>
      </c>
      <c r="C39">
        <v>2018</v>
      </c>
      <c r="D39" t="s">
        <v>238</v>
      </c>
      <c r="E39">
        <v>140.80000000000001</v>
      </c>
    </row>
    <row r="40" spans="2:17" x14ac:dyDescent="0.25">
      <c r="B40" t="s">
        <v>104</v>
      </c>
      <c r="C40">
        <v>2018</v>
      </c>
      <c r="D40" t="s">
        <v>264</v>
      </c>
      <c r="E40">
        <v>140.80000000000001</v>
      </c>
    </row>
    <row r="41" spans="2:17" ht="15.75" x14ac:dyDescent="0.25">
      <c r="B41" t="s">
        <v>104</v>
      </c>
      <c r="C41">
        <v>2018</v>
      </c>
      <c r="D41" t="s">
        <v>273</v>
      </c>
      <c r="E41">
        <v>140.1</v>
      </c>
      <c r="I41" s="162" t="s">
        <v>1392</v>
      </c>
    </row>
    <row r="42" spans="2:17" ht="18.75" x14ac:dyDescent="0.3">
      <c r="B42" t="s">
        <v>104</v>
      </c>
      <c r="C42">
        <v>2019</v>
      </c>
      <c r="D42" t="s">
        <v>62</v>
      </c>
      <c r="E42">
        <v>139.6</v>
      </c>
      <c r="I42" s="28" t="s">
        <v>1280</v>
      </c>
    </row>
    <row r="43" spans="2:17" x14ac:dyDescent="0.25">
      <c r="B43" t="s">
        <v>104</v>
      </c>
      <c r="C43">
        <v>2019</v>
      </c>
      <c r="D43" t="s">
        <v>116</v>
      </c>
      <c r="E43">
        <v>139.9</v>
      </c>
    </row>
    <row r="44" spans="2:17" x14ac:dyDescent="0.25">
      <c r="B44" t="s">
        <v>104</v>
      </c>
      <c r="C44">
        <v>2019</v>
      </c>
      <c r="D44" t="s">
        <v>138</v>
      </c>
      <c r="E44">
        <v>140.4</v>
      </c>
    </row>
    <row r="45" spans="2:17" x14ac:dyDescent="0.25">
      <c r="B45" t="s">
        <v>104</v>
      </c>
      <c r="C45">
        <v>2019</v>
      </c>
      <c r="D45" t="s">
        <v>167</v>
      </c>
      <c r="E45">
        <v>142</v>
      </c>
    </row>
    <row r="46" spans="2:17" x14ac:dyDescent="0.25">
      <c r="B46" t="s">
        <v>104</v>
      </c>
      <c r="C46">
        <v>2019</v>
      </c>
      <c r="D46" t="s">
        <v>177</v>
      </c>
      <c r="E46">
        <v>142.9</v>
      </c>
    </row>
    <row r="47" spans="2:17" x14ac:dyDescent="0.25">
      <c r="B47" t="s">
        <v>104</v>
      </c>
      <c r="C47">
        <v>2019</v>
      </c>
      <c r="D47" t="s">
        <v>194</v>
      </c>
      <c r="E47">
        <v>144.19999999999999</v>
      </c>
    </row>
    <row r="48" spans="2:17" x14ac:dyDescent="0.25">
      <c r="B48" t="s">
        <v>104</v>
      </c>
      <c r="C48">
        <v>2019</v>
      </c>
      <c r="D48" t="s">
        <v>213</v>
      </c>
      <c r="E48">
        <v>145</v>
      </c>
    </row>
    <row r="49" spans="2:5" x14ac:dyDescent="0.25">
      <c r="B49" t="s">
        <v>104</v>
      </c>
      <c r="C49">
        <v>2019</v>
      </c>
      <c r="D49" t="s">
        <v>228</v>
      </c>
      <c r="E49">
        <v>145.80000000000001</v>
      </c>
    </row>
    <row r="50" spans="2:5" x14ac:dyDescent="0.25">
      <c r="B50" t="s">
        <v>104</v>
      </c>
      <c r="C50">
        <v>2019</v>
      </c>
      <c r="D50" t="s">
        <v>238</v>
      </c>
      <c r="E50">
        <v>147.19999999999999</v>
      </c>
    </row>
    <row r="51" spans="2:5" x14ac:dyDescent="0.25">
      <c r="B51" t="s">
        <v>104</v>
      </c>
      <c r="C51">
        <v>2019</v>
      </c>
      <c r="D51" t="s">
        <v>264</v>
      </c>
      <c r="E51">
        <v>148.6</v>
      </c>
    </row>
    <row r="52" spans="2:5" x14ac:dyDescent="0.25">
      <c r="B52" t="s">
        <v>104</v>
      </c>
      <c r="C52">
        <v>2019</v>
      </c>
      <c r="D52" t="s">
        <v>273</v>
      </c>
      <c r="E52">
        <v>150.4</v>
      </c>
    </row>
    <row r="53" spans="2:5" x14ac:dyDescent="0.25">
      <c r="B53" t="s">
        <v>104</v>
      </c>
      <c r="C53">
        <v>2020</v>
      </c>
      <c r="D53" t="s">
        <v>62</v>
      </c>
      <c r="E53">
        <v>150.19999999999999</v>
      </c>
    </row>
    <row r="54" spans="2:5" x14ac:dyDescent="0.25">
      <c r="B54" t="s">
        <v>104</v>
      </c>
      <c r="C54">
        <v>2020</v>
      </c>
      <c r="D54" t="s">
        <v>116</v>
      </c>
      <c r="E54">
        <v>149.1</v>
      </c>
    </row>
    <row r="55" spans="2:5" x14ac:dyDescent="0.25">
      <c r="B55" t="s">
        <v>104</v>
      </c>
      <c r="C55">
        <v>2020</v>
      </c>
      <c r="D55" t="s">
        <v>138</v>
      </c>
      <c r="E55">
        <v>148.6</v>
      </c>
    </row>
    <row r="56" spans="2:5" x14ac:dyDescent="0.25">
      <c r="B56" t="s">
        <v>104</v>
      </c>
      <c r="C56">
        <v>2020</v>
      </c>
      <c r="D56" t="s">
        <v>154</v>
      </c>
      <c r="E56" t="s">
        <v>79</v>
      </c>
    </row>
    <row r="57" spans="2:5" x14ac:dyDescent="0.25">
      <c r="B57" t="s">
        <v>104</v>
      </c>
      <c r="C57">
        <v>2020</v>
      </c>
      <c r="D57" t="s">
        <v>167</v>
      </c>
      <c r="E57" t="s">
        <v>79</v>
      </c>
    </row>
    <row r="58" spans="2:5" x14ac:dyDescent="0.25">
      <c r="B58" t="s">
        <v>104</v>
      </c>
      <c r="C58">
        <v>2020</v>
      </c>
      <c r="D58" t="s">
        <v>177</v>
      </c>
      <c r="E58">
        <v>151.80000000000001</v>
      </c>
    </row>
    <row r="59" spans="2:5" x14ac:dyDescent="0.25">
      <c r="B59" t="s">
        <v>104</v>
      </c>
      <c r="C59">
        <v>2020</v>
      </c>
      <c r="D59" t="s">
        <v>194</v>
      </c>
      <c r="E59">
        <v>151.80000000000001</v>
      </c>
    </row>
    <row r="60" spans="2:5" x14ac:dyDescent="0.25">
      <c r="B60" t="s">
        <v>104</v>
      </c>
      <c r="C60">
        <v>2020</v>
      </c>
      <c r="D60" t="s">
        <v>213</v>
      </c>
      <c r="E60">
        <v>153.9</v>
      </c>
    </row>
    <row r="61" spans="2:5" x14ac:dyDescent="0.25">
      <c r="B61" t="s">
        <v>104</v>
      </c>
      <c r="C61">
        <v>2020</v>
      </c>
      <c r="D61" t="s">
        <v>228</v>
      </c>
      <c r="E61">
        <v>154.69999999999999</v>
      </c>
    </row>
    <row r="62" spans="2:5" x14ac:dyDescent="0.25">
      <c r="B62" t="s">
        <v>104</v>
      </c>
      <c r="C62">
        <v>2020</v>
      </c>
      <c r="D62" t="s">
        <v>238</v>
      </c>
      <c r="E62">
        <v>156.4</v>
      </c>
    </row>
    <row r="63" spans="2:5" x14ac:dyDescent="0.25">
      <c r="B63" t="s">
        <v>104</v>
      </c>
      <c r="C63">
        <v>2020</v>
      </c>
      <c r="D63" t="s">
        <v>264</v>
      </c>
      <c r="E63">
        <v>158.4</v>
      </c>
    </row>
    <row r="64" spans="2:5" x14ac:dyDescent="0.25">
      <c r="B64" t="s">
        <v>104</v>
      </c>
      <c r="C64">
        <v>2020</v>
      </c>
      <c r="D64" t="s">
        <v>273</v>
      </c>
      <c r="E64">
        <v>158.9</v>
      </c>
    </row>
    <row r="65" spans="2:5" x14ac:dyDescent="0.25">
      <c r="B65" t="s">
        <v>104</v>
      </c>
      <c r="C65">
        <v>2021</v>
      </c>
      <c r="D65" t="s">
        <v>62</v>
      </c>
      <c r="E65">
        <v>157.30000000000001</v>
      </c>
    </row>
    <row r="66" spans="2:5" x14ac:dyDescent="0.25">
      <c r="B66" t="s">
        <v>104</v>
      </c>
      <c r="C66">
        <v>2021</v>
      </c>
      <c r="D66" t="s">
        <v>116</v>
      </c>
      <c r="E66">
        <v>156.6</v>
      </c>
    </row>
    <row r="67" spans="2:5" x14ac:dyDescent="0.25">
      <c r="B67" t="s">
        <v>104</v>
      </c>
      <c r="C67">
        <v>2021</v>
      </c>
      <c r="D67" t="s">
        <v>138</v>
      </c>
      <c r="E67">
        <v>156.80000000000001</v>
      </c>
    </row>
    <row r="68" spans="2:5" x14ac:dyDescent="0.25">
      <c r="B68" t="s">
        <v>104</v>
      </c>
      <c r="C68">
        <v>2021</v>
      </c>
      <c r="D68" t="s">
        <v>154</v>
      </c>
      <c r="E68">
        <v>157.80000000000001</v>
      </c>
    </row>
    <row r="69" spans="2:5" x14ac:dyDescent="0.25">
      <c r="B69" t="s">
        <v>104</v>
      </c>
      <c r="C69">
        <v>2021</v>
      </c>
      <c r="D69" t="s">
        <v>167</v>
      </c>
      <c r="E69">
        <v>160.4</v>
      </c>
    </row>
    <row r="70" spans="2:5" x14ac:dyDescent="0.25">
      <c r="B70" t="s">
        <v>104</v>
      </c>
      <c r="C70">
        <v>2021</v>
      </c>
      <c r="D70" t="s">
        <v>177</v>
      </c>
      <c r="E70">
        <v>161.30000000000001</v>
      </c>
    </row>
    <row r="71" spans="2:5" x14ac:dyDescent="0.25">
      <c r="B71" t="s">
        <v>104</v>
      </c>
      <c r="C71">
        <v>2021</v>
      </c>
      <c r="D71" t="s">
        <v>194</v>
      </c>
      <c r="E71">
        <v>162.5</v>
      </c>
    </row>
    <row r="72" spans="2:5" x14ac:dyDescent="0.25">
      <c r="B72" t="s">
        <v>104</v>
      </c>
      <c r="C72">
        <v>2021</v>
      </c>
      <c r="D72" t="s">
        <v>213</v>
      </c>
      <c r="E72">
        <v>163.19999999999999</v>
      </c>
    </row>
    <row r="73" spans="2:5" x14ac:dyDescent="0.25">
      <c r="B73" t="s">
        <v>104</v>
      </c>
      <c r="C73">
        <v>2021</v>
      </c>
      <c r="D73" t="s">
        <v>228</v>
      </c>
      <c r="E73">
        <v>163.19999999999999</v>
      </c>
    </row>
    <row r="74" spans="2:5" x14ac:dyDescent="0.25">
      <c r="B74" t="s">
        <v>104</v>
      </c>
      <c r="C74">
        <v>2021</v>
      </c>
      <c r="D74" t="s">
        <v>238</v>
      </c>
      <c r="E74">
        <v>165.5</v>
      </c>
    </row>
    <row r="75" spans="2:5" x14ac:dyDescent="0.25">
      <c r="B75" t="s">
        <v>104</v>
      </c>
      <c r="C75">
        <v>2021</v>
      </c>
      <c r="D75" t="s">
        <v>264</v>
      </c>
      <c r="E75">
        <v>166.7</v>
      </c>
    </row>
    <row r="76" spans="2:5" x14ac:dyDescent="0.25">
      <c r="B76" t="s">
        <v>104</v>
      </c>
      <c r="C76">
        <v>2021</v>
      </c>
      <c r="D76" t="s">
        <v>273</v>
      </c>
      <c r="E76">
        <v>166.2</v>
      </c>
    </row>
    <row r="77" spans="2:5" x14ac:dyDescent="0.25">
      <c r="B77" t="s">
        <v>104</v>
      </c>
      <c r="C77">
        <v>2022</v>
      </c>
      <c r="D77" t="s">
        <v>62</v>
      </c>
      <c r="E77">
        <v>165.7</v>
      </c>
    </row>
    <row r="78" spans="2:5" x14ac:dyDescent="0.25">
      <c r="B78" t="s">
        <v>104</v>
      </c>
      <c r="C78">
        <v>2022</v>
      </c>
      <c r="D78" t="s">
        <v>116</v>
      </c>
      <c r="E78">
        <v>166.1</v>
      </c>
    </row>
    <row r="79" spans="2:5" x14ac:dyDescent="0.25">
      <c r="B79" t="s">
        <v>104</v>
      </c>
      <c r="C79">
        <v>2022</v>
      </c>
      <c r="D79" t="s">
        <v>138</v>
      </c>
      <c r="E79">
        <v>167.7</v>
      </c>
    </row>
    <row r="80" spans="2:5" x14ac:dyDescent="0.25">
      <c r="B80" t="s">
        <v>104</v>
      </c>
      <c r="C80">
        <v>2022</v>
      </c>
      <c r="D80" t="s">
        <v>154</v>
      </c>
      <c r="E80">
        <v>170.1</v>
      </c>
    </row>
    <row r="81" spans="2:5" x14ac:dyDescent="0.25">
      <c r="B81" t="s">
        <v>104</v>
      </c>
      <c r="C81">
        <v>2022</v>
      </c>
      <c r="D81" t="s">
        <v>167</v>
      </c>
      <c r="E81">
        <v>171.7</v>
      </c>
    </row>
    <row r="82" spans="2:5" x14ac:dyDescent="0.25">
      <c r="B82" t="s">
        <v>104</v>
      </c>
      <c r="C82">
        <v>2022</v>
      </c>
      <c r="D82" t="s">
        <v>177</v>
      </c>
      <c r="E82">
        <v>172.6</v>
      </c>
    </row>
    <row r="83" spans="2:5" x14ac:dyDescent="0.25">
      <c r="B83" t="s">
        <v>104</v>
      </c>
      <c r="C83">
        <v>2022</v>
      </c>
      <c r="D83" t="s">
        <v>194</v>
      </c>
      <c r="E83">
        <v>173.4</v>
      </c>
    </row>
    <row r="84" spans="2:5" x14ac:dyDescent="0.25">
      <c r="B84" t="s">
        <v>104</v>
      </c>
      <c r="C84">
        <v>2022</v>
      </c>
      <c r="D84" t="s">
        <v>213</v>
      </c>
      <c r="E84">
        <v>174.3</v>
      </c>
    </row>
    <row r="85" spans="2:5" x14ac:dyDescent="0.25">
      <c r="B85" t="s">
        <v>104</v>
      </c>
      <c r="C85">
        <v>2022</v>
      </c>
      <c r="D85" t="s">
        <v>228</v>
      </c>
      <c r="E85">
        <v>175.3</v>
      </c>
    </row>
    <row r="86" spans="2:5" x14ac:dyDescent="0.25">
      <c r="B86" t="s">
        <v>104</v>
      </c>
      <c r="C86">
        <v>2022</v>
      </c>
      <c r="D86" t="s">
        <v>238</v>
      </c>
      <c r="E86">
        <v>176.7</v>
      </c>
    </row>
    <row r="87" spans="2:5" x14ac:dyDescent="0.25">
      <c r="B87" t="s">
        <v>104</v>
      </c>
      <c r="C87">
        <v>2022</v>
      </c>
      <c r="D87" t="s">
        <v>264</v>
      </c>
      <c r="E87">
        <v>176.5</v>
      </c>
    </row>
    <row r="88" spans="2:5" x14ac:dyDescent="0.25">
      <c r="B88" t="s">
        <v>104</v>
      </c>
      <c r="C88">
        <v>2022</v>
      </c>
      <c r="D88" t="s">
        <v>273</v>
      </c>
      <c r="E88">
        <v>175.7</v>
      </c>
    </row>
    <row r="89" spans="2:5" x14ac:dyDescent="0.25">
      <c r="B89" t="s">
        <v>104</v>
      </c>
      <c r="C89">
        <v>2023</v>
      </c>
      <c r="D89" t="s">
        <v>62</v>
      </c>
      <c r="E89">
        <v>176.5</v>
      </c>
    </row>
    <row r="90" spans="2:5" x14ac:dyDescent="0.25">
      <c r="B90" t="s">
        <v>104</v>
      </c>
      <c r="C90">
        <v>2023</v>
      </c>
      <c r="D90" t="s">
        <v>116</v>
      </c>
      <c r="E90">
        <v>177.2</v>
      </c>
    </row>
    <row r="91" spans="2:5" x14ac:dyDescent="0.25">
      <c r="B91" t="s">
        <v>104</v>
      </c>
      <c r="C91">
        <v>2023</v>
      </c>
      <c r="D91" t="s">
        <v>138</v>
      </c>
      <c r="E91">
        <v>177.2</v>
      </c>
    </row>
    <row r="92" spans="2:5" x14ac:dyDescent="0.25">
      <c r="B92" t="s">
        <v>104</v>
      </c>
      <c r="C92">
        <v>2023</v>
      </c>
      <c r="D92" t="s">
        <v>154</v>
      </c>
      <c r="E92">
        <v>178.1</v>
      </c>
    </row>
    <row r="93" spans="2:5" x14ac:dyDescent="0.25">
      <c r="B93" t="s">
        <v>104</v>
      </c>
      <c r="C93">
        <v>2023</v>
      </c>
      <c r="D93" t="s">
        <v>167</v>
      </c>
      <c r="E93">
        <v>179.1</v>
      </c>
    </row>
    <row r="97" spans="2:5" x14ac:dyDescent="0.25">
      <c r="B97" s="29" t="s">
        <v>30</v>
      </c>
      <c r="C97" s="29" t="s">
        <v>31</v>
      </c>
      <c r="D97" s="29" t="s">
        <v>32</v>
      </c>
      <c r="E97" s="6" t="s">
        <v>59</v>
      </c>
    </row>
    <row r="98" spans="2:5" x14ac:dyDescent="0.25">
      <c r="B98" t="s">
        <v>104</v>
      </c>
      <c r="C98">
        <v>2016</v>
      </c>
      <c r="D98" t="s">
        <v>138</v>
      </c>
      <c r="E98">
        <v>126</v>
      </c>
    </row>
    <row r="99" spans="2:5" x14ac:dyDescent="0.25">
      <c r="B99" t="s">
        <v>104</v>
      </c>
      <c r="C99">
        <v>2017</v>
      </c>
      <c r="D99" t="s">
        <v>138</v>
      </c>
      <c r="E99">
        <v>130.9</v>
      </c>
    </row>
    <row r="100" spans="2:5" x14ac:dyDescent="0.25">
      <c r="B100" t="s">
        <v>104</v>
      </c>
      <c r="C100">
        <v>2018</v>
      </c>
      <c r="D100" t="s">
        <v>138</v>
      </c>
      <c r="E100">
        <v>136.5</v>
      </c>
    </row>
    <row r="101" spans="2:5" x14ac:dyDescent="0.25">
      <c r="B101" t="s">
        <v>104</v>
      </c>
      <c r="C101">
        <v>2019</v>
      </c>
      <c r="D101" t="s">
        <v>138</v>
      </c>
      <c r="E101">
        <v>140.4</v>
      </c>
    </row>
    <row r="102" spans="2:5" x14ac:dyDescent="0.25">
      <c r="B102" t="s">
        <v>104</v>
      </c>
      <c r="C102">
        <v>2020</v>
      </c>
      <c r="D102" t="s">
        <v>138</v>
      </c>
      <c r="E102">
        <v>148.6</v>
      </c>
    </row>
    <row r="103" spans="2:5" x14ac:dyDescent="0.25">
      <c r="B103" t="s">
        <v>104</v>
      </c>
      <c r="C103">
        <v>2021</v>
      </c>
      <c r="D103" t="s">
        <v>138</v>
      </c>
      <c r="E103">
        <v>156.80000000000001</v>
      </c>
    </row>
    <row r="104" spans="2:5" x14ac:dyDescent="0.25">
      <c r="B104" t="s">
        <v>104</v>
      </c>
      <c r="C104">
        <v>2022</v>
      </c>
      <c r="D104" t="s">
        <v>138</v>
      </c>
      <c r="E104">
        <v>167.7</v>
      </c>
    </row>
    <row r="105" spans="2:5" x14ac:dyDescent="0.25">
      <c r="B105" t="s">
        <v>104</v>
      </c>
      <c r="C105">
        <v>2023</v>
      </c>
      <c r="D105" t="s">
        <v>138</v>
      </c>
      <c r="E105">
        <v>177.2</v>
      </c>
    </row>
  </sheetData>
  <conditionalFormatting sqref="K8:K15">
    <cfRule type="colorScale" priority="3">
      <colorScale>
        <cfvo type="min"/>
        <cfvo type="percentile" val="50"/>
        <cfvo type="max"/>
        <color rgb="FF63BE7B"/>
        <color rgb="FFFFEB84"/>
        <color rgb="FFF8696B"/>
      </colorScale>
    </cfRule>
  </conditionalFormatting>
  <conditionalFormatting sqref="O8:O14">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7541F-D4F4-4A2E-BCF2-174756AC46C1}">
  <sheetPr filterMode="1"/>
  <dimension ref="B1:R63"/>
  <sheetViews>
    <sheetView topLeftCell="A30" zoomScaleNormal="100" workbookViewId="0">
      <selection activeCell="G21" sqref="G21"/>
    </sheetView>
  </sheetViews>
  <sheetFormatPr defaultRowHeight="15" x14ac:dyDescent="0.25"/>
  <cols>
    <col min="2" max="2" width="27.85546875" bestFit="1" customWidth="1"/>
    <col min="3" max="3" width="11.42578125" customWidth="1"/>
    <col min="4" max="4" width="7" customWidth="1"/>
    <col min="5" max="5" width="12.85546875" bestFit="1" customWidth="1"/>
    <col min="6" max="6" width="11" customWidth="1"/>
    <col min="7" max="7" width="11.5703125" customWidth="1"/>
    <col min="8" max="8" width="27.85546875" bestFit="1" customWidth="1"/>
    <col min="9" max="9" width="27.85546875" customWidth="1"/>
    <col min="10" max="10" width="27.85546875" bestFit="1" customWidth="1"/>
    <col min="11" max="11" width="12.85546875" bestFit="1" customWidth="1"/>
    <col min="12" max="12" width="10.42578125" customWidth="1"/>
    <col min="13" max="13" width="10.140625" customWidth="1"/>
    <col min="14" max="14" width="7.7109375" customWidth="1"/>
    <col min="15" max="15" width="8.85546875" customWidth="1"/>
    <col min="16" max="16" width="7" bestFit="1" customWidth="1"/>
    <col min="17" max="17" width="12.85546875" bestFit="1" customWidth="1"/>
    <col min="18" max="19" width="19.5703125" bestFit="1" customWidth="1"/>
    <col min="20" max="20" width="11.28515625" bestFit="1" customWidth="1"/>
  </cols>
  <sheetData>
    <row r="1" spans="2:13" x14ac:dyDescent="0.25">
      <c r="B1" s="3" t="s">
        <v>1323</v>
      </c>
      <c r="D1" s="98" t="s">
        <v>1322</v>
      </c>
    </row>
    <row r="3" spans="2:13" x14ac:dyDescent="0.25">
      <c r="B3" s="3" t="s">
        <v>1253</v>
      </c>
    </row>
    <row r="5" spans="2:13" x14ac:dyDescent="0.25">
      <c r="B5" s="29" t="s">
        <v>30</v>
      </c>
      <c r="C5" s="29" t="s">
        <v>31</v>
      </c>
      <c r="D5" s="29" t="s">
        <v>32</v>
      </c>
      <c r="E5" s="30" t="s">
        <v>1220</v>
      </c>
      <c r="F5" s="30" t="s">
        <v>49</v>
      </c>
      <c r="G5" s="30" t="s">
        <v>1244</v>
      </c>
      <c r="H5" s="158" t="s">
        <v>1389</v>
      </c>
      <c r="I5" s="29" t="s">
        <v>51</v>
      </c>
      <c r="J5" s="29" t="s">
        <v>53</v>
      </c>
      <c r="K5" s="29" t="s">
        <v>54</v>
      </c>
      <c r="L5" s="29" t="s">
        <v>56</v>
      </c>
      <c r="M5" s="29" t="s">
        <v>58</v>
      </c>
    </row>
    <row r="6" spans="2:13" x14ac:dyDescent="0.25">
      <c r="B6" s="15" t="s">
        <v>104</v>
      </c>
      <c r="C6" s="15">
        <v>2021</v>
      </c>
      <c r="D6" s="15" t="s">
        <v>138</v>
      </c>
      <c r="E6" s="43">
        <v>2039.3999999999999</v>
      </c>
      <c r="F6" s="43">
        <v>462.1</v>
      </c>
      <c r="G6" s="43">
        <v>311.10000000000002</v>
      </c>
      <c r="H6" s="43">
        <v>494.5</v>
      </c>
      <c r="I6" s="15">
        <v>155.5</v>
      </c>
      <c r="J6" s="15">
        <v>161.69999999999999</v>
      </c>
      <c r="K6" s="15">
        <v>146.19999999999999</v>
      </c>
      <c r="L6" s="15">
        <v>160.19999999999999</v>
      </c>
      <c r="M6" s="15">
        <v>153.80000000000001</v>
      </c>
    </row>
    <row r="7" spans="2:13" hidden="1" x14ac:dyDescent="0.25">
      <c r="B7" s="15" t="s">
        <v>104</v>
      </c>
      <c r="C7" s="15">
        <v>2021</v>
      </c>
      <c r="D7" s="15" t="s">
        <v>154</v>
      </c>
      <c r="E7" s="43">
        <v>2064.1</v>
      </c>
      <c r="F7" s="43">
        <v>464.6</v>
      </c>
      <c r="G7" s="43">
        <v>313.20000000000005</v>
      </c>
      <c r="H7" s="43">
        <v>497.40000000000003</v>
      </c>
      <c r="I7" s="15">
        <v>155.6</v>
      </c>
      <c r="J7" s="15">
        <v>162.30000000000001</v>
      </c>
      <c r="K7" s="15">
        <v>146.6</v>
      </c>
      <c r="L7" s="15">
        <v>160.30000000000001</v>
      </c>
      <c r="M7" s="15">
        <v>154.4</v>
      </c>
    </row>
    <row r="8" spans="2:13" hidden="1" x14ac:dyDescent="0.25">
      <c r="B8" s="15" t="s">
        <v>104</v>
      </c>
      <c r="C8" s="15">
        <v>2021</v>
      </c>
      <c r="D8" s="15" t="s">
        <v>167</v>
      </c>
      <c r="E8" s="43">
        <v>2105.7000000000003</v>
      </c>
      <c r="F8" s="43">
        <v>474.29999999999995</v>
      </c>
      <c r="G8" s="43">
        <v>316.29999999999995</v>
      </c>
      <c r="H8" s="43">
        <v>506.29999999999995</v>
      </c>
      <c r="I8" s="15">
        <v>159.4</v>
      </c>
      <c r="J8" s="15">
        <v>165.8</v>
      </c>
      <c r="K8" s="15">
        <v>148.9</v>
      </c>
      <c r="L8" s="15">
        <v>161.19999999999999</v>
      </c>
      <c r="M8" s="15">
        <v>156.80000000000001</v>
      </c>
    </row>
    <row r="9" spans="2:13" hidden="1" x14ac:dyDescent="0.25">
      <c r="B9" s="15" t="s">
        <v>104</v>
      </c>
      <c r="C9" s="15">
        <v>2021</v>
      </c>
      <c r="D9" s="15" t="s">
        <v>177</v>
      </c>
      <c r="E9" s="43">
        <v>2133.9</v>
      </c>
      <c r="F9" s="43">
        <v>474.7</v>
      </c>
      <c r="G9" s="43">
        <v>315.3</v>
      </c>
      <c r="H9" s="43">
        <v>504.50000000000006</v>
      </c>
      <c r="I9" s="15">
        <v>159.80000000000001</v>
      </c>
      <c r="J9" s="15">
        <v>166.3</v>
      </c>
      <c r="K9" s="15">
        <v>150.69999999999999</v>
      </c>
      <c r="L9" s="15">
        <v>161.69999999999999</v>
      </c>
      <c r="M9" s="15">
        <v>157.6</v>
      </c>
    </row>
    <row r="10" spans="2:13" hidden="1" x14ac:dyDescent="0.25">
      <c r="B10" s="15" t="s">
        <v>104</v>
      </c>
      <c r="C10" s="15">
        <v>2021</v>
      </c>
      <c r="D10" s="15" t="s">
        <v>194</v>
      </c>
      <c r="E10" s="43">
        <v>2147</v>
      </c>
      <c r="F10" s="43">
        <v>477.29999999999995</v>
      </c>
      <c r="G10" s="43">
        <v>317.3</v>
      </c>
      <c r="H10" s="43">
        <v>506.59999999999997</v>
      </c>
      <c r="I10" s="15">
        <v>160.69999999999999</v>
      </c>
      <c r="J10" s="15">
        <v>167</v>
      </c>
      <c r="K10" s="15">
        <v>153.1</v>
      </c>
      <c r="L10" s="15">
        <v>163.19999999999999</v>
      </c>
      <c r="M10" s="15">
        <v>159</v>
      </c>
    </row>
    <row r="11" spans="2:13" hidden="1" x14ac:dyDescent="0.25">
      <c r="B11" s="15" t="s">
        <v>104</v>
      </c>
      <c r="C11" s="15">
        <v>2021</v>
      </c>
      <c r="D11" s="15" t="s">
        <v>213</v>
      </c>
      <c r="E11" s="43">
        <v>2142</v>
      </c>
      <c r="F11" s="43">
        <v>483</v>
      </c>
      <c r="G11" s="43">
        <v>319.60000000000002</v>
      </c>
      <c r="H11" s="43">
        <v>509.70000000000005</v>
      </c>
      <c r="I11" s="15">
        <v>162.6</v>
      </c>
      <c r="J11" s="15">
        <v>168.4</v>
      </c>
      <c r="K11" s="15">
        <v>154</v>
      </c>
      <c r="L11" s="15">
        <v>163.80000000000001</v>
      </c>
      <c r="M11" s="15">
        <v>160</v>
      </c>
    </row>
    <row r="12" spans="2:13" hidden="1" x14ac:dyDescent="0.25">
      <c r="B12" s="15" t="s">
        <v>104</v>
      </c>
      <c r="C12" s="15">
        <v>2021</v>
      </c>
      <c r="D12" s="15" t="s">
        <v>228</v>
      </c>
      <c r="E12" s="43">
        <v>2142</v>
      </c>
      <c r="F12" s="43">
        <v>483.2</v>
      </c>
      <c r="G12" s="43">
        <v>319.60000000000002</v>
      </c>
      <c r="H12" s="43">
        <v>509.79999999999995</v>
      </c>
      <c r="I12" s="15">
        <v>162.6</v>
      </c>
      <c r="J12" s="15">
        <v>168.4</v>
      </c>
      <c r="K12" s="15">
        <v>154</v>
      </c>
      <c r="L12" s="15">
        <v>163.69999999999999</v>
      </c>
      <c r="M12" s="15">
        <v>160</v>
      </c>
    </row>
    <row r="13" spans="2:13" hidden="1" x14ac:dyDescent="0.25">
      <c r="B13" s="15" t="s">
        <v>104</v>
      </c>
      <c r="C13" s="15">
        <v>2021</v>
      </c>
      <c r="D13" s="15" t="s">
        <v>238</v>
      </c>
      <c r="E13" s="43">
        <v>2175.5</v>
      </c>
      <c r="F13" s="43">
        <v>486.3</v>
      </c>
      <c r="G13" s="43">
        <v>322</v>
      </c>
      <c r="H13" s="43">
        <v>512.09999999999991</v>
      </c>
      <c r="I13" s="15">
        <v>164.2</v>
      </c>
      <c r="J13" s="15">
        <v>169.1</v>
      </c>
      <c r="K13" s="15">
        <v>155.69999999999999</v>
      </c>
      <c r="L13" s="15">
        <v>163.9</v>
      </c>
      <c r="M13" s="15">
        <v>161</v>
      </c>
    </row>
    <row r="14" spans="2:13" hidden="1" x14ac:dyDescent="0.25">
      <c r="B14" s="15" t="s">
        <v>104</v>
      </c>
      <c r="C14" s="15">
        <v>2021</v>
      </c>
      <c r="D14" s="15" t="s">
        <v>264</v>
      </c>
      <c r="E14" s="43">
        <v>2194.1</v>
      </c>
      <c r="F14" s="43">
        <v>490.40000000000003</v>
      </c>
      <c r="G14" s="43">
        <v>323.5</v>
      </c>
      <c r="H14" s="43">
        <v>514.9</v>
      </c>
      <c r="I14" s="15">
        <v>163.9</v>
      </c>
      <c r="J14" s="15">
        <v>169.9</v>
      </c>
      <c r="K14" s="15">
        <v>154.80000000000001</v>
      </c>
      <c r="L14" s="15">
        <v>164.3</v>
      </c>
      <c r="M14" s="15">
        <v>161.4</v>
      </c>
    </row>
    <row r="15" spans="2:13" hidden="1" x14ac:dyDescent="0.25">
      <c r="B15" s="15" t="s">
        <v>104</v>
      </c>
      <c r="C15" s="15">
        <v>2021</v>
      </c>
      <c r="D15" s="15" t="s">
        <v>273</v>
      </c>
      <c r="E15" s="43">
        <v>2180.9</v>
      </c>
      <c r="F15" s="43">
        <v>494.2</v>
      </c>
      <c r="G15" s="43">
        <v>323.60000000000002</v>
      </c>
      <c r="H15" s="43">
        <v>515.6</v>
      </c>
      <c r="I15" s="15">
        <v>164.1</v>
      </c>
      <c r="J15" s="15">
        <v>170.6</v>
      </c>
      <c r="K15" s="15">
        <v>155.69999999999999</v>
      </c>
      <c r="L15" s="15">
        <v>164.4</v>
      </c>
      <c r="M15" s="15">
        <v>162</v>
      </c>
    </row>
    <row r="16" spans="2:13" hidden="1" x14ac:dyDescent="0.25">
      <c r="B16" s="15" t="s">
        <v>104</v>
      </c>
      <c r="C16" s="15">
        <v>2022</v>
      </c>
      <c r="D16" s="15" t="s">
        <v>62</v>
      </c>
      <c r="E16" s="43">
        <v>2164.1999999999998</v>
      </c>
      <c r="F16" s="43">
        <v>499.1</v>
      </c>
      <c r="G16" s="43">
        <v>325.60000000000002</v>
      </c>
      <c r="H16" s="43">
        <v>516.4</v>
      </c>
      <c r="I16" s="15">
        <v>164.2</v>
      </c>
      <c r="J16" s="15">
        <v>171.4</v>
      </c>
      <c r="K16" s="15">
        <v>156.5</v>
      </c>
      <c r="L16" s="15">
        <v>164.7</v>
      </c>
      <c r="M16" s="15">
        <v>162.69999999999999</v>
      </c>
    </row>
    <row r="17" spans="2:18" hidden="1" x14ac:dyDescent="0.25">
      <c r="B17" s="15" t="s">
        <v>104</v>
      </c>
      <c r="C17" s="15">
        <v>2022</v>
      </c>
      <c r="D17" s="15" t="s">
        <v>116</v>
      </c>
      <c r="E17" s="43">
        <v>2161.2000000000003</v>
      </c>
      <c r="F17" s="43">
        <v>502.80000000000007</v>
      </c>
      <c r="G17" s="43">
        <v>327.3</v>
      </c>
      <c r="H17" s="43">
        <v>519.29999999999995</v>
      </c>
      <c r="I17" s="15">
        <v>165.7</v>
      </c>
      <c r="J17" s="15">
        <v>172.2</v>
      </c>
      <c r="K17" s="15">
        <v>156.9</v>
      </c>
      <c r="L17" s="15">
        <v>165.4</v>
      </c>
      <c r="M17" s="15">
        <v>163.5</v>
      </c>
    </row>
    <row r="18" spans="2:18" x14ac:dyDescent="0.25">
      <c r="B18" s="15" t="s">
        <v>104</v>
      </c>
      <c r="C18" s="15">
        <v>2022</v>
      </c>
      <c r="D18" s="15" t="s">
        <v>138</v>
      </c>
      <c r="E18" s="43">
        <v>2184.2000000000003</v>
      </c>
      <c r="F18" s="43">
        <v>507.79999999999995</v>
      </c>
      <c r="G18" s="43">
        <v>328.1</v>
      </c>
      <c r="H18" s="43">
        <v>524.20000000000005</v>
      </c>
      <c r="I18" s="15">
        <v>167.2</v>
      </c>
      <c r="J18" s="15">
        <v>173</v>
      </c>
      <c r="K18" s="15">
        <v>157.9</v>
      </c>
      <c r="L18" s="15">
        <v>166</v>
      </c>
      <c r="M18" s="15">
        <v>164.6</v>
      </c>
    </row>
    <row r="21" spans="2:18" x14ac:dyDescent="0.25">
      <c r="B21" s="3" t="s">
        <v>1255</v>
      </c>
    </row>
    <row r="22" spans="2:18" x14ac:dyDescent="0.25">
      <c r="B22" s="3"/>
    </row>
    <row r="23" spans="2:18" x14ac:dyDescent="0.25">
      <c r="B23" s="112" t="s">
        <v>1228</v>
      </c>
      <c r="C23" s="45">
        <v>2021</v>
      </c>
      <c r="D23" s="45">
        <v>2022</v>
      </c>
      <c r="E23" s="111" t="s">
        <v>1238</v>
      </c>
      <c r="I23" s="51" t="s">
        <v>1228</v>
      </c>
      <c r="J23" s="45" t="s">
        <v>1238</v>
      </c>
    </row>
    <row r="24" spans="2:18" x14ac:dyDescent="0.25">
      <c r="B24" s="113"/>
      <c r="C24" s="45" t="s">
        <v>138</v>
      </c>
      <c r="D24" s="45" t="s">
        <v>138</v>
      </c>
      <c r="E24" s="111"/>
      <c r="I24" s="159" t="s">
        <v>1220</v>
      </c>
      <c r="J24" s="160">
        <v>7.1001274884770232E-2</v>
      </c>
    </row>
    <row r="25" spans="2:18" x14ac:dyDescent="0.25">
      <c r="B25" s="159" t="s">
        <v>1220</v>
      </c>
      <c r="C25" s="43">
        <v>2039.3999999999999</v>
      </c>
      <c r="D25" s="43">
        <v>2184.2000000000003</v>
      </c>
      <c r="E25" s="41">
        <f>(D25-C25)/C25</f>
        <v>7.1001274884770232E-2</v>
      </c>
      <c r="I25" s="159" t="s">
        <v>1391</v>
      </c>
      <c r="J25" s="160">
        <v>9.8896342782947261E-2</v>
      </c>
      <c r="R25" s="46"/>
    </row>
    <row r="26" spans="2:18" x14ac:dyDescent="0.25">
      <c r="B26" s="159" t="s">
        <v>1391</v>
      </c>
      <c r="C26" s="15">
        <v>462.1</v>
      </c>
      <c r="D26" s="15">
        <v>507.79999999999995</v>
      </c>
      <c r="E26" s="41">
        <f t="shared" ref="E26:E33" si="0">(D26-C26)/C26</f>
        <v>9.8896342782947261E-2</v>
      </c>
      <c r="I26" s="159" t="s">
        <v>1244</v>
      </c>
      <c r="J26" s="160">
        <v>5.4644808743169397E-2</v>
      </c>
      <c r="R26" s="46"/>
    </row>
    <row r="27" spans="2:18" x14ac:dyDescent="0.25">
      <c r="B27" s="159" t="s">
        <v>1244</v>
      </c>
      <c r="C27" s="15">
        <v>311.10000000000002</v>
      </c>
      <c r="D27" s="15">
        <v>328.1</v>
      </c>
      <c r="E27" s="41">
        <f t="shared" si="0"/>
        <v>5.4644808743169397E-2</v>
      </c>
      <c r="I27" s="159" t="s">
        <v>1389</v>
      </c>
      <c r="J27" s="160">
        <v>6.0060667340748324E-2</v>
      </c>
      <c r="R27" s="46"/>
    </row>
    <row r="28" spans="2:18" x14ac:dyDescent="0.25">
      <c r="B28" s="159" t="s">
        <v>1389</v>
      </c>
      <c r="C28" s="15">
        <v>494.5</v>
      </c>
      <c r="D28" s="15">
        <v>524.20000000000005</v>
      </c>
      <c r="E28" s="41">
        <f t="shared" si="0"/>
        <v>6.0060667340748324E-2</v>
      </c>
      <c r="I28" s="92" t="s">
        <v>1390</v>
      </c>
      <c r="J28" s="160">
        <v>7.5241157556270019E-2</v>
      </c>
      <c r="R28" s="46"/>
    </row>
    <row r="29" spans="2:18" x14ac:dyDescent="0.25">
      <c r="B29" s="92" t="s">
        <v>1390</v>
      </c>
      <c r="C29" s="15">
        <v>155.5</v>
      </c>
      <c r="D29" s="15">
        <v>167.2</v>
      </c>
      <c r="E29" s="41">
        <f t="shared" si="0"/>
        <v>7.5241157556270019E-2</v>
      </c>
      <c r="I29" s="92" t="s">
        <v>53</v>
      </c>
      <c r="J29" s="160">
        <v>6.9882498453927105E-2</v>
      </c>
      <c r="R29" s="46"/>
    </row>
    <row r="30" spans="2:18" x14ac:dyDescent="0.25">
      <c r="B30" s="92" t="s">
        <v>53</v>
      </c>
      <c r="C30" s="15">
        <v>161.69999999999999</v>
      </c>
      <c r="D30" s="15">
        <v>173</v>
      </c>
      <c r="E30" s="41">
        <f t="shared" si="0"/>
        <v>6.9882498453927105E-2</v>
      </c>
      <c r="I30" s="92" t="s">
        <v>56</v>
      </c>
      <c r="J30" s="160">
        <v>3.6204744069912684E-2</v>
      </c>
      <c r="R30" s="46"/>
    </row>
    <row r="31" spans="2:18" x14ac:dyDescent="0.25">
      <c r="B31" s="92" t="s">
        <v>56</v>
      </c>
      <c r="C31" s="15">
        <v>160.19999999999999</v>
      </c>
      <c r="D31" s="15">
        <v>166</v>
      </c>
      <c r="E31" s="41">
        <f t="shared" si="0"/>
        <v>3.6204744069912684E-2</v>
      </c>
      <c r="I31" s="92" t="s">
        <v>54</v>
      </c>
      <c r="J31" s="160">
        <v>8.0027359781121868E-2</v>
      </c>
      <c r="R31" s="46"/>
    </row>
    <row r="32" spans="2:18" x14ac:dyDescent="0.25">
      <c r="B32" s="92" t="s">
        <v>54</v>
      </c>
      <c r="C32" s="15">
        <v>146.19999999999999</v>
      </c>
      <c r="D32" s="15">
        <v>157.9</v>
      </c>
      <c r="E32" s="41">
        <f t="shared" si="0"/>
        <v>8.0027359781121868E-2</v>
      </c>
      <c r="I32" s="92" t="s">
        <v>58</v>
      </c>
      <c r="J32" s="160">
        <v>7.0221066319895858E-2</v>
      </c>
      <c r="R32" s="46"/>
    </row>
    <row r="33" spans="2:18" x14ac:dyDescent="0.25">
      <c r="B33" s="92" t="s">
        <v>58</v>
      </c>
      <c r="C33" s="15">
        <v>153.80000000000001</v>
      </c>
      <c r="D33" s="15">
        <v>164.6</v>
      </c>
      <c r="E33" s="41">
        <f t="shared" si="0"/>
        <v>7.0221066319895858E-2</v>
      </c>
      <c r="R33" s="46"/>
    </row>
    <row r="34" spans="2:18" x14ac:dyDescent="0.25">
      <c r="R34" s="46"/>
    </row>
    <row r="35" spans="2:18" ht="15.75" thickBot="1" x14ac:dyDescent="0.3"/>
    <row r="36" spans="2:18" x14ac:dyDescent="0.25">
      <c r="D36" s="33"/>
      <c r="E36" s="34"/>
      <c r="F36" s="34"/>
      <c r="G36" s="34"/>
      <c r="H36" s="34"/>
      <c r="I36" s="34"/>
      <c r="J36" s="35"/>
      <c r="K36" s="161"/>
    </row>
    <row r="37" spans="2:18" x14ac:dyDescent="0.25">
      <c r="D37" s="36"/>
      <c r="E37" s="161"/>
      <c r="F37" s="161"/>
      <c r="G37" s="161"/>
      <c r="H37" s="161"/>
      <c r="I37" s="161"/>
      <c r="J37" s="31"/>
      <c r="K37" s="161"/>
    </row>
    <row r="38" spans="2:18" x14ac:dyDescent="0.25">
      <c r="C38" s="161"/>
      <c r="D38" s="36"/>
      <c r="E38" s="161"/>
      <c r="F38" s="161"/>
      <c r="G38" s="161"/>
      <c r="H38" s="161"/>
      <c r="I38" s="161"/>
      <c r="J38" s="31"/>
      <c r="K38" s="161"/>
      <c r="L38" s="161"/>
      <c r="M38" s="161"/>
      <c r="N38" s="161"/>
      <c r="O38" s="161"/>
      <c r="P38" s="161"/>
      <c r="Q38" s="161"/>
    </row>
    <row r="39" spans="2:18" x14ac:dyDescent="0.25">
      <c r="C39" s="161"/>
      <c r="D39" s="36"/>
      <c r="E39" s="161"/>
      <c r="F39" s="161"/>
      <c r="G39" s="161"/>
      <c r="H39" s="161"/>
      <c r="I39" s="161"/>
      <c r="J39" s="31"/>
      <c r="K39" s="161"/>
      <c r="L39" s="161"/>
      <c r="M39" s="161"/>
      <c r="N39" s="161"/>
      <c r="O39" s="161"/>
      <c r="P39" s="161"/>
      <c r="Q39" s="161"/>
    </row>
    <row r="40" spans="2:18" x14ac:dyDescent="0.25">
      <c r="C40" s="161"/>
      <c r="D40" s="36"/>
      <c r="E40" s="161"/>
      <c r="F40" s="161"/>
      <c r="G40" s="161"/>
      <c r="H40" s="161"/>
      <c r="I40" s="161"/>
      <c r="J40" s="31"/>
      <c r="K40" s="161"/>
      <c r="L40" s="161"/>
      <c r="M40" s="161"/>
      <c r="N40" s="161"/>
      <c r="O40" s="161"/>
      <c r="P40" s="161"/>
      <c r="Q40" s="161"/>
    </row>
    <row r="41" spans="2:18" x14ac:dyDescent="0.25">
      <c r="C41" s="161"/>
      <c r="D41" s="36"/>
      <c r="E41" s="161"/>
      <c r="F41" s="161"/>
      <c r="G41" s="161"/>
      <c r="H41" s="161"/>
      <c r="I41" s="161"/>
      <c r="J41" s="31"/>
      <c r="K41" s="161"/>
      <c r="L41" s="161"/>
      <c r="M41" s="161"/>
      <c r="N41" s="161"/>
      <c r="O41" s="161"/>
      <c r="P41" s="161"/>
      <c r="Q41" s="161"/>
    </row>
    <row r="42" spans="2:18" x14ac:dyDescent="0.25">
      <c r="C42" s="161"/>
      <c r="D42" s="36"/>
      <c r="E42" s="161"/>
      <c r="F42" s="161"/>
      <c r="G42" s="161"/>
      <c r="H42" s="161"/>
      <c r="I42" s="161"/>
      <c r="J42" s="31"/>
      <c r="K42" s="161"/>
      <c r="L42" s="161"/>
      <c r="M42" s="161"/>
      <c r="N42" s="161"/>
      <c r="O42" s="161"/>
      <c r="P42" s="161"/>
      <c r="Q42" s="161"/>
    </row>
    <row r="43" spans="2:18" x14ac:dyDescent="0.25">
      <c r="C43" s="161"/>
      <c r="D43" s="36"/>
      <c r="E43" s="161"/>
      <c r="F43" s="161"/>
      <c r="G43" s="161"/>
      <c r="H43" s="161"/>
      <c r="I43" s="161"/>
      <c r="J43" s="31"/>
      <c r="K43" s="161"/>
      <c r="L43" s="161"/>
      <c r="M43" s="161"/>
      <c r="N43" s="161"/>
      <c r="O43" s="161"/>
      <c r="P43" s="161"/>
      <c r="Q43" s="161"/>
    </row>
    <row r="44" spans="2:18" x14ac:dyDescent="0.25">
      <c r="C44" s="161"/>
      <c r="D44" s="36"/>
      <c r="E44" s="161"/>
      <c r="F44" s="161"/>
      <c r="G44" s="161"/>
      <c r="H44" s="161"/>
      <c r="I44" s="161"/>
      <c r="J44" s="31"/>
      <c r="K44" s="161"/>
      <c r="L44" s="161"/>
      <c r="M44" s="161"/>
      <c r="N44" s="161"/>
      <c r="O44" s="161"/>
      <c r="P44" s="161"/>
      <c r="Q44" s="161"/>
    </row>
    <row r="45" spans="2:18" x14ac:dyDescent="0.25">
      <c r="C45" s="161"/>
      <c r="D45" s="36"/>
      <c r="E45" s="161"/>
      <c r="F45" s="161"/>
      <c r="G45" s="161"/>
      <c r="H45" s="161"/>
      <c r="I45" s="161"/>
      <c r="J45" s="31"/>
      <c r="K45" s="161"/>
      <c r="L45" s="161"/>
      <c r="M45" s="161"/>
      <c r="N45" s="161"/>
      <c r="O45" s="161"/>
      <c r="P45" s="161"/>
      <c r="Q45" s="161"/>
    </row>
    <row r="46" spans="2:18" x14ac:dyDescent="0.25">
      <c r="C46" s="161"/>
      <c r="D46" s="36"/>
      <c r="E46" s="161"/>
      <c r="F46" s="161"/>
      <c r="G46" s="161"/>
      <c r="H46" s="161"/>
      <c r="I46" s="161"/>
      <c r="J46" s="31"/>
      <c r="K46" s="161"/>
      <c r="L46" s="161"/>
      <c r="M46" s="161"/>
      <c r="N46" s="161"/>
      <c r="O46" s="161"/>
      <c r="P46" s="161"/>
      <c r="Q46" s="161"/>
    </row>
    <row r="47" spans="2:18" x14ac:dyDescent="0.25">
      <c r="C47" s="161"/>
      <c r="D47" s="36"/>
      <c r="E47" s="161"/>
      <c r="F47" s="161"/>
      <c r="G47" s="161"/>
      <c r="H47" s="161"/>
      <c r="I47" s="161"/>
      <c r="J47" s="31"/>
      <c r="K47" s="161"/>
      <c r="L47" s="161"/>
      <c r="M47" s="161"/>
      <c r="N47" s="161"/>
      <c r="O47" s="161"/>
      <c r="P47" s="161"/>
      <c r="Q47" s="161"/>
    </row>
    <row r="48" spans="2:18" x14ac:dyDescent="0.25">
      <c r="C48" s="161"/>
      <c r="D48" s="36"/>
      <c r="E48" s="161"/>
      <c r="F48" s="161"/>
      <c r="G48" s="161"/>
      <c r="H48" s="161"/>
      <c r="I48" s="161"/>
      <c r="J48" s="31"/>
      <c r="K48" s="161"/>
      <c r="L48" s="161"/>
      <c r="M48" s="161"/>
      <c r="N48" s="161"/>
      <c r="O48" s="161"/>
      <c r="P48" s="161"/>
      <c r="Q48" s="161"/>
    </row>
    <row r="49" spans="3:17" x14ac:dyDescent="0.25">
      <c r="C49" s="161"/>
      <c r="D49" s="36"/>
      <c r="E49" s="161"/>
      <c r="F49" s="161"/>
      <c r="G49" s="161"/>
      <c r="H49" s="161"/>
      <c r="I49" s="161"/>
      <c r="J49" s="31"/>
      <c r="K49" s="161"/>
      <c r="L49" s="161"/>
      <c r="M49" s="161"/>
      <c r="N49" s="161"/>
      <c r="O49" s="161"/>
      <c r="P49" s="161"/>
      <c r="Q49" s="161"/>
    </row>
    <row r="50" spans="3:17" x14ac:dyDescent="0.25">
      <c r="C50" s="161"/>
      <c r="D50" s="36"/>
      <c r="E50" s="161"/>
      <c r="F50" s="161"/>
      <c r="G50" s="161"/>
      <c r="H50" s="161"/>
      <c r="I50" s="161"/>
      <c r="J50" s="31"/>
      <c r="K50" s="161"/>
      <c r="L50" s="161"/>
      <c r="M50" s="161"/>
      <c r="N50" s="161"/>
      <c r="O50" s="161"/>
      <c r="P50" s="161"/>
      <c r="Q50" s="161"/>
    </row>
    <row r="51" spans="3:17" x14ac:dyDescent="0.25">
      <c r="C51" s="161"/>
      <c r="D51" s="36"/>
      <c r="E51" s="161"/>
      <c r="F51" s="161"/>
      <c r="G51" s="161"/>
      <c r="H51" s="161"/>
      <c r="I51" s="161"/>
      <c r="J51" s="31"/>
      <c r="K51" s="161"/>
      <c r="L51" s="161"/>
      <c r="M51" s="161"/>
      <c r="N51" s="161"/>
      <c r="O51" s="161"/>
      <c r="P51" s="161"/>
      <c r="Q51" s="161"/>
    </row>
    <row r="52" spans="3:17" x14ac:dyDescent="0.25">
      <c r="C52" s="161"/>
      <c r="D52" s="36"/>
      <c r="E52" s="161"/>
      <c r="F52" s="161"/>
      <c r="G52" s="161"/>
      <c r="H52" s="161"/>
      <c r="I52" s="161"/>
      <c r="J52" s="31"/>
      <c r="K52" s="161"/>
      <c r="L52" s="161"/>
      <c r="M52" s="161"/>
      <c r="N52" s="161"/>
      <c r="O52" s="161"/>
      <c r="P52" s="161"/>
      <c r="Q52" s="161"/>
    </row>
    <row r="53" spans="3:17" x14ac:dyDescent="0.25">
      <c r="C53" s="161"/>
      <c r="D53" s="36"/>
      <c r="E53" s="161"/>
      <c r="F53" s="161"/>
      <c r="G53" s="161"/>
      <c r="H53" s="161"/>
      <c r="I53" s="161"/>
      <c r="J53" s="31"/>
      <c r="K53" s="161"/>
      <c r="L53" s="161"/>
      <c r="M53" s="161"/>
      <c r="N53" s="161"/>
      <c r="O53" s="161"/>
      <c r="P53" s="161"/>
      <c r="Q53" s="161"/>
    </row>
    <row r="54" spans="3:17" ht="15.75" thickBot="1" x14ac:dyDescent="0.3">
      <c r="C54" s="161"/>
      <c r="D54" s="37"/>
      <c r="E54" s="38"/>
      <c r="F54" s="38"/>
      <c r="G54" s="38"/>
      <c r="H54" s="38"/>
      <c r="I54" s="38"/>
      <c r="J54" s="39"/>
      <c r="K54" s="161"/>
      <c r="L54" s="161"/>
      <c r="M54" s="161"/>
      <c r="N54" s="161"/>
      <c r="O54" s="161"/>
      <c r="P54" s="161"/>
      <c r="Q54" s="161"/>
    </row>
    <row r="55" spans="3:17" x14ac:dyDescent="0.25">
      <c r="C55" s="161"/>
      <c r="D55" s="161"/>
      <c r="E55" s="161"/>
      <c r="F55" s="161"/>
      <c r="G55" s="161"/>
      <c r="H55" s="161"/>
      <c r="I55" s="161"/>
      <c r="J55" s="161"/>
      <c r="K55" s="161"/>
      <c r="L55" s="161"/>
      <c r="M55" s="161"/>
      <c r="N55" s="161"/>
      <c r="O55" s="161"/>
      <c r="P55" s="161"/>
      <c r="Q55" s="161"/>
    </row>
    <row r="56" spans="3:17" x14ac:dyDescent="0.25">
      <c r="C56" s="161"/>
      <c r="D56" s="161"/>
      <c r="E56" s="161"/>
      <c r="F56" s="161"/>
      <c r="G56" s="161"/>
      <c r="H56" s="161"/>
      <c r="I56" s="161"/>
      <c r="J56" s="161"/>
      <c r="K56" s="161"/>
      <c r="L56" s="161"/>
      <c r="M56" s="161"/>
      <c r="N56" s="161"/>
      <c r="O56" s="161"/>
      <c r="P56" s="161"/>
      <c r="Q56" s="161"/>
    </row>
    <row r="57" spans="3:17" x14ac:dyDescent="0.25">
      <c r="C57" s="163" t="s">
        <v>1256</v>
      </c>
    </row>
    <row r="58" spans="3:17" x14ac:dyDescent="0.25">
      <c r="C58" s="3" t="s">
        <v>1281</v>
      </c>
    </row>
    <row r="60" spans="3:17" x14ac:dyDescent="0.25">
      <c r="C60" s="3" t="s">
        <v>1248</v>
      </c>
    </row>
    <row r="61" spans="3:17" x14ac:dyDescent="0.25">
      <c r="C61" t="s">
        <v>1249</v>
      </c>
    </row>
    <row r="62" spans="3:17" x14ac:dyDescent="0.25">
      <c r="C62" t="s">
        <v>1250</v>
      </c>
    </row>
    <row r="63" spans="3:17" x14ac:dyDescent="0.25">
      <c r="C63" t="s">
        <v>1251</v>
      </c>
    </row>
  </sheetData>
  <autoFilter ref="B5:M18" xr:uid="{8A47541F-D4F4-4A2E-BCF2-174756AC46C1}">
    <filterColumn colId="2">
      <filters>
        <filter val="March"/>
      </filters>
    </filterColumn>
  </autoFilter>
  <mergeCells count="2">
    <mergeCell ref="E23:E24"/>
    <mergeCell ref="B23:B24"/>
  </mergeCells>
  <conditionalFormatting sqref="E25:E33">
    <cfRule type="colorScale" priority="2">
      <colorScale>
        <cfvo type="min"/>
        <cfvo type="percentile" val="50"/>
        <cfvo type="max"/>
        <color rgb="FF63BE7B"/>
        <color rgb="FFFFEB84"/>
        <color rgb="FFF8696B"/>
      </colorScale>
    </cfRule>
  </conditionalFormatting>
  <conditionalFormatting sqref="J24:J32">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C446F-CD2D-4961-BCCC-7D6ABF5FAA5C}">
  <sheetPr filterMode="1"/>
  <dimension ref="A1:Q105"/>
  <sheetViews>
    <sheetView topLeftCell="A98" zoomScaleNormal="100" workbookViewId="0">
      <selection activeCell="E48" sqref="E48"/>
    </sheetView>
  </sheetViews>
  <sheetFormatPr defaultRowHeight="15" x14ac:dyDescent="0.25"/>
  <cols>
    <col min="2" max="2" width="27.28515625" customWidth="1"/>
    <col min="3" max="4" width="11.85546875" bestFit="1" customWidth="1"/>
    <col min="5" max="5" width="12.85546875" bestFit="1" customWidth="1"/>
    <col min="6" max="6" width="16.28515625" customWidth="1"/>
    <col min="7" max="7" width="33.28515625" bestFit="1" customWidth="1"/>
    <col min="8" max="9" width="6" bestFit="1" customWidth="1"/>
    <col min="10" max="10" width="12.85546875" bestFit="1" customWidth="1"/>
    <col min="11" max="11" width="7.7109375" bestFit="1" customWidth="1"/>
    <col min="12" max="12" width="33.28515625" bestFit="1" customWidth="1"/>
    <col min="13" max="14" width="6" bestFit="1" customWidth="1"/>
    <col min="15" max="16" width="12.85546875" bestFit="1" customWidth="1"/>
    <col min="17" max="17" width="19" bestFit="1" customWidth="1"/>
  </cols>
  <sheetData>
    <row r="1" spans="1:17" x14ac:dyDescent="0.25">
      <c r="A1" s="3" t="s">
        <v>1319</v>
      </c>
      <c r="C1" s="98" t="s">
        <v>1320</v>
      </c>
    </row>
    <row r="2" spans="1:17" x14ac:dyDescent="0.25">
      <c r="A2" s="3"/>
      <c r="C2" s="3"/>
    </row>
    <row r="3" spans="1:17" x14ac:dyDescent="0.25">
      <c r="B3" s="3" t="s">
        <v>1261</v>
      </c>
    </row>
    <row r="5" spans="1:17" x14ac:dyDescent="0.25">
      <c r="B5" s="29" t="s">
        <v>30</v>
      </c>
      <c r="C5" s="29" t="s">
        <v>31</v>
      </c>
      <c r="D5" s="29" t="s">
        <v>32</v>
      </c>
      <c r="E5" s="50" t="s">
        <v>33</v>
      </c>
      <c r="F5" s="29" t="s">
        <v>34</v>
      </c>
      <c r="G5" s="29" t="s">
        <v>35</v>
      </c>
      <c r="H5" s="29" t="s">
        <v>36</v>
      </c>
      <c r="I5" s="29" t="s">
        <v>37</v>
      </c>
      <c r="J5" s="29" t="s">
        <v>38</v>
      </c>
      <c r="K5" s="29" t="s">
        <v>39</v>
      </c>
      <c r="L5" s="29" t="s">
        <v>40</v>
      </c>
      <c r="M5" s="29" t="s">
        <v>41</v>
      </c>
      <c r="N5" s="29" t="s">
        <v>42</v>
      </c>
      <c r="O5" s="29" t="s">
        <v>43</v>
      </c>
      <c r="P5" s="29" t="s">
        <v>44</v>
      </c>
      <c r="Q5" s="29" t="s">
        <v>45</v>
      </c>
    </row>
    <row r="6" spans="1:17" hidden="1" x14ac:dyDescent="0.25">
      <c r="B6" s="15" t="s">
        <v>60</v>
      </c>
      <c r="C6" s="15">
        <v>2022</v>
      </c>
      <c r="D6" s="15" t="s">
        <v>167</v>
      </c>
      <c r="E6" s="43">
        <v>152.9</v>
      </c>
      <c r="F6" s="15">
        <v>214.7</v>
      </c>
      <c r="G6" s="15">
        <v>161.4</v>
      </c>
      <c r="H6" s="15">
        <v>164.6</v>
      </c>
      <c r="I6" s="15">
        <v>209.9</v>
      </c>
      <c r="J6" s="15">
        <v>168</v>
      </c>
      <c r="K6" s="15">
        <v>160.4</v>
      </c>
      <c r="L6" s="15">
        <v>165</v>
      </c>
      <c r="M6" s="15">
        <v>118.9</v>
      </c>
      <c r="N6" s="15">
        <v>186.6</v>
      </c>
      <c r="O6" s="15">
        <v>173.2</v>
      </c>
      <c r="P6" s="15">
        <v>180.4</v>
      </c>
      <c r="Q6" s="15">
        <v>170.8</v>
      </c>
    </row>
    <row r="7" spans="1:17" hidden="1" x14ac:dyDescent="0.25">
      <c r="B7" s="15" t="s">
        <v>85</v>
      </c>
      <c r="C7" s="15">
        <v>2022</v>
      </c>
      <c r="D7" s="15" t="s">
        <v>167</v>
      </c>
      <c r="E7" s="43">
        <v>156.69999999999999</v>
      </c>
      <c r="F7" s="15">
        <v>221.2</v>
      </c>
      <c r="G7" s="15">
        <v>164.1</v>
      </c>
      <c r="H7" s="15">
        <v>165.4</v>
      </c>
      <c r="I7" s="15">
        <v>189.5</v>
      </c>
      <c r="J7" s="15">
        <v>174.5</v>
      </c>
      <c r="K7" s="15">
        <v>203.2</v>
      </c>
      <c r="L7" s="15">
        <v>164.1</v>
      </c>
      <c r="M7" s="15">
        <v>121.2</v>
      </c>
      <c r="N7" s="15">
        <v>181.4</v>
      </c>
      <c r="O7" s="15">
        <v>158.5</v>
      </c>
      <c r="P7" s="15">
        <v>184.9</v>
      </c>
      <c r="Q7" s="15">
        <v>177.5</v>
      </c>
    </row>
    <row r="8" spans="1:17" x14ac:dyDescent="0.25">
      <c r="B8" s="15" t="s">
        <v>104</v>
      </c>
      <c r="C8" s="15">
        <v>2022</v>
      </c>
      <c r="D8" s="15" t="s">
        <v>167</v>
      </c>
      <c r="E8" s="43">
        <v>154.1</v>
      </c>
      <c r="F8" s="15">
        <v>217</v>
      </c>
      <c r="G8" s="15">
        <v>162.4</v>
      </c>
      <c r="H8" s="15">
        <v>164.9</v>
      </c>
      <c r="I8" s="15">
        <v>202.4</v>
      </c>
      <c r="J8" s="15">
        <v>171</v>
      </c>
      <c r="K8" s="15">
        <v>174.9</v>
      </c>
      <c r="L8" s="15">
        <v>164.7</v>
      </c>
      <c r="M8" s="15">
        <v>119.7</v>
      </c>
      <c r="N8" s="15">
        <v>184.9</v>
      </c>
      <c r="O8" s="15">
        <v>167.1</v>
      </c>
      <c r="P8" s="15">
        <v>182.5</v>
      </c>
      <c r="Q8" s="15">
        <v>173.3</v>
      </c>
    </row>
    <row r="9" spans="1:17" hidden="1" x14ac:dyDescent="0.25">
      <c r="B9" s="15" t="s">
        <v>60</v>
      </c>
      <c r="C9" s="15">
        <v>2022</v>
      </c>
      <c r="D9" s="15" t="s">
        <v>177</v>
      </c>
      <c r="E9" s="43">
        <v>153.80000000000001</v>
      </c>
      <c r="F9" s="15">
        <v>217.2</v>
      </c>
      <c r="G9" s="15">
        <v>169.6</v>
      </c>
      <c r="H9" s="15">
        <v>165.4</v>
      </c>
      <c r="I9" s="15">
        <v>208.1</v>
      </c>
      <c r="J9" s="15">
        <v>165.8</v>
      </c>
      <c r="K9" s="15">
        <v>167.3</v>
      </c>
      <c r="L9" s="15">
        <v>164.6</v>
      </c>
      <c r="M9" s="15">
        <v>119.1</v>
      </c>
      <c r="N9" s="15">
        <v>188.9</v>
      </c>
      <c r="O9" s="15">
        <v>174.2</v>
      </c>
      <c r="P9" s="15">
        <v>181.9</v>
      </c>
      <c r="Q9" s="15">
        <v>172.4</v>
      </c>
    </row>
    <row r="10" spans="1:17" hidden="1" x14ac:dyDescent="0.25">
      <c r="B10" s="15" t="s">
        <v>85</v>
      </c>
      <c r="C10" s="15">
        <v>2022</v>
      </c>
      <c r="D10" s="15" t="s">
        <v>177</v>
      </c>
      <c r="E10" s="43">
        <v>157.5</v>
      </c>
      <c r="F10" s="15">
        <v>223.4</v>
      </c>
      <c r="G10" s="15">
        <v>172.8</v>
      </c>
      <c r="H10" s="15">
        <v>166.4</v>
      </c>
      <c r="I10" s="15">
        <v>188.6</v>
      </c>
      <c r="J10" s="15">
        <v>174.1</v>
      </c>
      <c r="K10" s="15">
        <v>211.5</v>
      </c>
      <c r="L10" s="15">
        <v>163.6</v>
      </c>
      <c r="M10" s="15">
        <v>121.4</v>
      </c>
      <c r="N10" s="15">
        <v>183.5</v>
      </c>
      <c r="O10" s="15">
        <v>159.1</v>
      </c>
      <c r="P10" s="15">
        <v>186.3</v>
      </c>
      <c r="Q10" s="15">
        <v>179.3</v>
      </c>
    </row>
    <row r="11" spans="1:17" x14ac:dyDescent="0.25">
      <c r="B11" s="15" t="s">
        <v>104</v>
      </c>
      <c r="C11" s="15">
        <v>2022</v>
      </c>
      <c r="D11" s="15" t="s">
        <v>177</v>
      </c>
      <c r="E11" s="43">
        <v>155</v>
      </c>
      <c r="F11" s="15">
        <v>219.4</v>
      </c>
      <c r="G11" s="15">
        <v>170.8</v>
      </c>
      <c r="H11" s="15">
        <v>165.8</v>
      </c>
      <c r="I11" s="15">
        <v>200.9</v>
      </c>
      <c r="J11" s="15">
        <v>169.7</v>
      </c>
      <c r="K11" s="15">
        <v>182.3</v>
      </c>
      <c r="L11" s="15">
        <v>164.3</v>
      </c>
      <c r="M11" s="15">
        <v>119.9</v>
      </c>
      <c r="N11" s="15">
        <v>187.1</v>
      </c>
      <c r="O11" s="15">
        <v>167.9</v>
      </c>
      <c r="P11" s="15">
        <v>183.9</v>
      </c>
      <c r="Q11" s="15">
        <v>174.9</v>
      </c>
    </row>
    <row r="12" spans="1:17" hidden="1" x14ac:dyDescent="0.25">
      <c r="B12" s="15" t="s">
        <v>60</v>
      </c>
      <c r="C12" s="15">
        <v>2022</v>
      </c>
      <c r="D12" s="15" t="s">
        <v>194</v>
      </c>
      <c r="E12" s="43">
        <v>155.19999999999999</v>
      </c>
      <c r="F12" s="15">
        <v>210.8</v>
      </c>
      <c r="G12" s="15">
        <v>174.3</v>
      </c>
      <c r="H12" s="15">
        <v>166.3</v>
      </c>
      <c r="I12" s="15">
        <v>202.2</v>
      </c>
      <c r="J12" s="15">
        <v>169.6</v>
      </c>
      <c r="K12" s="15">
        <v>168.6</v>
      </c>
      <c r="L12" s="15">
        <v>164.4</v>
      </c>
      <c r="M12" s="15">
        <v>119.2</v>
      </c>
      <c r="N12" s="15">
        <v>191.8</v>
      </c>
      <c r="O12" s="15">
        <v>174.5</v>
      </c>
      <c r="P12" s="15">
        <v>183.1</v>
      </c>
      <c r="Q12" s="15">
        <v>172.5</v>
      </c>
    </row>
    <row r="13" spans="1:17" hidden="1" x14ac:dyDescent="0.25">
      <c r="B13" s="15" t="s">
        <v>85</v>
      </c>
      <c r="C13" s="15">
        <v>2022</v>
      </c>
      <c r="D13" s="15" t="s">
        <v>194</v>
      </c>
      <c r="E13" s="43">
        <v>159.30000000000001</v>
      </c>
      <c r="F13" s="15">
        <v>217.1</v>
      </c>
      <c r="G13" s="15">
        <v>176.6</v>
      </c>
      <c r="H13" s="15">
        <v>167.1</v>
      </c>
      <c r="I13" s="15">
        <v>184.8</v>
      </c>
      <c r="J13" s="15">
        <v>179.5</v>
      </c>
      <c r="K13" s="15">
        <v>208.5</v>
      </c>
      <c r="L13" s="15">
        <v>164</v>
      </c>
      <c r="M13" s="15">
        <v>121.5</v>
      </c>
      <c r="N13" s="15">
        <v>186.3</v>
      </c>
      <c r="O13" s="15">
        <v>159.80000000000001</v>
      </c>
      <c r="P13" s="15">
        <v>187.7</v>
      </c>
      <c r="Q13" s="15">
        <v>179.4</v>
      </c>
    </row>
    <row r="14" spans="1:17" x14ac:dyDescent="0.25">
      <c r="B14" s="15" t="s">
        <v>104</v>
      </c>
      <c r="C14" s="15">
        <v>2022</v>
      </c>
      <c r="D14" s="15" t="s">
        <v>194</v>
      </c>
      <c r="E14" s="43">
        <v>156.5</v>
      </c>
      <c r="F14" s="15">
        <v>213</v>
      </c>
      <c r="G14" s="15">
        <v>175.2</v>
      </c>
      <c r="H14" s="15">
        <v>166.6</v>
      </c>
      <c r="I14" s="15">
        <v>195.8</v>
      </c>
      <c r="J14" s="15">
        <v>174.2</v>
      </c>
      <c r="K14" s="15">
        <v>182.1</v>
      </c>
      <c r="L14" s="15">
        <v>164.3</v>
      </c>
      <c r="M14" s="15">
        <v>120</v>
      </c>
      <c r="N14" s="15">
        <v>190</v>
      </c>
      <c r="O14" s="15">
        <v>168.4</v>
      </c>
      <c r="P14" s="15">
        <v>185.2</v>
      </c>
      <c r="Q14" s="15">
        <v>175</v>
      </c>
    </row>
    <row r="15" spans="1:17" hidden="1" x14ac:dyDescent="0.25">
      <c r="B15" s="15" t="s">
        <v>60</v>
      </c>
      <c r="C15" s="15">
        <v>2022</v>
      </c>
      <c r="D15" s="15" t="s">
        <v>213</v>
      </c>
      <c r="E15" s="43">
        <v>159.5</v>
      </c>
      <c r="F15" s="15">
        <v>204.1</v>
      </c>
      <c r="G15" s="15">
        <v>168.3</v>
      </c>
      <c r="H15" s="15">
        <v>167.9</v>
      </c>
      <c r="I15" s="15">
        <v>198.1</v>
      </c>
      <c r="J15" s="15">
        <v>169.2</v>
      </c>
      <c r="K15" s="15">
        <v>173.1</v>
      </c>
      <c r="L15" s="15">
        <v>167.1</v>
      </c>
      <c r="M15" s="15">
        <v>120.2</v>
      </c>
      <c r="N15" s="15">
        <v>195.6</v>
      </c>
      <c r="O15" s="15">
        <v>174.8</v>
      </c>
      <c r="P15" s="15">
        <v>184</v>
      </c>
      <c r="Q15" s="15">
        <v>173.9</v>
      </c>
    </row>
    <row r="16" spans="1:17" hidden="1" x14ac:dyDescent="0.25">
      <c r="B16" s="15" t="s">
        <v>85</v>
      </c>
      <c r="C16" s="15">
        <v>2022</v>
      </c>
      <c r="D16" s="15" t="s">
        <v>213</v>
      </c>
      <c r="E16" s="43">
        <v>162.1</v>
      </c>
      <c r="F16" s="15">
        <v>210.9</v>
      </c>
      <c r="G16" s="15">
        <v>170.6</v>
      </c>
      <c r="H16" s="15">
        <v>168.4</v>
      </c>
      <c r="I16" s="15">
        <v>182.5</v>
      </c>
      <c r="J16" s="15">
        <v>177.1</v>
      </c>
      <c r="K16" s="15">
        <v>213.1</v>
      </c>
      <c r="L16" s="15">
        <v>167.3</v>
      </c>
      <c r="M16" s="15">
        <v>122.2</v>
      </c>
      <c r="N16" s="15">
        <v>189.7</v>
      </c>
      <c r="O16" s="15">
        <v>160.5</v>
      </c>
      <c r="P16" s="15">
        <v>188.9</v>
      </c>
      <c r="Q16" s="15">
        <v>180.4</v>
      </c>
    </row>
    <row r="17" spans="2:17" x14ac:dyDescent="0.25">
      <c r="B17" s="15" t="s">
        <v>104</v>
      </c>
      <c r="C17" s="15">
        <v>2022</v>
      </c>
      <c r="D17" s="15" t="s">
        <v>213</v>
      </c>
      <c r="E17" s="43">
        <v>160.30000000000001</v>
      </c>
      <c r="F17" s="15">
        <v>206.5</v>
      </c>
      <c r="G17" s="15">
        <v>169.2</v>
      </c>
      <c r="H17" s="15">
        <v>168.1</v>
      </c>
      <c r="I17" s="15">
        <v>192.4</v>
      </c>
      <c r="J17" s="15">
        <v>172.9</v>
      </c>
      <c r="K17" s="15">
        <v>186.7</v>
      </c>
      <c r="L17" s="15">
        <v>167.2</v>
      </c>
      <c r="M17" s="15">
        <v>120.9</v>
      </c>
      <c r="N17" s="15">
        <v>193.6</v>
      </c>
      <c r="O17" s="15">
        <v>168.8</v>
      </c>
      <c r="P17" s="15">
        <v>186.3</v>
      </c>
      <c r="Q17" s="15">
        <v>176.3</v>
      </c>
    </row>
    <row r="18" spans="2:17" hidden="1" x14ac:dyDescent="0.25">
      <c r="B18" s="15" t="s">
        <v>60</v>
      </c>
      <c r="C18" s="15">
        <v>2022</v>
      </c>
      <c r="D18" s="15" t="s">
        <v>228</v>
      </c>
      <c r="E18" s="43">
        <v>162.9</v>
      </c>
      <c r="F18" s="15">
        <v>206.7</v>
      </c>
      <c r="G18" s="15">
        <v>169</v>
      </c>
      <c r="H18" s="15">
        <v>169.5</v>
      </c>
      <c r="I18" s="15">
        <v>194.1</v>
      </c>
      <c r="J18" s="15">
        <v>164.1</v>
      </c>
      <c r="K18" s="15">
        <v>176.9</v>
      </c>
      <c r="L18" s="15">
        <v>169</v>
      </c>
      <c r="M18" s="15">
        <v>120.8</v>
      </c>
      <c r="N18" s="15">
        <v>199.1</v>
      </c>
      <c r="O18" s="15">
        <v>175.4</v>
      </c>
      <c r="P18" s="15">
        <v>184.8</v>
      </c>
      <c r="Q18" s="15">
        <v>175.5</v>
      </c>
    </row>
    <row r="19" spans="2:17" hidden="1" x14ac:dyDescent="0.25">
      <c r="B19" s="15" t="s">
        <v>85</v>
      </c>
      <c r="C19" s="15">
        <v>2022</v>
      </c>
      <c r="D19" s="15" t="s">
        <v>228</v>
      </c>
      <c r="E19" s="43">
        <v>164.9</v>
      </c>
      <c r="F19" s="15">
        <v>213.7</v>
      </c>
      <c r="G19" s="15">
        <v>170.9</v>
      </c>
      <c r="H19" s="15">
        <v>170.1</v>
      </c>
      <c r="I19" s="15">
        <v>179.3</v>
      </c>
      <c r="J19" s="15">
        <v>167.5</v>
      </c>
      <c r="K19" s="15">
        <v>220.8</v>
      </c>
      <c r="L19" s="15">
        <v>169.2</v>
      </c>
      <c r="M19" s="15">
        <v>123.1</v>
      </c>
      <c r="N19" s="15">
        <v>193.6</v>
      </c>
      <c r="O19" s="15">
        <v>161.1</v>
      </c>
      <c r="P19" s="15">
        <v>190.4</v>
      </c>
      <c r="Q19" s="15">
        <v>181.8</v>
      </c>
    </row>
    <row r="20" spans="2:17" x14ac:dyDescent="0.25">
      <c r="B20" s="15" t="s">
        <v>104</v>
      </c>
      <c r="C20" s="15">
        <v>2022</v>
      </c>
      <c r="D20" s="15" t="s">
        <v>228</v>
      </c>
      <c r="E20" s="43">
        <v>163.5</v>
      </c>
      <c r="F20" s="15">
        <v>209.2</v>
      </c>
      <c r="G20" s="15">
        <v>169.7</v>
      </c>
      <c r="H20" s="15">
        <v>169.7</v>
      </c>
      <c r="I20" s="15">
        <v>188.7</v>
      </c>
      <c r="J20" s="15">
        <v>165.7</v>
      </c>
      <c r="K20" s="15">
        <v>191.8</v>
      </c>
      <c r="L20" s="15">
        <v>169.1</v>
      </c>
      <c r="M20" s="15">
        <v>121.6</v>
      </c>
      <c r="N20" s="15">
        <v>197.3</v>
      </c>
      <c r="O20" s="15">
        <v>169.4</v>
      </c>
      <c r="P20" s="15">
        <v>187.4</v>
      </c>
      <c r="Q20" s="15">
        <v>177.8</v>
      </c>
    </row>
    <row r="21" spans="2:17" hidden="1" x14ac:dyDescent="0.25">
      <c r="B21" s="15" t="s">
        <v>60</v>
      </c>
      <c r="C21" s="15">
        <v>2022</v>
      </c>
      <c r="D21" s="15" t="s">
        <v>238</v>
      </c>
      <c r="E21" s="43">
        <v>164.7</v>
      </c>
      <c r="F21" s="15">
        <v>208.8</v>
      </c>
      <c r="G21" s="15">
        <v>170.3</v>
      </c>
      <c r="H21" s="15">
        <v>170.9</v>
      </c>
      <c r="I21" s="15">
        <v>191.6</v>
      </c>
      <c r="J21" s="15">
        <v>162.19999999999999</v>
      </c>
      <c r="K21" s="15">
        <v>184.8</v>
      </c>
      <c r="L21" s="15">
        <v>169.7</v>
      </c>
      <c r="M21" s="15">
        <v>121.1</v>
      </c>
      <c r="N21" s="15">
        <v>201.6</v>
      </c>
      <c r="O21" s="15">
        <v>175.8</v>
      </c>
      <c r="P21" s="15">
        <v>185.6</v>
      </c>
      <c r="Q21" s="15">
        <v>177.4</v>
      </c>
    </row>
    <row r="22" spans="2:17" hidden="1" x14ac:dyDescent="0.25">
      <c r="B22" s="15" t="s">
        <v>85</v>
      </c>
      <c r="C22" s="15">
        <v>2022</v>
      </c>
      <c r="D22" s="15" t="s">
        <v>238</v>
      </c>
      <c r="E22" s="43">
        <v>166.4</v>
      </c>
      <c r="F22" s="15">
        <v>214.9</v>
      </c>
      <c r="G22" s="15">
        <v>171.9</v>
      </c>
      <c r="H22" s="15">
        <v>171</v>
      </c>
      <c r="I22" s="15">
        <v>177.7</v>
      </c>
      <c r="J22" s="15">
        <v>165.7</v>
      </c>
      <c r="K22" s="15">
        <v>228.6</v>
      </c>
      <c r="L22" s="15">
        <v>169.9</v>
      </c>
      <c r="M22" s="15">
        <v>123.4</v>
      </c>
      <c r="N22" s="15">
        <v>196.4</v>
      </c>
      <c r="O22" s="15">
        <v>161.6</v>
      </c>
      <c r="P22" s="15">
        <v>191.5</v>
      </c>
      <c r="Q22" s="15">
        <v>183.3</v>
      </c>
    </row>
    <row r="23" spans="2:17" x14ac:dyDescent="0.25">
      <c r="B23" s="15" t="s">
        <v>104</v>
      </c>
      <c r="C23" s="15">
        <v>2022</v>
      </c>
      <c r="D23" s="15" t="s">
        <v>238</v>
      </c>
      <c r="E23" s="43">
        <v>165.2</v>
      </c>
      <c r="F23" s="15">
        <v>210.9</v>
      </c>
      <c r="G23" s="15">
        <v>170.9</v>
      </c>
      <c r="H23" s="15">
        <v>170.9</v>
      </c>
      <c r="I23" s="15">
        <v>186.5</v>
      </c>
      <c r="J23" s="15">
        <v>163.80000000000001</v>
      </c>
      <c r="K23" s="15">
        <v>199.7</v>
      </c>
      <c r="L23" s="15">
        <v>169.8</v>
      </c>
      <c r="M23" s="15">
        <v>121.9</v>
      </c>
      <c r="N23" s="15">
        <v>199.9</v>
      </c>
      <c r="O23" s="15">
        <v>169.9</v>
      </c>
      <c r="P23" s="15">
        <v>188.3</v>
      </c>
      <c r="Q23" s="15">
        <v>179.6</v>
      </c>
    </row>
    <row r="24" spans="2:17" hidden="1" x14ac:dyDescent="0.25">
      <c r="B24" s="15" t="s">
        <v>60</v>
      </c>
      <c r="C24" s="15">
        <v>2022</v>
      </c>
      <c r="D24" s="15" t="s">
        <v>264</v>
      </c>
      <c r="E24" s="43">
        <v>166.9</v>
      </c>
      <c r="F24" s="15">
        <v>207.2</v>
      </c>
      <c r="G24" s="15">
        <v>180.2</v>
      </c>
      <c r="H24" s="15">
        <v>172.3</v>
      </c>
      <c r="I24" s="15">
        <v>194</v>
      </c>
      <c r="J24" s="15">
        <v>159.1</v>
      </c>
      <c r="K24" s="15">
        <v>171.6</v>
      </c>
      <c r="L24" s="15">
        <v>170.2</v>
      </c>
      <c r="M24" s="15">
        <v>121.5</v>
      </c>
      <c r="N24" s="15">
        <v>204.8</v>
      </c>
      <c r="O24" s="15">
        <v>176.4</v>
      </c>
      <c r="P24" s="15">
        <v>186.9</v>
      </c>
      <c r="Q24" s="15">
        <v>176.6</v>
      </c>
    </row>
    <row r="25" spans="2:17" hidden="1" x14ac:dyDescent="0.25">
      <c r="B25" s="15" t="s">
        <v>85</v>
      </c>
      <c r="C25" s="15">
        <v>2022</v>
      </c>
      <c r="D25" s="15" t="s">
        <v>264</v>
      </c>
      <c r="E25" s="43">
        <v>168.4</v>
      </c>
      <c r="F25" s="15">
        <v>213.4</v>
      </c>
      <c r="G25" s="15">
        <v>183.2</v>
      </c>
      <c r="H25" s="15">
        <v>172.3</v>
      </c>
      <c r="I25" s="15">
        <v>180</v>
      </c>
      <c r="J25" s="15">
        <v>162.6</v>
      </c>
      <c r="K25" s="15">
        <v>205.5</v>
      </c>
      <c r="L25" s="15">
        <v>171</v>
      </c>
      <c r="M25" s="15">
        <v>123.4</v>
      </c>
      <c r="N25" s="15">
        <v>198.8</v>
      </c>
      <c r="O25" s="15">
        <v>162.1</v>
      </c>
      <c r="P25" s="15">
        <v>192.4</v>
      </c>
      <c r="Q25" s="15">
        <v>181.3</v>
      </c>
    </row>
    <row r="26" spans="2:17" x14ac:dyDescent="0.25">
      <c r="B26" s="15" t="s">
        <v>104</v>
      </c>
      <c r="C26" s="15">
        <v>2022</v>
      </c>
      <c r="D26" s="15" t="s">
        <v>264</v>
      </c>
      <c r="E26" s="43">
        <v>167.4</v>
      </c>
      <c r="F26" s="43">
        <v>209.4</v>
      </c>
      <c r="G26" s="15">
        <v>181.4</v>
      </c>
      <c r="H26" s="15">
        <v>172.3</v>
      </c>
      <c r="I26" s="15">
        <v>188.9</v>
      </c>
      <c r="J26" s="15">
        <v>160.69999999999999</v>
      </c>
      <c r="K26" s="15">
        <v>183.1</v>
      </c>
      <c r="L26" s="15">
        <v>170.5</v>
      </c>
      <c r="M26" s="15">
        <v>122.1</v>
      </c>
      <c r="N26" s="15">
        <v>202.8</v>
      </c>
      <c r="O26" s="15">
        <v>170.4</v>
      </c>
      <c r="P26" s="15">
        <v>189.5</v>
      </c>
      <c r="Q26" s="15">
        <v>178.3</v>
      </c>
    </row>
    <row r="27" spans="2:17" hidden="1" x14ac:dyDescent="0.25">
      <c r="B27" s="15" t="s">
        <v>60</v>
      </c>
      <c r="C27" s="15">
        <v>2022</v>
      </c>
      <c r="D27" s="15" t="s">
        <v>273</v>
      </c>
      <c r="E27" s="43">
        <v>168.8</v>
      </c>
      <c r="F27" s="15">
        <v>206.9</v>
      </c>
      <c r="G27" s="15">
        <v>189.1</v>
      </c>
      <c r="H27" s="15">
        <v>173.4</v>
      </c>
      <c r="I27" s="15">
        <v>193.9</v>
      </c>
      <c r="J27" s="15">
        <v>156.69999999999999</v>
      </c>
      <c r="K27" s="15">
        <v>150.19999999999999</v>
      </c>
      <c r="L27" s="15">
        <v>170.5</v>
      </c>
      <c r="M27" s="15">
        <v>121.2</v>
      </c>
      <c r="N27" s="15">
        <v>207.5</v>
      </c>
      <c r="O27" s="15">
        <v>176.8</v>
      </c>
      <c r="P27" s="15">
        <v>187.7</v>
      </c>
      <c r="Q27" s="15">
        <v>174.4</v>
      </c>
    </row>
    <row r="28" spans="2:17" hidden="1" x14ac:dyDescent="0.25">
      <c r="B28" s="15" t="s">
        <v>85</v>
      </c>
      <c r="C28" s="15">
        <v>2022</v>
      </c>
      <c r="D28" s="15" t="s">
        <v>273</v>
      </c>
      <c r="E28" s="43">
        <v>170.2</v>
      </c>
      <c r="F28" s="15">
        <v>212.9</v>
      </c>
      <c r="G28" s="15">
        <v>191.9</v>
      </c>
      <c r="H28" s="15">
        <v>173.9</v>
      </c>
      <c r="I28" s="15">
        <v>179.1</v>
      </c>
      <c r="J28" s="15">
        <v>159.5</v>
      </c>
      <c r="K28" s="15">
        <v>178.7</v>
      </c>
      <c r="L28" s="15">
        <v>171.3</v>
      </c>
      <c r="M28" s="15">
        <v>123.1</v>
      </c>
      <c r="N28" s="15">
        <v>200.5</v>
      </c>
      <c r="O28" s="15">
        <v>162.80000000000001</v>
      </c>
      <c r="P28" s="15">
        <v>193.3</v>
      </c>
      <c r="Q28" s="15">
        <v>178.6</v>
      </c>
    </row>
    <row r="29" spans="2:17" x14ac:dyDescent="0.25">
      <c r="B29" s="15" t="s">
        <v>104</v>
      </c>
      <c r="C29" s="15">
        <v>2022</v>
      </c>
      <c r="D29" s="15" t="s">
        <v>273</v>
      </c>
      <c r="E29" s="43">
        <v>169.2</v>
      </c>
      <c r="F29" s="15">
        <v>209</v>
      </c>
      <c r="G29" s="15">
        <v>190.2</v>
      </c>
      <c r="H29" s="15">
        <v>173.6</v>
      </c>
      <c r="I29" s="15">
        <v>188.5</v>
      </c>
      <c r="J29" s="15">
        <v>158</v>
      </c>
      <c r="K29" s="15">
        <v>159.9</v>
      </c>
      <c r="L29" s="15">
        <v>170.8</v>
      </c>
      <c r="M29" s="15">
        <v>121.8</v>
      </c>
      <c r="N29" s="15">
        <v>205.2</v>
      </c>
      <c r="O29" s="15">
        <v>171</v>
      </c>
      <c r="P29" s="15">
        <v>190.3</v>
      </c>
      <c r="Q29" s="15">
        <v>175.9</v>
      </c>
    </row>
    <row r="30" spans="2:17" hidden="1" x14ac:dyDescent="0.25">
      <c r="B30" s="15" t="s">
        <v>60</v>
      </c>
      <c r="C30" s="15">
        <v>2023</v>
      </c>
      <c r="D30" s="15" t="s">
        <v>62</v>
      </c>
      <c r="E30" s="43">
        <v>174</v>
      </c>
      <c r="F30" s="15">
        <v>208.3</v>
      </c>
      <c r="G30" s="15">
        <v>192.9</v>
      </c>
      <c r="H30" s="15">
        <v>174.3</v>
      </c>
      <c r="I30" s="15">
        <v>192.6</v>
      </c>
      <c r="J30" s="15">
        <v>156.30000000000001</v>
      </c>
      <c r="K30" s="15">
        <v>142.9</v>
      </c>
      <c r="L30" s="15">
        <v>170.7</v>
      </c>
      <c r="M30" s="15">
        <v>120.3</v>
      </c>
      <c r="N30" s="15">
        <v>210.5</v>
      </c>
      <c r="O30" s="15">
        <v>176.9</v>
      </c>
      <c r="P30" s="15">
        <v>188.5</v>
      </c>
      <c r="Q30" s="15">
        <v>175</v>
      </c>
    </row>
    <row r="31" spans="2:17" hidden="1" x14ac:dyDescent="0.25">
      <c r="B31" s="15" t="s">
        <v>85</v>
      </c>
      <c r="C31" s="15">
        <v>2023</v>
      </c>
      <c r="D31" s="15" t="s">
        <v>62</v>
      </c>
      <c r="E31" s="43">
        <v>173.3</v>
      </c>
      <c r="F31" s="15">
        <v>215.2</v>
      </c>
      <c r="G31" s="15">
        <v>197</v>
      </c>
      <c r="H31" s="15">
        <v>175.2</v>
      </c>
      <c r="I31" s="15">
        <v>178</v>
      </c>
      <c r="J31" s="15">
        <v>160.5</v>
      </c>
      <c r="K31" s="15">
        <v>175.3</v>
      </c>
      <c r="L31" s="15">
        <v>171.2</v>
      </c>
      <c r="M31" s="15">
        <v>122.7</v>
      </c>
      <c r="N31" s="15">
        <v>204.3</v>
      </c>
      <c r="O31" s="15">
        <v>163.69999999999999</v>
      </c>
      <c r="P31" s="15">
        <v>194.3</v>
      </c>
      <c r="Q31" s="15">
        <v>179.5</v>
      </c>
    </row>
    <row r="32" spans="2:17" x14ac:dyDescent="0.25">
      <c r="B32" s="15" t="s">
        <v>104</v>
      </c>
      <c r="C32" s="15">
        <v>2023</v>
      </c>
      <c r="D32" s="15" t="s">
        <v>62</v>
      </c>
      <c r="E32" s="43">
        <v>173.8</v>
      </c>
      <c r="F32" s="15">
        <v>210.7</v>
      </c>
      <c r="G32" s="15">
        <v>194.5</v>
      </c>
      <c r="H32" s="15">
        <v>174.6</v>
      </c>
      <c r="I32" s="15">
        <v>187.2</v>
      </c>
      <c r="J32" s="15">
        <v>158.30000000000001</v>
      </c>
      <c r="K32" s="15">
        <v>153.9</v>
      </c>
      <c r="L32" s="15">
        <v>170.9</v>
      </c>
      <c r="M32" s="15">
        <v>121.1</v>
      </c>
      <c r="N32" s="15">
        <v>208.4</v>
      </c>
      <c r="O32" s="15">
        <v>171.4</v>
      </c>
      <c r="P32" s="15">
        <v>191.2</v>
      </c>
      <c r="Q32" s="15">
        <v>176.7</v>
      </c>
    </row>
    <row r="33" spans="2:17" hidden="1" x14ac:dyDescent="0.25">
      <c r="B33" s="15" t="s">
        <v>60</v>
      </c>
      <c r="C33" s="15">
        <v>2023</v>
      </c>
      <c r="D33" s="15" t="s">
        <v>116</v>
      </c>
      <c r="E33" s="43">
        <v>174.2</v>
      </c>
      <c r="F33" s="15">
        <v>205.2</v>
      </c>
      <c r="G33" s="15">
        <v>173.9</v>
      </c>
      <c r="H33" s="15">
        <v>177</v>
      </c>
      <c r="I33" s="15">
        <v>183.4</v>
      </c>
      <c r="J33" s="15">
        <v>167.2</v>
      </c>
      <c r="K33" s="15">
        <v>140.9</v>
      </c>
      <c r="L33" s="15">
        <v>170.4</v>
      </c>
      <c r="M33" s="15">
        <v>119.1</v>
      </c>
      <c r="N33" s="15">
        <v>212.1</v>
      </c>
      <c r="O33" s="15">
        <v>177.6</v>
      </c>
      <c r="P33" s="15">
        <v>189.9</v>
      </c>
      <c r="Q33" s="15">
        <v>174.8</v>
      </c>
    </row>
    <row r="34" spans="2:17" hidden="1" x14ac:dyDescent="0.25">
      <c r="B34" s="15" t="s">
        <v>85</v>
      </c>
      <c r="C34" s="15">
        <v>2023</v>
      </c>
      <c r="D34" s="15" t="s">
        <v>116</v>
      </c>
      <c r="E34" s="43">
        <v>174.7</v>
      </c>
      <c r="F34" s="15">
        <v>212.2</v>
      </c>
      <c r="G34" s="15">
        <v>177.2</v>
      </c>
      <c r="H34" s="15">
        <v>177.9</v>
      </c>
      <c r="I34" s="15">
        <v>172.2</v>
      </c>
      <c r="J34" s="15">
        <v>172.1</v>
      </c>
      <c r="K34" s="15">
        <v>175.8</v>
      </c>
      <c r="L34" s="15">
        <v>172.2</v>
      </c>
      <c r="M34" s="15">
        <v>121.9</v>
      </c>
      <c r="N34" s="15">
        <v>204.8</v>
      </c>
      <c r="O34" s="15">
        <v>164.9</v>
      </c>
      <c r="P34" s="15">
        <v>196.6</v>
      </c>
      <c r="Q34" s="15">
        <v>180.7</v>
      </c>
    </row>
    <row r="35" spans="2:17" x14ac:dyDescent="0.25">
      <c r="B35" s="15" t="s">
        <v>104</v>
      </c>
      <c r="C35" s="15">
        <v>2023</v>
      </c>
      <c r="D35" s="15" t="s">
        <v>116</v>
      </c>
      <c r="E35" s="43">
        <v>174.4</v>
      </c>
      <c r="F35" s="15">
        <v>207.7</v>
      </c>
      <c r="G35" s="15">
        <v>175.2</v>
      </c>
      <c r="H35" s="15">
        <v>177.3</v>
      </c>
      <c r="I35" s="15">
        <v>179.3</v>
      </c>
      <c r="J35" s="15">
        <v>169.5</v>
      </c>
      <c r="K35" s="15">
        <v>152.69999999999999</v>
      </c>
      <c r="L35" s="15">
        <v>171</v>
      </c>
      <c r="M35" s="15">
        <v>120</v>
      </c>
      <c r="N35" s="15">
        <v>209.7</v>
      </c>
      <c r="O35" s="15">
        <v>172.3</v>
      </c>
      <c r="P35" s="15">
        <v>193</v>
      </c>
      <c r="Q35" s="15">
        <v>177</v>
      </c>
    </row>
    <row r="36" spans="2:17" hidden="1" x14ac:dyDescent="0.25">
      <c r="B36" s="15" t="s">
        <v>60</v>
      </c>
      <c r="C36" s="15">
        <v>2023</v>
      </c>
      <c r="D36" s="15" t="s">
        <v>138</v>
      </c>
      <c r="E36" s="43">
        <v>174.3</v>
      </c>
      <c r="F36" s="15">
        <v>205.2</v>
      </c>
      <c r="G36" s="15">
        <v>173.9</v>
      </c>
      <c r="H36" s="15">
        <v>177</v>
      </c>
      <c r="I36" s="15">
        <v>183.3</v>
      </c>
      <c r="J36" s="15">
        <v>167.2</v>
      </c>
      <c r="K36" s="15">
        <v>140.9</v>
      </c>
      <c r="L36" s="15">
        <v>170.5</v>
      </c>
      <c r="M36" s="15">
        <v>119.1</v>
      </c>
      <c r="N36" s="15">
        <v>212.1</v>
      </c>
      <c r="O36" s="15">
        <v>177.6</v>
      </c>
      <c r="P36" s="15">
        <v>189.9</v>
      </c>
      <c r="Q36" s="15">
        <v>174.8</v>
      </c>
    </row>
    <row r="37" spans="2:17" hidden="1" x14ac:dyDescent="0.25">
      <c r="B37" s="15" t="s">
        <v>85</v>
      </c>
      <c r="C37" s="15">
        <v>2023</v>
      </c>
      <c r="D37" s="15" t="s">
        <v>138</v>
      </c>
      <c r="E37" s="43">
        <v>174.7</v>
      </c>
      <c r="F37" s="15">
        <v>212.2</v>
      </c>
      <c r="G37" s="15">
        <v>177.2</v>
      </c>
      <c r="H37" s="15">
        <v>177.9</v>
      </c>
      <c r="I37" s="15">
        <v>172.2</v>
      </c>
      <c r="J37" s="15">
        <v>172.1</v>
      </c>
      <c r="K37" s="15">
        <v>175.9</v>
      </c>
      <c r="L37" s="15">
        <v>172.2</v>
      </c>
      <c r="M37" s="15">
        <v>121.9</v>
      </c>
      <c r="N37" s="15">
        <v>204.8</v>
      </c>
      <c r="O37" s="15">
        <v>164.9</v>
      </c>
      <c r="P37" s="15">
        <v>196.6</v>
      </c>
      <c r="Q37" s="15">
        <v>180.8</v>
      </c>
    </row>
    <row r="38" spans="2:17" x14ac:dyDescent="0.25">
      <c r="B38" s="15" t="s">
        <v>104</v>
      </c>
      <c r="C38" s="15">
        <v>2023</v>
      </c>
      <c r="D38" s="15" t="s">
        <v>138</v>
      </c>
      <c r="E38" s="43">
        <v>174.4</v>
      </c>
      <c r="F38" s="15">
        <v>207.7</v>
      </c>
      <c r="G38" s="15">
        <v>175.2</v>
      </c>
      <c r="H38" s="15">
        <v>177.3</v>
      </c>
      <c r="I38" s="15">
        <v>179.2</v>
      </c>
      <c r="J38" s="15">
        <v>169.5</v>
      </c>
      <c r="K38" s="15">
        <v>152.80000000000001</v>
      </c>
      <c r="L38" s="15">
        <v>171.1</v>
      </c>
      <c r="M38" s="15">
        <v>120</v>
      </c>
      <c r="N38" s="15">
        <v>209.7</v>
      </c>
      <c r="O38" s="15">
        <v>172.3</v>
      </c>
      <c r="P38" s="15">
        <v>193</v>
      </c>
      <c r="Q38" s="15">
        <v>177</v>
      </c>
    </row>
    <row r="39" spans="2:17" hidden="1" x14ac:dyDescent="0.25">
      <c r="B39" s="15" t="s">
        <v>60</v>
      </c>
      <c r="C39" s="15">
        <v>2023</v>
      </c>
      <c r="D39" s="15" t="s">
        <v>154</v>
      </c>
      <c r="E39" s="43">
        <v>173.3</v>
      </c>
      <c r="F39" s="15">
        <v>206.9</v>
      </c>
      <c r="G39" s="15">
        <v>167.9</v>
      </c>
      <c r="H39" s="15">
        <v>178.2</v>
      </c>
      <c r="I39" s="15">
        <v>178.5</v>
      </c>
      <c r="J39" s="15">
        <v>173.7</v>
      </c>
      <c r="K39" s="15">
        <v>142.80000000000001</v>
      </c>
      <c r="L39" s="15">
        <v>172.8</v>
      </c>
      <c r="M39" s="15">
        <v>120.4</v>
      </c>
      <c r="N39" s="15">
        <v>215.5</v>
      </c>
      <c r="O39" s="15">
        <v>178.2</v>
      </c>
      <c r="P39" s="15">
        <v>190.5</v>
      </c>
      <c r="Q39" s="15">
        <v>175.5</v>
      </c>
    </row>
    <row r="40" spans="2:17" hidden="1" x14ac:dyDescent="0.25">
      <c r="B40" s="15" t="s">
        <v>85</v>
      </c>
      <c r="C40" s="15">
        <v>2023</v>
      </c>
      <c r="D40" s="15" t="s">
        <v>154</v>
      </c>
      <c r="E40" s="43">
        <v>174.8</v>
      </c>
      <c r="F40" s="15">
        <v>213.7</v>
      </c>
      <c r="G40" s="15">
        <v>172.4</v>
      </c>
      <c r="H40" s="15">
        <v>178.8</v>
      </c>
      <c r="I40" s="15">
        <v>168.7</v>
      </c>
      <c r="J40" s="15">
        <v>179.2</v>
      </c>
      <c r="K40" s="15">
        <v>179.9</v>
      </c>
      <c r="L40" s="15">
        <v>174.7</v>
      </c>
      <c r="M40" s="15">
        <v>123.1</v>
      </c>
      <c r="N40" s="15">
        <v>207.8</v>
      </c>
      <c r="O40" s="15">
        <v>165.5</v>
      </c>
      <c r="P40" s="15">
        <v>197</v>
      </c>
      <c r="Q40" s="15">
        <v>182.1</v>
      </c>
    </row>
    <row r="41" spans="2:17" x14ac:dyDescent="0.25">
      <c r="B41" s="15" t="s">
        <v>104</v>
      </c>
      <c r="C41" s="15">
        <v>2023</v>
      </c>
      <c r="D41" s="15" t="s">
        <v>154</v>
      </c>
      <c r="E41" s="43">
        <v>173.8</v>
      </c>
      <c r="F41" s="15">
        <v>209.3</v>
      </c>
      <c r="G41" s="15">
        <v>169.6</v>
      </c>
      <c r="H41" s="15">
        <v>178.4</v>
      </c>
      <c r="I41" s="15">
        <v>174.9</v>
      </c>
      <c r="J41" s="15">
        <v>176.3</v>
      </c>
      <c r="K41" s="15">
        <v>155.4</v>
      </c>
      <c r="L41" s="15">
        <v>173.4</v>
      </c>
      <c r="M41" s="15">
        <v>121.3</v>
      </c>
      <c r="N41" s="15">
        <v>212.9</v>
      </c>
      <c r="O41" s="15">
        <v>172.9</v>
      </c>
      <c r="P41" s="15">
        <v>193.5</v>
      </c>
      <c r="Q41" s="15">
        <v>177.9</v>
      </c>
    </row>
    <row r="42" spans="2:17" hidden="1" x14ac:dyDescent="0.25">
      <c r="B42" s="15" t="s">
        <v>60</v>
      </c>
      <c r="C42" s="15">
        <v>2023</v>
      </c>
      <c r="D42" s="15" t="s">
        <v>167</v>
      </c>
      <c r="E42" s="43">
        <v>173.2</v>
      </c>
      <c r="F42" s="15">
        <v>211.5</v>
      </c>
      <c r="G42" s="15">
        <v>171</v>
      </c>
      <c r="H42" s="15">
        <v>179.6</v>
      </c>
      <c r="I42" s="15">
        <v>173.3</v>
      </c>
      <c r="J42" s="15">
        <v>169</v>
      </c>
      <c r="K42" s="15">
        <v>148.69999999999999</v>
      </c>
      <c r="L42" s="15">
        <v>174.9</v>
      </c>
      <c r="M42" s="15">
        <v>121.9</v>
      </c>
      <c r="N42" s="15">
        <v>221</v>
      </c>
      <c r="O42" s="15">
        <v>178.7</v>
      </c>
      <c r="P42" s="15">
        <v>191.1</v>
      </c>
      <c r="Q42" s="15">
        <v>176.8</v>
      </c>
    </row>
    <row r="43" spans="2:17" hidden="1" x14ac:dyDescent="0.25">
      <c r="B43" s="15" t="s">
        <v>85</v>
      </c>
      <c r="C43" s="15">
        <v>2023</v>
      </c>
      <c r="D43" s="15" t="s">
        <v>167</v>
      </c>
      <c r="E43" s="43">
        <v>174.7</v>
      </c>
      <c r="F43" s="15">
        <v>219.4</v>
      </c>
      <c r="G43" s="15">
        <v>176.7</v>
      </c>
      <c r="H43" s="15">
        <v>179.4</v>
      </c>
      <c r="I43" s="15">
        <v>164.4</v>
      </c>
      <c r="J43" s="15">
        <v>175.8</v>
      </c>
      <c r="K43" s="15">
        <v>185</v>
      </c>
      <c r="L43" s="15">
        <v>176.9</v>
      </c>
      <c r="M43" s="15">
        <v>124.2</v>
      </c>
      <c r="N43" s="15">
        <v>211.9</v>
      </c>
      <c r="O43" s="15">
        <v>165.9</v>
      </c>
      <c r="P43" s="15">
        <v>197.7</v>
      </c>
      <c r="Q43" s="15">
        <v>183.1</v>
      </c>
    </row>
    <row r="44" spans="2:17" x14ac:dyDescent="0.25">
      <c r="B44" s="15" t="s">
        <v>104</v>
      </c>
      <c r="C44" s="15">
        <v>2023</v>
      </c>
      <c r="D44" s="15" t="s">
        <v>167</v>
      </c>
      <c r="E44" s="43">
        <v>173.7</v>
      </c>
      <c r="F44" s="15">
        <v>214.3</v>
      </c>
      <c r="G44" s="15">
        <v>173.2</v>
      </c>
      <c r="H44" s="15">
        <v>179.5</v>
      </c>
      <c r="I44" s="15">
        <v>170</v>
      </c>
      <c r="J44" s="15">
        <v>172.2</v>
      </c>
      <c r="K44" s="15">
        <v>161</v>
      </c>
      <c r="L44" s="15">
        <v>175.6</v>
      </c>
      <c r="M44" s="15">
        <v>122.7</v>
      </c>
      <c r="N44" s="15">
        <v>218</v>
      </c>
      <c r="O44" s="15">
        <v>173.4</v>
      </c>
      <c r="P44" s="15">
        <v>194.2</v>
      </c>
      <c r="Q44" s="15">
        <v>179.1</v>
      </c>
    </row>
    <row r="45" spans="2:17" x14ac:dyDescent="0.25">
      <c r="B45" s="161"/>
      <c r="C45" s="161"/>
      <c r="D45" s="161"/>
      <c r="E45" s="164"/>
      <c r="F45" s="161"/>
      <c r="G45" s="161"/>
      <c r="H45" s="161"/>
      <c r="I45" s="161"/>
      <c r="J45" s="161"/>
      <c r="K45" s="161"/>
      <c r="L45" s="161"/>
      <c r="M45" s="161"/>
      <c r="N45" s="161"/>
      <c r="O45" s="161"/>
      <c r="P45" s="161"/>
      <c r="Q45" s="161"/>
    </row>
    <row r="46" spans="2:17" x14ac:dyDescent="0.25">
      <c r="E46" s="9"/>
    </row>
    <row r="47" spans="2:17" x14ac:dyDescent="0.25">
      <c r="B47" s="172" t="s">
        <v>1275</v>
      </c>
      <c r="E47" s="9"/>
    </row>
    <row r="48" spans="2:17" x14ac:dyDescent="0.25">
      <c r="B48" s="3" t="s">
        <v>1258</v>
      </c>
      <c r="G48" s="3" t="s">
        <v>1259</v>
      </c>
      <c r="L48" s="3" t="s">
        <v>1260</v>
      </c>
    </row>
    <row r="50" spans="2:15" x14ac:dyDescent="0.25">
      <c r="B50" s="15" t="s">
        <v>30</v>
      </c>
      <c r="C50" s="99" t="s">
        <v>60</v>
      </c>
      <c r="D50" s="100"/>
      <c r="E50" s="101"/>
      <c r="G50" s="15" t="s">
        <v>30</v>
      </c>
      <c r="H50" s="114" t="s">
        <v>85</v>
      </c>
      <c r="I50" s="114"/>
      <c r="J50" s="114"/>
      <c r="L50" s="15" t="s">
        <v>30</v>
      </c>
      <c r="M50" s="114" t="s">
        <v>104</v>
      </c>
      <c r="N50" s="114"/>
      <c r="O50" s="114"/>
    </row>
    <row r="51" spans="2:15" x14ac:dyDescent="0.25">
      <c r="B51" s="15" t="s">
        <v>31</v>
      </c>
      <c r="C51" s="51">
        <v>2022</v>
      </c>
      <c r="D51" s="51">
        <v>2023</v>
      </c>
      <c r="E51" s="115" t="s">
        <v>1238</v>
      </c>
      <c r="G51" s="15" t="s">
        <v>31</v>
      </c>
      <c r="H51" s="51">
        <v>2022</v>
      </c>
      <c r="I51" s="51">
        <v>2023</v>
      </c>
      <c r="J51" s="111" t="s">
        <v>1238</v>
      </c>
      <c r="L51" s="15" t="s">
        <v>31</v>
      </c>
      <c r="M51" s="51">
        <v>2022</v>
      </c>
      <c r="N51" s="51">
        <v>2023</v>
      </c>
      <c r="O51" s="111" t="s">
        <v>1238</v>
      </c>
    </row>
    <row r="52" spans="2:15" x14ac:dyDescent="0.25">
      <c r="B52" s="15" t="s">
        <v>32</v>
      </c>
      <c r="C52" s="51" t="s">
        <v>177</v>
      </c>
      <c r="D52" s="51" t="s">
        <v>167</v>
      </c>
      <c r="E52" s="116"/>
      <c r="G52" s="15" t="s">
        <v>32</v>
      </c>
      <c r="H52" s="51" t="s">
        <v>177</v>
      </c>
      <c r="I52" s="51" t="s">
        <v>167</v>
      </c>
      <c r="J52" s="111"/>
      <c r="L52" s="15" t="s">
        <v>32</v>
      </c>
      <c r="M52" s="51" t="s">
        <v>177</v>
      </c>
      <c r="N52" s="51" t="s">
        <v>167</v>
      </c>
      <c r="O52" s="111"/>
    </row>
    <row r="53" spans="2:15" x14ac:dyDescent="0.25">
      <c r="B53" s="51" t="s">
        <v>33</v>
      </c>
      <c r="C53" s="15">
        <v>153.80000000000001</v>
      </c>
      <c r="D53" s="15">
        <v>173.2</v>
      </c>
      <c r="E53" s="41">
        <f t="shared" ref="E53:E65" si="0">(D53-C53)/C53</f>
        <v>0.12613784135240558</v>
      </c>
      <c r="G53" s="51" t="s">
        <v>33</v>
      </c>
      <c r="H53" s="15">
        <v>157.5</v>
      </c>
      <c r="I53" s="15">
        <v>174.7</v>
      </c>
      <c r="J53" s="41">
        <f>(I53-H53)/H53</f>
        <v>0.10920634920634914</v>
      </c>
      <c r="L53" s="51" t="s">
        <v>33</v>
      </c>
      <c r="M53" s="15">
        <v>155</v>
      </c>
      <c r="N53" s="15">
        <v>173.7</v>
      </c>
      <c r="O53" s="41">
        <f>(N53-M53)/M53</f>
        <v>0.1206451612903225</v>
      </c>
    </row>
    <row r="54" spans="2:15" x14ac:dyDescent="0.25">
      <c r="B54" s="51" t="s">
        <v>34</v>
      </c>
      <c r="C54" s="15">
        <v>217.2</v>
      </c>
      <c r="D54" s="15">
        <v>211.5</v>
      </c>
      <c r="E54" s="41">
        <f t="shared" si="0"/>
        <v>-2.6243093922651884E-2</v>
      </c>
      <c r="G54" s="51" t="s">
        <v>34</v>
      </c>
      <c r="H54" s="15">
        <v>223.4</v>
      </c>
      <c r="I54" s="15">
        <v>219.4</v>
      </c>
      <c r="J54" s="41">
        <f t="shared" ref="J54:J65" si="1">(I54-H54)/H54</f>
        <v>-1.7905102954341987E-2</v>
      </c>
      <c r="L54" s="51" t="s">
        <v>34</v>
      </c>
      <c r="M54" s="15">
        <v>219.4</v>
      </c>
      <c r="N54" s="15">
        <v>214.3</v>
      </c>
      <c r="O54" s="41">
        <f t="shared" ref="O54:O65" si="2">(N54-M54)/M54</f>
        <v>-2.3245214220601614E-2</v>
      </c>
    </row>
    <row r="55" spans="2:15" x14ac:dyDescent="0.25">
      <c r="B55" s="51" t="s">
        <v>35</v>
      </c>
      <c r="C55" s="15">
        <v>169.6</v>
      </c>
      <c r="D55" s="15">
        <v>171</v>
      </c>
      <c r="E55" s="41">
        <f t="shared" si="0"/>
        <v>8.2547169811321101E-3</v>
      </c>
      <c r="G55" s="51" t="s">
        <v>35</v>
      </c>
      <c r="H55" s="15">
        <v>172.8</v>
      </c>
      <c r="I55" s="15">
        <v>176.7</v>
      </c>
      <c r="J55" s="41">
        <f t="shared" si="1"/>
        <v>2.2569444444444312E-2</v>
      </c>
      <c r="L55" s="51" t="s">
        <v>35</v>
      </c>
      <c r="M55" s="15">
        <v>170.8</v>
      </c>
      <c r="N55" s="15">
        <v>173.2</v>
      </c>
      <c r="O55" s="41">
        <f t="shared" si="2"/>
        <v>1.4051522248243426E-2</v>
      </c>
    </row>
    <row r="56" spans="2:15" x14ac:dyDescent="0.25">
      <c r="B56" s="51" t="s">
        <v>36</v>
      </c>
      <c r="C56" s="15">
        <v>165.4</v>
      </c>
      <c r="D56" s="15">
        <v>179.6</v>
      </c>
      <c r="E56" s="41">
        <f t="shared" si="0"/>
        <v>8.5852478839177682E-2</v>
      </c>
      <c r="G56" s="51" t="s">
        <v>36</v>
      </c>
      <c r="H56" s="15">
        <v>166.4</v>
      </c>
      <c r="I56" s="15">
        <v>179.4</v>
      </c>
      <c r="J56" s="41">
        <f t="shared" si="1"/>
        <v>7.8125E-2</v>
      </c>
      <c r="L56" s="51" t="s">
        <v>36</v>
      </c>
      <c r="M56" s="15">
        <v>165.8</v>
      </c>
      <c r="N56" s="15">
        <v>179.5</v>
      </c>
      <c r="O56" s="41">
        <f t="shared" si="2"/>
        <v>8.2629674306393175E-2</v>
      </c>
    </row>
    <row r="57" spans="2:15" x14ac:dyDescent="0.25">
      <c r="B57" s="51" t="s">
        <v>37</v>
      </c>
      <c r="C57" s="15">
        <v>208.1</v>
      </c>
      <c r="D57" s="15">
        <v>173.3</v>
      </c>
      <c r="E57" s="41">
        <f t="shared" si="0"/>
        <v>-0.16722729456991822</v>
      </c>
      <c r="G57" s="51" t="s">
        <v>37</v>
      </c>
      <c r="H57" s="15">
        <v>188.6</v>
      </c>
      <c r="I57" s="15">
        <v>164.4</v>
      </c>
      <c r="J57" s="41">
        <f t="shared" si="1"/>
        <v>-0.12831389183457045</v>
      </c>
      <c r="L57" s="51" t="s">
        <v>37</v>
      </c>
      <c r="M57" s="15">
        <v>200.9</v>
      </c>
      <c r="N57" s="15">
        <v>170</v>
      </c>
      <c r="O57" s="41">
        <f t="shared" si="2"/>
        <v>-0.15380786460925835</v>
      </c>
    </row>
    <row r="58" spans="2:15" x14ac:dyDescent="0.25">
      <c r="B58" s="51" t="s">
        <v>38</v>
      </c>
      <c r="C58" s="15">
        <v>165.8</v>
      </c>
      <c r="D58" s="15">
        <v>169</v>
      </c>
      <c r="E58" s="41">
        <f t="shared" si="0"/>
        <v>1.9300361881785213E-2</v>
      </c>
      <c r="G58" s="51" t="s">
        <v>38</v>
      </c>
      <c r="H58" s="15">
        <v>174.1</v>
      </c>
      <c r="I58" s="15">
        <v>175.8</v>
      </c>
      <c r="J58" s="41">
        <f t="shared" si="1"/>
        <v>9.7645031591040623E-3</v>
      </c>
      <c r="L58" s="51" t="s">
        <v>38</v>
      </c>
      <c r="M58" s="15">
        <v>169.7</v>
      </c>
      <c r="N58" s="15">
        <v>172.2</v>
      </c>
      <c r="O58" s="41">
        <f t="shared" si="2"/>
        <v>1.4731879787860933E-2</v>
      </c>
    </row>
    <row r="59" spans="2:15" x14ac:dyDescent="0.25">
      <c r="B59" s="51" t="s">
        <v>39</v>
      </c>
      <c r="C59" s="15">
        <v>167.3</v>
      </c>
      <c r="D59" s="15">
        <v>148.69999999999999</v>
      </c>
      <c r="E59" s="41">
        <f t="shared" si="0"/>
        <v>-0.11117752540346695</v>
      </c>
      <c r="G59" s="51" t="s">
        <v>39</v>
      </c>
      <c r="H59" s="15">
        <v>211.5</v>
      </c>
      <c r="I59" s="15">
        <v>185</v>
      </c>
      <c r="J59" s="41">
        <f t="shared" si="1"/>
        <v>-0.12529550827423167</v>
      </c>
      <c r="L59" s="51" t="s">
        <v>39</v>
      </c>
      <c r="M59" s="15">
        <v>182.3</v>
      </c>
      <c r="N59" s="15">
        <v>161</v>
      </c>
      <c r="O59" s="41">
        <f t="shared" si="2"/>
        <v>-0.11684037301151953</v>
      </c>
    </row>
    <row r="60" spans="2:15" x14ac:dyDescent="0.25">
      <c r="B60" s="51" t="s">
        <v>40</v>
      </c>
      <c r="C60" s="15">
        <v>164.6</v>
      </c>
      <c r="D60" s="15">
        <v>174.9</v>
      </c>
      <c r="E60" s="41">
        <f t="shared" si="0"/>
        <v>6.2575941676792299E-2</v>
      </c>
      <c r="G60" s="51" t="s">
        <v>40</v>
      </c>
      <c r="H60" s="15">
        <v>163.6</v>
      </c>
      <c r="I60" s="15">
        <v>176.9</v>
      </c>
      <c r="J60" s="41">
        <f t="shared" si="1"/>
        <v>8.1295843520782465E-2</v>
      </c>
      <c r="L60" s="51" t="s">
        <v>40</v>
      </c>
      <c r="M60" s="15">
        <v>164.3</v>
      </c>
      <c r="N60" s="15">
        <v>175.6</v>
      </c>
      <c r="O60" s="41">
        <f t="shared" si="2"/>
        <v>6.8776628119293873E-2</v>
      </c>
    </row>
    <row r="61" spans="2:15" x14ac:dyDescent="0.25">
      <c r="B61" s="51" t="s">
        <v>41</v>
      </c>
      <c r="C61" s="15">
        <v>119.1</v>
      </c>
      <c r="D61" s="15">
        <v>121.9</v>
      </c>
      <c r="E61" s="41">
        <f t="shared" si="0"/>
        <v>2.350965575146945E-2</v>
      </c>
      <c r="G61" s="51" t="s">
        <v>41</v>
      </c>
      <c r="H61" s="15">
        <v>121.4</v>
      </c>
      <c r="I61" s="15">
        <v>124.2</v>
      </c>
      <c r="J61" s="41">
        <f t="shared" si="1"/>
        <v>2.3064250411861591E-2</v>
      </c>
      <c r="L61" s="51" t="s">
        <v>41</v>
      </c>
      <c r="M61" s="15">
        <v>119.9</v>
      </c>
      <c r="N61" s="15">
        <v>122.7</v>
      </c>
      <c r="O61" s="41">
        <f t="shared" si="2"/>
        <v>2.3352793994995805E-2</v>
      </c>
    </row>
    <row r="62" spans="2:15" x14ac:dyDescent="0.25">
      <c r="B62" s="51" t="s">
        <v>42</v>
      </c>
      <c r="C62" s="15">
        <v>188.9</v>
      </c>
      <c r="D62" s="15">
        <v>221</v>
      </c>
      <c r="E62" s="41">
        <f t="shared" si="0"/>
        <v>0.16993118051879297</v>
      </c>
      <c r="G62" s="51" t="s">
        <v>42</v>
      </c>
      <c r="H62" s="15">
        <v>183.5</v>
      </c>
      <c r="I62" s="15">
        <v>211.9</v>
      </c>
      <c r="J62" s="41">
        <f t="shared" si="1"/>
        <v>0.15476839237057224</v>
      </c>
      <c r="L62" s="51" t="s">
        <v>42</v>
      </c>
      <c r="M62" s="15">
        <v>187.1</v>
      </c>
      <c r="N62" s="15">
        <v>218</v>
      </c>
      <c r="O62" s="41">
        <f t="shared" si="2"/>
        <v>0.16515232495991453</v>
      </c>
    </row>
    <row r="63" spans="2:15" x14ac:dyDescent="0.25">
      <c r="B63" s="51" t="s">
        <v>43</v>
      </c>
      <c r="C63" s="15">
        <v>174.2</v>
      </c>
      <c r="D63" s="15">
        <v>178.7</v>
      </c>
      <c r="E63" s="41">
        <f t="shared" si="0"/>
        <v>2.5832376578645237E-2</v>
      </c>
      <c r="G63" s="51" t="s">
        <v>43</v>
      </c>
      <c r="H63" s="15">
        <v>159.1</v>
      </c>
      <c r="I63" s="15">
        <v>165.9</v>
      </c>
      <c r="J63" s="41">
        <f t="shared" si="1"/>
        <v>4.2740414833438163E-2</v>
      </c>
      <c r="L63" s="51" t="s">
        <v>43</v>
      </c>
      <c r="M63" s="15">
        <v>167.9</v>
      </c>
      <c r="N63" s="15">
        <v>173.4</v>
      </c>
      <c r="O63" s="41">
        <f t="shared" si="2"/>
        <v>3.2757593805836809E-2</v>
      </c>
    </row>
    <row r="64" spans="2:15" x14ac:dyDescent="0.25">
      <c r="B64" s="51" t="s">
        <v>44</v>
      </c>
      <c r="C64" s="15">
        <v>181.9</v>
      </c>
      <c r="D64" s="15">
        <v>191.1</v>
      </c>
      <c r="E64" s="41">
        <f t="shared" si="0"/>
        <v>5.0577240241891086E-2</v>
      </c>
      <c r="G64" s="51" t="s">
        <v>44</v>
      </c>
      <c r="H64" s="15">
        <v>186.3</v>
      </c>
      <c r="I64" s="15">
        <v>197.7</v>
      </c>
      <c r="J64" s="41">
        <f t="shared" si="1"/>
        <v>6.119162640901759E-2</v>
      </c>
      <c r="L64" s="51" t="s">
        <v>44</v>
      </c>
      <c r="M64" s="15">
        <v>183.9</v>
      </c>
      <c r="N64" s="15">
        <v>194.2</v>
      </c>
      <c r="O64" s="41">
        <f t="shared" si="2"/>
        <v>5.6008700380641561E-2</v>
      </c>
    </row>
    <row r="65" spans="2:15" x14ac:dyDescent="0.25">
      <c r="B65" s="51" t="s">
        <v>45</v>
      </c>
      <c r="C65" s="15">
        <v>172.4</v>
      </c>
      <c r="D65" s="15">
        <v>176.8</v>
      </c>
      <c r="E65" s="41">
        <f t="shared" si="0"/>
        <v>2.5522041763341101E-2</v>
      </c>
      <c r="G65" s="51" t="s">
        <v>45</v>
      </c>
      <c r="H65" s="15">
        <v>179.3</v>
      </c>
      <c r="I65" s="15">
        <v>183.1</v>
      </c>
      <c r="J65" s="41">
        <f t="shared" si="1"/>
        <v>2.1193530395984286E-2</v>
      </c>
      <c r="L65" s="51" t="s">
        <v>45</v>
      </c>
      <c r="M65" s="15">
        <v>174.9</v>
      </c>
      <c r="N65" s="15">
        <v>179.1</v>
      </c>
      <c r="O65" s="41">
        <f t="shared" si="2"/>
        <v>2.4013722126929607E-2</v>
      </c>
    </row>
    <row r="69" spans="2:15" x14ac:dyDescent="0.25">
      <c r="D69" s="167" t="s">
        <v>1228</v>
      </c>
      <c r="E69" s="166" t="s">
        <v>60</v>
      </c>
      <c r="F69" s="166" t="s">
        <v>1393</v>
      </c>
      <c r="G69" s="166" t="s">
        <v>104</v>
      </c>
    </row>
    <row r="70" spans="2:15" x14ac:dyDescent="0.25">
      <c r="D70" s="165" t="s">
        <v>33</v>
      </c>
      <c r="E70" s="41">
        <v>0.12613784135240558</v>
      </c>
      <c r="F70" s="47">
        <v>0.10920634920634914</v>
      </c>
      <c r="G70" s="41">
        <v>0.1206451612903225</v>
      </c>
    </row>
    <row r="71" spans="2:15" x14ac:dyDescent="0.25">
      <c r="D71" s="165" t="s">
        <v>34</v>
      </c>
      <c r="E71" s="41">
        <v>-2.6243093922651884E-2</v>
      </c>
      <c r="F71" s="47">
        <v>-1.7905102954341987E-2</v>
      </c>
      <c r="G71" s="41">
        <v>-2.3245214220601614E-2</v>
      </c>
    </row>
    <row r="72" spans="2:15" x14ac:dyDescent="0.25">
      <c r="D72" s="165" t="s">
        <v>35</v>
      </c>
      <c r="E72" s="41">
        <v>8.2547169811321101E-3</v>
      </c>
      <c r="F72" s="47">
        <v>2.2569444444444312E-2</v>
      </c>
      <c r="G72" s="41">
        <v>1.4051522248243426E-2</v>
      </c>
    </row>
    <row r="73" spans="2:15" x14ac:dyDescent="0.25">
      <c r="D73" s="165" t="s">
        <v>36</v>
      </c>
      <c r="E73" s="41">
        <v>8.5852478839177682E-2</v>
      </c>
      <c r="F73" s="47">
        <v>7.8125E-2</v>
      </c>
      <c r="G73" s="41">
        <v>8.2629674306393175E-2</v>
      </c>
    </row>
    <row r="74" spans="2:15" x14ac:dyDescent="0.25">
      <c r="D74" s="165" t="s">
        <v>37</v>
      </c>
      <c r="E74" s="41">
        <v>-0.16722729456991822</v>
      </c>
      <c r="F74" s="47">
        <v>-0.12831389183457045</v>
      </c>
      <c r="G74" s="41">
        <v>-0.15380786460925835</v>
      </c>
    </row>
    <row r="75" spans="2:15" x14ac:dyDescent="0.25">
      <c r="D75" s="165" t="s">
        <v>38</v>
      </c>
      <c r="E75" s="41">
        <v>1.9300361881785213E-2</v>
      </c>
      <c r="F75" s="47">
        <v>9.7645031591040623E-3</v>
      </c>
      <c r="G75" s="41">
        <v>1.4731879787860933E-2</v>
      </c>
    </row>
    <row r="76" spans="2:15" x14ac:dyDescent="0.25">
      <c r="D76" s="165" t="s">
        <v>39</v>
      </c>
      <c r="E76" s="41">
        <v>-0.11117752540346695</v>
      </c>
      <c r="F76" s="47">
        <v>-0.12529550827423167</v>
      </c>
      <c r="G76" s="41">
        <v>-0.11684037301151953</v>
      </c>
    </row>
    <row r="77" spans="2:15" x14ac:dyDescent="0.25">
      <c r="D77" s="165" t="s">
        <v>40</v>
      </c>
      <c r="E77" s="41">
        <v>6.2575941676792299E-2</v>
      </c>
      <c r="F77" s="47">
        <v>8.1295843520782465E-2</v>
      </c>
      <c r="G77" s="41">
        <v>6.8776628119293873E-2</v>
      </c>
    </row>
    <row r="78" spans="2:15" x14ac:dyDescent="0.25">
      <c r="D78" s="165" t="s">
        <v>41</v>
      </c>
      <c r="E78" s="41">
        <v>2.350965575146945E-2</v>
      </c>
      <c r="F78" s="47">
        <v>2.3064250411861591E-2</v>
      </c>
      <c r="G78" s="41">
        <v>2.3352793994995805E-2</v>
      </c>
    </row>
    <row r="79" spans="2:15" x14ac:dyDescent="0.25">
      <c r="D79" s="165" t="s">
        <v>42</v>
      </c>
      <c r="E79" s="41">
        <v>0.16993118051879297</v>
      </c>
      <c r="F79" s="47">
        <v>0.15476839237057224</v>
      </c>
      <c r="G79" s="41">
        <v>0.16515232495991453</v>
      </c>
    </row>
    <row r="80" spans="2:15" x14ac:dyDescent="0.25">
      <c r="D80" s="165" t="s">
        <v>43</v>
      </c>
      <c r="E80" s="41">
        <v>2.5832376578645237E-2</v>
      </c>
      <c r="F80" s="47">
        <v>4.2740414833438163E-2</v>
      </c>
      <c r="G80" s="41">
        <v>3.2757593805836809E-2</v>
      </c>
    </row>
    <row r="81" spans="3:9" x14ac:dyDescent="0.25">
      <c r="D81" s="165" t="s">
        <v>44</v>
      </c>
      <c r="E81" s="41">
        <v>5.0577240241891086E-2</v>
      </c>
      <c r="F81" s="47">
        <v>6.119162640901759E-2</v>
      </c>
      <c r="G81" s="41">
        <v>5.6008700380641561E-2</v>
      </c>
    </row>
    <row r="82" spans="3:9" x14ac:dyDescent="0.25">
      <c r="D82" s="165" t="s">
        <v>45</v>
      </c>
      <c r="E82" s="41">
        <v>2.5522041763341101E-2</v>
      </c>
      <c r="F82" s="47">
        <v>2.1193530395984286E-2</v>
      </c>
      <c r="G82" s="41">
        <v>2.4013722126929607E-2</v>
      </c>
    </row>
    <row r="83" spans="3:9" ht="15.75" thickBot="1" x14ac:dyDescent="0.3"/>
    <row r="84" spans="3:9" x14ac:dyDescent="0.25">
      <c r="C84" s="33"/>
      <c r="D84" s="34"/>
      <c r="E84" s="34"/>
      <c r="F84" s="34"/>
      <c r="G84" s="34"/>
      <c r="H84" s="34"/>
      <c r="I84" s="35"/>
    </row>
    <row r="85" spans="3:9" x14ac:dyDescent="0.25">
      <c r="C85" s="36"/>
      <c r="D85" s="161"/>
      <c r="E85" s="161"/>
      <c r="F85" s="161"/>
      <c r="G85" s="161"/>
      <c r="H85" s="161"/>
      <c r="I85" s="31"/>
    </row>
    <row r="86" spans="3:9" x14ac:dyDescent="0.25">
      <c r="C86" s="36"/>
      <c r="D86" s="161"/>
      <c r="E86" s="161"/>
      <c r="F86" s="161"/>
      <c r="G86" s="161"/>
      <c r="H86" s="161"/>
      <c r="I86" s="31"/>
    </row>
    <row r="87" spans="3:9" x14ac:dyDescent="0.25">
      <c r="C87" s="36"/>
      <c r="D87" s="161"/>
      <c r="E87" s="161"/>
      <c r="F87" s="161"/>
      <c r="G87" s="161"/>
      <c r="H87" s="161"/>
      <c r="I87" s="31"/>
    </row>
    <row r="88" spans="3:9" x14ac:dyDescent="0.25">
      <c r="C88" s="36"/>
      <c r="D88" s="161"/>
      <c r="E88" s="161"/>
      <c r="F88" s="161"/>
      <c r="G88" s="161"/>
      <c r="H88" s="161"/>
      <c r="I88" s="31"/>
    </row>
    <row r="89" spans="3:9" x14ac:dyDescent="0.25">
      <c r="C89" s="36"/>
      <c r="D89" s="161"/>
      <c r="E89" s="161"/>
      <c r="F89" s="161"/>
      <c r="G89" s="161"/>
      <c r="H89" s="161"/>
      <c r="I89" s="31"/>
    </row>
    <row r="90" spans="3:9" x14ac:dyDescent="0.25">
      <c r="C90" s="36"/>
      <c r="D90" s="161"/>
      <c r="E90" s="161"/>
      <c r="F90" s="161"/>
      <c r="G90" s="161"/>
      <c r="H90" s="161"/>
      <c r="I90" s="31"/>
    </row>
    <row r="91" spans="3:9" x14ac:dyDescent="0.25">
      <c r="C91" s="36"/>
      <c r="D91" s="161"/>
      <c r="E91" s="161"/>
      <c r="F91" s="161"/>
      <c r="G91" s="161"/>
      <c r="H91" s="161"/>
      <c r="I91" s="31"/>
    </row>
    <row r="92" spans="3:9" x14ac:dyDescent="0.25">
      <c r="C92" s="36"/>
      <c r="D92" s="161"/>
      <c r="E92" s="161"/>
      <c r="F92" s="161"/>
      <c r="G92" s="161"/>
      <c r="H92" s="161"/>
      <c r="I92" s="31"/>
    </row>
    <row r="93" spans="3:9" x14ac:dyDescent="0.25">
      <c r="C93" s="36"/>
      <c r="D93" s="161"/>
      <c r="E93" s="161"/>
      <c r="F93" s="161"/>
      <c r="G93" s="161"/>
      <c r="H93" s="161"/>
      <c r="I93" s="31"/>
    </row>
    <row r="94" spans="3:9" x14ac:dyDescent="0.25">
      <c r="C94" s="36"/>
      <c r="D94" s="161"/>
      <c r="E94" s="161"/>
      <c r="F94" s="161"/>
      <c r="G94" s="161"/>
      <c r="H94" s="161"/>
      <c r="I94" s="31"/>
    </row>
    <row r="95" spans="3:9" x14ac:dyDescent="0.25">
      <c r="C95" s="36"/>
      <c r="D95" s="161"/>
      <c r="E95" s="161"/>
      <c r="F95" s="161"/>
      <c r="G95" s="161"/>
      <c r="H95" s="161"/>
      <c r="I95" s="31"/>
    </row>
    <row r="96" spans="3:9" x14ac:dyDescent="0.25">
      <c r="C96" s="36"/>
      <c r="D96" s="161"/>
      <c r="E96" s="161"/>
      <c r="F96" s="161"/>
      <c r="G96" s="161"/>
      <c r="H96" s="161"/>
      <c r="I96" s="31"/>
    </row>
    <row r="97" spans="2:9" x14ac:dyDescent="0.25">
      <c r="C97" s="36"/>
      <c r="D97" s="161"/>
      <c r="E97" s="161"/>
      <c r="F97" s="161"/>
      <c r="G97" s="161"/>
      <c r="H97" s="161"/>
      <c r="I97" s="31"/>
    </row>
    <row r="98" spans="2:9" x14ac:dyDescent="0.25">
      <c r="C98" s="36"/>
      <c r="D98" s="161"/>
      <c r="E98" s="161"/>
      <c r="F98" s="161"/>
      <c r="G98" s="161"/>
      <c r="H98" s="161"/>
      <c r="I98" s="31"/>
    </row>
    <row r="99" spans="2:9" x14ac:dyDescent="0.25">
      <c r="C99" s="36"/>
      <c r="D99" s="161"/>
      <c r="E99" s="161"/>
      <c r="F99" s="161"/>
      <c r="G99" s="161"/>
      <c r="H99" s="161"/>
      <c r="I99" s="31"/>
    </row>
    <row r="100" spans="2:9" x14ac:dyDescent="0.25">
      <c r="C100" s="36"/>
      <c r="D100" s="161"/>
      <c r="E100" s="161"/>
      <c r="F100" s="161"/>
      <c r="G100" s="161"/>
      <c r="H100" s="161"/>
      <c r="I100" s="31"/>
    </row>
    <row r="101" spans="2:9" ht="15.75" thickBot="1" x14ac:dyDescent="0.3">
      <c r="C101" s="37"/>
      <c r="D101" s="38"/>
      <c r="E101" s="38"/>
      <c r="F101" s="38"/>
      <c r="G101" s="38"/>
      <c r="H101" s="38"/>
      <c r="I101" s="39"/>
    </row>
    <row r="104" spans="2:9" x14ac:dyDescent="0.25">
      <c r="B104" s="64" t="s">
        <v>1273</v>
      </c>
    </row>
    <row r="105" spans="2:9" x14ac:dyDescent="0.25">
      <c r="B105" s="65" t="s">
        <v>1274</v>
      </c>
    </row>
  </sheetData>
  <autoFilter ref="B5:Q44" xr:uid="{AEEC446F-CD2D-4961-BCCC-7D6ABF5FAA5C}">
    <filterColumn colId="0">
      <filters>
        <filter val="Rural+Urban"/>
      </filters>
    </filterColumn>
  </autoFilter>
  <mergeCells count="6">
    <mergeCell ref="O51:O52"/>
    <mergeCell ref="M50:O50"/>
    <mergeCell ref="C50:E50"/>
    <mergeCell ref="E51:E52"/>
    <mergeCell ref="J51:J52"/>
    <mergeCell ref="H50:J50"/>
  </mergeCells>
  <conditionalFormatting sqref="E53:E65">
    <cfRule type="colorScale" priority="9">
      <colorScale>
        <cfvo type="min"/>
        <cfvo type="percentile" val="50"/>
        <cfvo type="max"/>
        <color rgb="FFF8696B"/>
        <color rgb="FFFFEB84"/>
        <color rgb="FF63BE7B"/>
      </colorScale>
    </cfRule>
  </conditionalFormatting>
  <conditionalFormatting sqref="J53:J65">
    <cfRule type="colorScale" priority="8">
      <colorScale>
        <cfvo type="min"/>
        <cfvo type="percentile" val="50"/>
        <cfvo type="max"/>
        <color rgb="FFF8696B"/>
        <color rgb="FFFFEB84"/>
        <color rgb="FF63BE7B"/>
      </colorScale>
    </cfRule>
  </conditionalFormatting>
  <conditionalFormatting sqref="O53:O65">
    <cfRule type="colorScale" priority="7">
      <colorScale>
        <cfvo type="min"/>
        <cfvo type="percentile" val="50"/>
        <cfvo type="max"/>
        <color rgb="FFF8696B"/>
        <color rgb="FFFFEB84"/>
        <color rgb="FF63BE7B"/>
      </colorScale>
    </cfRule>
  </conditionalFormatting>
  <conditionalFormatting sqref="G70:G82">
    <cfRule type="colorScale" priority="3">
      <colorScale>
        <cfvo type="min"/>
        <cfvo type="percentile" val="50"/>
        <cfvo type="max"/>
        <color rgb="FFF8696B"/>
        <color rgb="FFFFEB84"/>
        <color rgb="FF63BE7B"/>
      </colorScale>
    </cfRule>
  </conditionalFormatting>
  <conditionalFormatting sqref="E70:E82">
    <cfRule type="colorScale" priority="2">
      <colorScale>
        <cfvo type="min"/>
        <cfvo type="percentile" val="50"/>
        <cfvo type="max"/>
        <color rgb="FFF8696B"/>
        <color rgb="FFFFEB84"/>
        <color rgb="FF63BE7B"/>
      </colorScale>
    </cfRule>
  </conditionalFormatting>
  <conditionalFormatting sqref="F70:F8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3104E-D66C-4F2F-8C34-1F05BE93AAC3}">
  <dimension ref="A1:R76"/>
  <sheetViews>
    <sheetView topLeftCell="A67" workbookViewId="0">
      <selection activeCell="E73" sqref="E73"/>
    </sheetView>
  </sheetViews>
  <sheetFormatPr defaultRowHeight="15" x14ac:dyDescent="0.25"/>
  <cols>
    <col min="4" max="4" width="14" bestFit="1" customWidth="1"/>
    <col min="17" max="17" width="19" bestFit="1" customWidth="1"/>
    <col min="18" max="18" width="14" bestFit="1" customWidth="1"/>
  </cols>
  <sheetData>
    <row r="1" spans="1:18" x14ac:dyDescent="0.25">
      <c r="A1" s="3" t="s">
        <v>1317</v>
      </c>
      <c r="E1" s="98" t="s">
        <v>1318</v>
      </c>
    </row>
    <row r="3" spans="1:18" x14ac:dyDescent="0.25">
      <c r="A3" s="3" t="s">
        <v>1269</v>
      </c>
    </row>
    <row r="4" spans="1:18" x14ac:dyDescent="0.25">
      <c r="Q4" t="s">
        <v>1271</v>
      </c>
    </row>
    <row r="5" spans="1:18" x14ac:dyDescent="0.25">
      <c r="A5" s="29" t="s">
        <v>30</v>
      </c>
      <c r="B5" s="29" t="s">
        <v>31</v>
      </c>
      <c r="C5" s="29" t="s">
        <v>32</v>
      </c>
      <c r="D5" s="50" t="s">
        <v>33</v>
      </c>
      <c r="E5" s="29" t="s">
        <v>34</v>
      </c>
      <c r="F5" s="29" t="s">
        <v>35</v>
      </c>
      <c r="G5" s="29" t="s">
        <v>36</v>
      </c>
      <c r="H5" s="29" t="s">
        <v>37</v>
      </c>
      <c r="I5" s="29" t="s">
        <v>38</v>
      </c>
      <c r="J5" s="29" t="s">
        <v>39</v>
      </c>
      <c r="K5" s="29" t="s">
        <v>40</v>
      </c>
      <c r="L5" s="29" t="s">
        <v>41</v>
      </c>
      <c r="M5" s="29" t="s">
        <v>42</v>
      </c>
      <c r="N5" s="29" t="s">
        <v>43</v>
      </c>
      <c r="O5" s="29" t="s">
        <v>44</v>
      </c>
      <c r="P5" s="29" t="s">
        <v>45</v>
      </c>
      <c r="Q5" s="63" t="s">
        <v>1210</v>
      </c>
      <c r="R5" s="63" t="s">
        <v>1270</v>
      </c>
    </row>
    <row r="6" spans="1:18" x14ac:dyDescent="0.25">
      <c r="A6" s="15" t="s">
        <v>60</v>
      </c>
      <c r="B6" s="15">
        <v>2022</v>
      </c>
      <c r="C6" s="15" t="s">
        <v>167</v>
      </c>
      <c r="D6" s="43">
        <v>152.9</v>
      </c>
      <c r="E6" s="15">
        <v>214.7</v>
      </c>
      <c r="F6" s="15">
        <v>161.4</v>
      </c>
      <c r="G6" s="15">
        <v>164.6</v>
      </c>
      <c r="H6" s="15">
        <v>209.9</v>
      </c>
      <c r="I6" s="15">
        <v>168</v>
      </c>
      <c r="J6" s="15">
        <v>160.4</v>
      </c>
      <c r="K6" s="15">
        <v>165</v>
      </c>
      <c r="L6" s="15">
        <v>118.9</v>
      </c>
      <c r="M6" s="15">
        <v>186.6</v>
      </c>
      <c r="N6" s="15">
        <v>173.2</v>
      </c>
      <c r="O6" s="15">
        <v>180.4</v>
      </c>
      <c r="P6" s="15">
        <v>170.8</v>
      </c>
      <c r="Q6" s="43">
        <f>SUM($D6:$P6)</f>
        <v>2226.8000000000002</v>
      </c>
      <c r="R6" s="15" t="s">
        <v>931</v>
      </c>
    </row>
    <row r="7" spans="1:18" x14ac:dyDescent="0.25">
      <c r="A7" s="15" t="s">
        <v>60</v>
      </c>
      <c r="B7" s="15">
        <v>2022</v>
      </c>
      <c r="C7" s="15" t="s">
        <v>177</v>
      </c>
      <c r="D7" s="43">
        <v>153.80000000000001</v>
      </c>
      <c r="E7" s="15">
        <v>217.2</v>
      </c>
      <c r="F7" s="15">
        <v>169.6</v>
      </c>
      <c r="G7" s="15">
        <v>165.4</v>
      </c>
      <c r="H7" s="15">
        <v>208.1</v>
      </c>
      <c r="I7" s="15">
        <v>165.8</v>
      </c>
      <c r="J7" s="15">
        <v>167.3</v>
      </c>
      <c r="K7" s="15">
        <v>164.6</v>
      </c>
      <c r="L7" s="15">
        <v>119.1</v>
      </c>
      <c r="M7" s="15">
        <v>188.9</v>
      </c>
      <c r="N7" s="15">
        <v>174.2</v>
      </c>
      <c r="O7" s="15">
        <v>181.9</v>
      </c>
      <c r="P7" s="15">
        <v>172.4</v>
      </c>
      <c r="Q7" s="43">
        <f t="shared" ref="Q7:Q18" si="0">SUM($D7:$P7)</f>
        <v>2248.3000000000002</v>
      </c>
      <c r="R7" s="41">
        <f>(Q7-Q6)/Q6</f>
        <v>9.6551104724268005E-3</v>
      </c>
    </row>
    <row r="8" spans="1:18" x14ac:dyDescent="0.25">
      <c r="A8" s="15" t="s">
        <v>60</v>
      </c>
      <c r="B8" s="15">
        <v>2022</v>
      </c>
      <c r="C8" s="15" t="s">
        <v>194</v>
      </c>
      <c r="D8" s="43">
        <v>155.19999999999999</v>
      </c>
      <c r="E8" s="15">
        <v>210.8</v>
      </c>
      <c r="F8" s="15">
        <v>174.3</v>
      </c>
      <c r="G8" s="15">
        <v>166.3</v>
      </c>
      <c r="H8" s="15">
        <v>202.2</v>
      </c>
      <c r="I8" s="15">
        <v>169.6</v>
      </c>
      <c r="J8" s="15">
        <v>168.6</v>
      </c>
      <c r="K8" s="15">
        <v>164.4</v>
      </c>
      <c r="L8" s="15">
        <v>119.2</v>
      </c>
      <c r="M8" s="15">
        <v>191.8</v>
      </c>
      <c r="N8" s="15">
        <v>174.5</v>
      </c>
      <c r="O8" s="15">
        <v>183.1</v>
      </c>
      <c r="P8" s="15">
        <v>172.5</v>
      </c>
      <c r="Q8" s="43">
        <f t="shared" si="0"/>
        <v>2252.5</v>
      </c>
      <c r="R8" s="41">
        <f t="shared" ref="R8:R17" si="1">(Q8-Q7)/Q7</f>
        <v>1.8680781034558635E-3</v>
      </c>
    </row>
    <row r="9" spans="1:18" x14ac:dyDescent="0.25">
      <c r="A9" s="15" t="s">
        <v>60</v>
      </c>
      <c r="B9" s="15">
        <v>2022</v>
      </c>
      <c r="C9" s="15" t="s">
        <v>213</v>
      </c>
      <c r="D9" s="43">
        <v>159.5</v>
      </c>
      <c r="E9" s="15">
        <v>204.1</v>
      </c>
      <c r="F9" s="15">
        <v>168.3</v>
      </c>
      <c r="G9" s="15">
        <v>167.9</v>
      </c>
      <c r="H9" s="15">
        <v>198.1</v>
      </c>
      <c r="I9" s="15">
        <v>169.2</v>
      </c>
      <c r="J9" s="15">
        <v>173.1</v>
      </c>
      <c r="K9" s="15">
        <v>167.1</v>
      </c>
      <c r="L9" s="15">
        <v>120.2</v>
      </c>
      <c r="M9" s="15">
        <v>195.6</v>
      </c>
      <c r="N9" s="15">
        <v>174.8</v>
      </c>
      <c r="O9" s="15">
        <v>184</v>
      </c>
      <c r="P9" s="15">
        <v>173.9</v>
      </c>
      <c r="Q9" s="43">
        <f>SUM($D9:$P9)</f>
        <v>2255.7999999999997</v>
      </c>
      <c r="R9" s="41">
        <f t="shared" si="1"/>
        <v>1.4650388457268489E-3</v>
      </c>
    </row>
    <row r="10" spans="1:18" x14ac:dyDescent="0.25">
      <c r="A10" s="15" t="s">
        <v>60</v>
      </c>
      <c r="B10" s="15">
        <v>2022</v>
      </c>
      <c r="C10" s="15" t="s">
        <v>228</v>
      </c>
      <c r="D10" s="43">
        <v>162.9</v>
      </c>
      <c r="E10" s="15">
        <v>206.7</v>
      </c>
      <c r="F10" s="15">
        <v>169</v>
      </c>
      <c r="G10" s="15">
        <v>169.5</v>
      </c>
      <c r="H10" s="15">
        <v>194.1</v>
      </c>
      <c r="I10" s="15">
        <v>164.1</v>
      </c>
      <c r="J10" s="15">
        <v>176.9</v>
      </c>
      <c r="K10" s="15">
        <v>169</v>
      </c>
      <c r="L10" s="15">
        <v>120.8</v>
      </c>
      <c r="M10" s="15">
        <v>199.1</v>
      </c>
      <c r="N10" s="15">
        <v>175.4</v>
      </c>
      <c r="O10" s="15">
        <v>184.8</v>
      </c>
      <c r="P10" s="15">
        <v>175.5</v>
      </c>
      <c r="Q10" s="43">
        <f t="shared" si="0"/>
        <v>2267.8000000000002</v>
      </c>
      <c r="R10" s="41">
        <f t="shared" si="1"/>
        <v>5.3196205337354627E-3</v>
      </c>
    </row>
    <row r="11" spans="1:18" x14ac:dyDescent="0.25">
      <c r="A11" s="15" t="s">
        <v>60</v>
      </c>
      <c r="B11" s="15">
        <v>2022</v>
      </c>
      <c r="C11" s="15" t="s">
        <v>238</v>
      </c>
      <c r="D11" s="43">
        <v>164.7</v>
      </c>
      <c r="E11" s="15">
        <v>208.8</v>
      </c>
      <c r="F11" s="15">
        <v>170.3</v>
      </c>
      <c r="G11" s="15">
        <v>170.9</v>
      </c>
      <c r="H11" s="15">
        <v>191.6</v>
      </c>
      <c r="I11" s="15">
        <v>162.19999999999999</v>
      </c>
      <c r="J11" s="15">
        <v>184.8</v>
      </c>
      <c r="K11" s="15">
        <v>169.7</v>
      </c>
      <c r="L11" s="15">
        <v>121.1</v>
      </c>
      <c r="M11" s="15">
        <v>201.6</v>
      </c>
      <c r="N11" s="15">
        <v>175.8</v>
      </c>
      <c r="O11" s="15">
        <v>185.6</v>
      </c>
      <c r="P11" s="15">
        <v>177.4</v>
      </c>
      <c r="Q11" s="43">
        <f t="shared" si="0"/>
        <v>2284.5</v>
      </c>
      <c r="R11" s="41">
        <f t="shared" si="1"/>
        <v>7.3639650762853063E-3</v>
      </c>
    </row>
    <row r="12" spans="1:18" x14ac:dyDescent="0.25">
      <c r="A12" s="15" t="s">
        <v>60</v>
      </c>
      <c r="B12" s="15">
        <v>2022</v>
      </c>
      <c r="C12" s="15" t="s">
        <v>264</v>
      </c>
      <c r="D12" s="43">
        <v>166.9</v>
      </c>
      <c r="E12" s="15">
        <v>207.2</v>
      </c>
      <c r="F12" s="15">
        <v>180.2</v>
      </c>
      <c r="G12" s="15">
        <v>172.3</v>
      </c>
      <c r="H12" s="15">
        <v>194</v>
      </c>
      <c r="I12" s="15">
        <v>159.1</v>
      </c>
      <c r="J12" s="15">
        <v>171.6</v>
      </c>
      <c r="K12" s="15">
        <v>170.2</v>
      </c>
      <c r="L12" s="15">
        <v>121.5</v>
      </c>
      <c r="M12" s="15">
        <v>204.8</v>
      </c>
      <c r="N12" s="15">
        <v>176.4</v>
      </c>
      <c r="O12" s="15">
        <v>186.9</v>
      </c>
      <c r="P12" s="15">
        <v>176.6</v>
      </c>
      <c r="Q12" s="43">
        <f t="shared" si="0"/>
        <v>2287.6999999999998</v>
      </c>
      <c r="R12" s="41">
        <f t="shared" si="1"/>
        <v>1.4007441453271255E-3</v>
      </c>
    </row>
    <row r="13" spans="1:18" x14ac:dyDescent="0.25">
      <c r="A13" s="15" t="s">
        <v>60</v>
      </c>
      <c r="B13" s="15">
        <v>2022</v>
      </c>
      <c r="C13" s="15" t="s">
        <v>273</v>
      </c>
      <c r="D13" s="43">
        <v>168.8</v>
      </c>
      <c r="E13" s="15">
        <v>206.9</v>
      </c>
      <c r="F13" s="15">
        <v>189.1</v>
      </c>
      <c r="G13" s="15">
        <v>173.4</v>
      </c>
      <c r="H13" s="15">
        <v>193.9</v>
      </c>
      <c r="I13" s="15">
        <v>156.69999999999999</v>
      </c>
      <c r="J13" s="15">
        <v>150.19999999999999</v>
      </c>
      <c r="K13" s="15">
        <v>170.5</v>
      </c>
      <c r="L13" s="15">
        <v>121.2</v>
      </c>
      <c r="M13" s="15">
        <v>207.5</v>
      </c>
      <c r="N13" s="15">
        <v>176.8</v>
      </c>
      <c r="O13" s="15">
        <v>187.7</v>
      </c>
      <c r="P13" s="15">
        <v>174.4</v>
      </c>
      <c r="Q13" s="43">
        <f t="shared" si="0"/>
        <v>2277.1</v>
      </c>
      <c r="R13" s="41">
        <f t="shared" si="1"/>
        <v>-4.6334746688813698E-3</v>
      </c>
    </row>
    <row r="14" spans="1:18" x14ac:dyDescent="0.25">
      <c r="A14" s="15" t="s">
        <v>60</v>
      </c>
      <c r="B14" s="15">
        <v>2023</v>
      </c>
      <c r="C14" s="15" t="s">
        <v>62</v>
      </c>
      <c r="D14" s="43">
        <v>174</v>
      </c>
      <c r="E14" s="15">
        <v>208.3</v>
      </c>
      <c r="F14" s="15">
        <v>192.9</v>
      </c>
      <c r="G14" s="15">
        <v>174.3</v>
      </c>
      <c r="H14" s="15">
        <v>192.6</v>
      </c>
      <c r="I14" s="15">
        <v>156.30000000000001</v>
      </c>
      <c r="J14" s="15">
        <v>142.9</v>
      </c>
      <c r="K14" s="15">
        <v>170.7</v>
      </c>
      <c r="L14" s="15">
        <v>120.3</v>
      </c>
      <c r="M14" s="15">
        <v>210.5</v>
      </c>
      <c r="N14" s="15">
        <v>176.9</v>
      </c>
      <c r="O14" s="15">
        <v>188.5</v>
      </c>
      <c r="P14" s="15">
        <v>175</v>
      </c>
      <c r="Q14" s="43">
        <f t="shared" si="0"/>
        <v>2283.2000000000003</v>
      </c>
      <c r="R14" s="41">
        <f t="shared" si="1"/>
        <v>2.678845900487622E-3</v>
      </c>
    </row>
    <row r="15" spans="1:18" x14ac:dyDescent="0.25">
      <c r="A15" s="15" t="s">
        <v>60</v>
      </c>
      <c r="B15" s="15">
        <v>2023</v>
      </c>
      <c r="C15" s="15" t="s">
        <v>116</v>
      </c>
      <c r="D15" s="43">
        <v>174.2</v>
      </c>
      <c r="E15" s="15">
        <v>205.2</v>
      </c>
      <c r="F15" s="15">
        <v>173.9</v>
      </c>
      <c r="G15" s="15">
        <v>177</v>
      </c>
      <c r="H15" s="15">
        <v>183.4</v>
      </c>
      <c r="I15" s="15">
        <v>167.2</v>
      </c>
      <c r="J15" s="15">
        <v>140.9</v>
      </c>
      <c r="K15" s="15">
        <v>170.4</v>
      </c>
      <c r="L15" s="15">
        <v>119.1</v>
      </c>
      <c r="M15" s="15">
        <v>212.1</v>
      </c>
      <c r="N15" s="15">
        <v>177.6</v>
      </c>
      <c r="O15" s="15">
        <v>189.9</v>
      </c>
      <c r="P15" s="15">
        <v>174.8</v>
      </c>
      <c r="Q15" s="43">
        <f>SUM($D15:$P15)</f>
        <v>2265.6999999999998</v>
      </c>
      <c r="R15" s="41">
        <f t="shared" si="1"/>
        <v>-7.6646811492643886E-3</v>
      </c>
    </row>
    <row r="16" spans="1:18" x14ac:dyDescent="0.25">
      <c r="A16" s="15" t="s">
        <v>60</v>
      </c>
      <c r="B16" s="15">
        <v>2023</v>
      </c>
      <c r="C16" s="15" t="s">
        <v>138</v>
      </c>
      <c r="D16" s="43">
        <v>174.3</v>
      </c>
      <c r="E16" s="15">
        <v>205.2</v>
      </c>
      <c r="F16" s="15">
        <v>173.9</v>
      </c>
      <c r="G16" s="15">
        <v>177</v>
      </c>
      <c r="H16" s="15">
        <v>183.3</v>
      </c>
      <c r="I16" s="15">
        <v>167.2</v>
      </c>
      <c r="J16" s="15">
        <v>140.9</v>
      </c>
      <c r="K16" s="15">
        <v>170.5</v>
      </c>
      <c r="L16" s="15">
        <v>119.1</v>
      </c>
      <c r="M16" s="15">
        <v>212.1</v>
      </c>
      <c r="N16" s="15">
        <v>177.6</v>
      </c>
      <c r="O16" s="15">
        <v>189.9</v>
      </c>
      <c r="P16" s="15">
        <v>174.8</v>
      </c>
      <c r="Q16" s="43">
        <f t="shared" si="0"/>
        <v>2265.8000000000002</v>
      </c>
      <c r="R16" s="41">
        <f t="shared" si="1"/>
        <v>4.4136469965292762E-5</v>
      </c>
    </row>
    <row r="17" spans="1:18" x14ac:dyDescent="0.25">
      <c r="A17" s="15" t="s">
        <v>60</v>
      </c>
      <c r="B17" s="15">
        <v>2023</v>
      </c>
      <c r="C17" s="15" t="s">
        <v>154</v>
      </c>
      <c r="D17" s="43">
        <v>173.3</v>
      </c>
      <c r="E17" s="15">
        <v>206.9</v>
      </c>
      <c r="F17" s="15">
        <v>167.9</v>
      </c>
      <c r="G17" s="15">
        <v>178.2</v>
      </c>
      <c r="H17" s="15">
        <v>178.5</v>
      </c>
      <c r="I17" s="15">
        <v>173.7</v>
      </c>
      <c r="J17" s="15">
        <v>142.80000000000001</v>
      </c>
      <c r="K17" s="15">
        <v>172.8</v>
      </c>
      <c r="L17" s="15">
        <v>120.4</v>
      </c>
      <c r="M17" s="15">
        <v>215.5</v>
      </c>
      <c r="N17" s="15">
        <v>178.2</v>
      </c>
      <c r="O17" s="15">
        <v>190.5</v>
      </c>
      <c r="P17" s="15">
        <v>175.5</v>
      </c>
      <c r="Q17" s="43">
        <f t="shared" si="0"/>
        <v>2274.1999999999998</v>
      </c>
      <c r="R17" s="41">
        <f t="shared" si="1"/>
        <v>3.7072998499424643E-3</v>
      </c>
    </row>
    <row r="18" spans="1:18" x14ac:dyDescent="0.25">
      <c r="A18" s="15" t="s">
        <v>60</v>
      </c>
      <c r="B18" s="15">
        <v>2023</v>
      </c>
      <c r="C18" s="15" t="s">
        <v>167</v>
      </c>
      <c r="D18" s="43">
        <v>173.2</v>
      </c>
      <c r="E18" s="15">
        <v>211.5</v>
      </c>
      <c r="F18" s="15">
        <v>171</v>
      </c>
      <c r="G18" s="15">
        <v>179.6</v>
      </c>
      <c r="H18" s="15">
        <v>173.3</v>
      </c>
      <c r="I18" s="15">
        <v>169</v>
      </c>
      <c r="J18" s="15">
        <v>148.69999999999999</v>
      </c>
      <c r="K18" s="15">
        <v>174.9</v>
      </c>
      <c r="L18" s="15">
        <v>121.9</v>
      </c>
      <c r="M18" s="15">
        <v>221</v>
      </c>
      <c r="N18" s="15">
        <v>178.7</v>
      </c>
      <c r="O18" s="15">
        <v>191.1</v>
      </c>
      <c r="P18" s="15">
        <v>176.8</v>
      </c>
      <c r="Q18" s="43">
        <f t="shared" si="0"/>
        <v>2290.7000000000007</v>
      </c>
      <c r="R18" s="41">
        <f>(Q18-Q17)/Q17</f>
        <v>7.2552985665292899E-3</v>
      </c>
    </row>
    <row r="20" spans="1:18" x14ac:dyDescent="0.25">
      <c r="A20" s="3" t="s">
        <v>1272</v>
      </c>
    </row>
    <row r="22" spans="1:18" x14ac:dyDescent="0.25">
      <c r="A22" s="29" t="s">
        <v>30</v>
      </c>
      <c r="B22" s="29" t="s">
        <v>31</v>
      </c>
      <c r="C22" s="29" t="s">
        <v>32</v>
      </c>
      <c r="D22" s="50" t="s">
        <v>33</v>
      </c>
      <c r="E22" s="29" t="s">
        <v>34</v>
      </c>
      <c r="F22" s="29" t="s">
        <v>35</v>
      </c>
      <c r="G22" s="29" t="s">
        <v>36</v>
      </c>
      <c r="H22" s="29" t="s">
        <v>37</v>
      </c>
      <c r="I22" s="29" t="s">
        <v>38</v>
      </c>
      <c r="J22" s="29" t="s">
        <v>39</v>
      </c>
      <c r="K22" s="29" t="s">
        <v>40</v>
      </c>
      <c r="L22" s="29" t="s">
        <v>41</v>
      </c>
      <c r="M22" s="29" t="s">
        <v>42</v>
      </c>
      <c r="N22" s="29" t="s">
        <v>43</v>
      </c>
      <c r="O22" s="29" t="s">
        <v>44</v>
      </c>
      <c r="P22" s="29" t="s">
        <v>45</v>
      </c>
      <c r="Q22" s="63" t="s">
        <v>1210</v>
      </c>
      <c r="R22" s="63" t="s">
        <v>1270</v>
      </c>
    </row>
    <row r="23" spans="1:18" x14ac:dyDescent="0.25">
      <c r="A23" s="15" t="s">
        <v>85</v>
      </c>
      <c r="B23" s="15">
        <v>2022</v>
      </c>
      <c r="C23" s="15" t="s">
        <v>167</v>
      </c>
      <c r="D23" s="43">
        <v>156.69999999999999</v>
      </c>
      <c r="E23" s="15">
        <v>221.2</v>
      </c>
      <c r="F23" s="15">
        <v>164.1</v>
      </c>
      <c r="G23" s="15">
        <v>165.4</v>
      </c>
      <c r="H23" s="15">
        <v>189.5</v>
      </c>
      <c r="I23" s="15">
        <v>174.5</v>
      </c>
      <c r="J23" s="15">
        <v>203.2</v>
      </c>
      <c r="K23" s="15">
        <v>164.1</v>
      </c>
      <c r="L23" s="15">
        <v>121.2</v>
      </c>
      <c r="M23" s="15">
        <v>181.4</v>
      </c>
      <c r="N23" s="15">
        <v>158.5</v>
      </c>
      <c r="O23" s="15">
        <v>184.9</v>
      </c>
      <c r="P23" s="15">
        <v>177.5</v>
      </c>
      <c r="Q23" s="43">
        <f>SUM(D23:P23)</f>
        <v>2262.2000000000003</v>
      </c>
      <c r="R23" s="15"/>
    </row>
    <row r="24" spans="1:18" x14ac:dyDescent="0.25">
      <c r="A24" s="15" t="s">
        <v>85</v>
      </c>
      <c r="B24" s="15">
        <v>2022</v>
      </c>
      <c r="C24" s="15" t="s">
        <v>177</v>
      </c>
      <c r="D24" s="43">
        <v>157.5</v>
      </c>
      <c r="E24" s="15">
        <v>223.4</v>
      </c>
      <c r="F24" s="15">
        <v>172.8</v>
      </c>
      <c r="G24" s="15">
        <v>166.4</v>
      </c>
      <c r="H24" s="15">
        <v>188.6</v>
      </c>
      <c r="I24" s="15">
        <v>174.1</v>
      </c>
      <c r="J24" s="15">
        <v>211.5</v>
      </c>
      <c r="K24" s="15">
        <v>163.6</v>
      </c>
      <c r="L24" s="15">
        <v>121.4</v>
      </c>
      <c r="M24" s="15">
        <v>183.5</v>
      </c>
      <c r="N24" s="15">
        <v>159.1</v>
      </c>
      <c r="O24" s="15">
        <v>186.3</v>
      </c>
      <c r="P24" s="15">
        <v>179.3</v>
      </c>
      <c r="Q24" s="43">
        <f t="shared" ref="Q24:Q35" si="2">SUM(D24:P24)</f>
        <v>2287.5</v>
      </c>
      <c r="R24" s="41">
        <f>(Q24-Q23)/Q23</f>
        <v>1.1183803377243269E-2</v>
      </c>
    </row>
    <row r="25" spans="1:18" x14ac:dyDescent="0.25">
      <c r="A25" s="15" t="s">
        <v>85</v>
      </c>
      <c r="B25" s="15">
        <v>2022</v>
      </c>
      <c r="C25" s="15" t="s">
        <v>194</v>
      </c>
      <c r="D25" s="43">
        <v>159.30000000000001</v>
      </c>
      <c r="E25" s="15">
        <v>217.1</v>
      </c>
      <c r="F25" s="15">
        <v>176.6</v>
      </c>
      <c r="G25" s="15">
        <v>167.1</v>
      </c>
      <c r="H25" s="15">
        <v>184.8</v>
      </c>
      <c r="I25" s="15">
        <v>179.5</v>
      </c>
      <c r="J25" s="15">
        <v>208.5</v>
      </c>
      <c r="K25" s="15">
        <v>164</v>
      </c>
      <c r="L25" s="15">
        <v>121.5</v>
      </c>
      <c r="M25" s="15">
        <v>186.3</v>
      </c>
      <c r="N25" s="15">
        <v>159.80000000000001</v>
      </c>
      <c r="O25" s="15">
        <v>187.7</v>
      </c>
      <c r="P25" s="15">
        <v>179.4</v>
      </c>
      <c r="Q25" s="43">
        <f t="shared" si="2"/>
        <v>2291.6</v>
      </c>
      <c r="R25" s="41">
        <f t="shared" ref="R25:R35" si="3">(Q25-Q24)/Q24</f>
        <v>1.7923497267759165E-3</v>
      </c>
    </row>
    <row r="26" spans="1:18" x14ac:dyDescent="0.25">
      <c r="A26" s="15" t="s">
        <v>85</v>
      </c>
      <c r="B26" s="15">
        <v>2022</v>
      </c>
      <c r="C26" s="15" t="s">
        <v>213</v>
      </c>
      <c r="D26" s="43">
        <v>162.1</v>
      </c>
      <c r="E26" s="15">
        <v>210.9</v>
      </c>
      <c r="F26" s="15">
        <v>170.6</v>
      </c>
      <c r="G26" s="15">
        <v>168.4</v>
      </c>
      <c r="H26" s="15">
        <v>182.5</v>
      </c>
      <c r="I26" s="15">
        <v>177.1</v>
      </c>
      <c r="J26" s="15">
        <v>213.1</v>
      </c>
      <c r="K26" s="15">
        <v>167.3</v>
      </c>
      <c r="L26" s="15">
        <v>122.2</v>
      </c>
      <c r="M26" s="15">
        <v>189.7</v>
      </c>
      <c r="N26" s="15">
        <v>160.5</v>
      </c>
      <c r="O26" s="15">
        <v>188.9</v>
      </c>
      <c r="P26" s="15">
        <v>180.4</v>
      </c>
      <c r="Q26" s="43">
        <f t="shared" si="2"/>
        <v>2293.6999999999998</v>
      </c>
      <c r="R26" s="41">
        <f t="shared" si="3"/>
        <v>9.1639029499036005E-4</v>
      </c>
    </row>
    <row r="27" spans="1:18" x14ac:dyDescent="0.25">
      <c r="A27" s="15" t="s">
        <v>85</v>
      </c>
      <c r="B27" s="15">
        <v>2022</v>
      </c>
      <c r="C27" s="15" t="s">
        <v>228</v>
      </c>
      <c r="D27" s="43">
        <v>164.9</v>
      </c>
      <c r="E27" s="15">
        <v>213.7</v>
      </c>
      <c r="F27" s="15">
        <v>170.9</v>
      </c>
      <c r="G27" s="15">
        <v>170.1</v>
      </c>
      <c r="H27" s="15">
        <v>179.3</v>
      </c>
      <c r="I27" s="15">
        <v>167.5</v>
      </c>
      <c r="J27" s="15">
        <v>220.8</v>
      </c>
      <c r="K27" s="15">
        <v>169.2</v>
      </c>
      <c r="L27" s="15">
        <v>123.1</v>
      </c>
      <c r="M27" s="15">
        <v>193.6</v>
      </c>
      <c r="N27" s="15">
        <v>161.1</v>
      </c>
      <c r="O27" s="15">
        <v>190.4</v>
      </c>
      <c r="P27" s="15">
        <v>181.8</v>
      </c>
      <c r="Q27" s="43">
        <f t="shared" si="2"/>
        <v>2306.4</v>
      </c>
      <c r="R27" s="41">
        <f t="shared" si="3"/>
        <v>5.5369054366308902E-3</v>
      </c>
    </row>
    <row r="28" spans="1:18" x14ac:dyDescent="0.25">
      <c r="A28" s="15" t="s">
        <v>85</v>
      </c>
      <c r="B28" s="15">
        <v>2022</v>
      </c>
      <c r="C28" s="15" t="s">
        <v>238</v>
      </c>
      <c r="D28" s="43">
        <v>166.4</v>
      </c>
      <c r="E28" s="15">
        <v>214.9</v>
      </c>
      <c r="F28" s="15">
        <v>171.9</v>
      </c>
      <c r="G28" s="15">
        <v>171</v>
      </c>
      <c r="H28" s="15">
        <v>177.7</v>
      </c>
      <c r="I28" s="15">
        <v>165.7</v>
      </c>
      <c r="J28" s="15">
        <v>228.6</v>
      </c>
      <c r="K28" s="15">
        <v>169.9</v>
      </c>
      <c r="L28" s="15">
        <v>123.4</v>
      </c>
      <c r="M28" s="15">
        <v>196.4</v>
      </c>
      <c r="N28" s="15">
        <v>161.6</v>
      </c>
      <c r="O28" s="15">
        <v>191.5</v>
      </c>
      <c r="P28" s="15">
        <v>183.3</v>
      </c>
      <c r="Q28" s="43">
        <f t="shared" si="2"/>
        <v>2322.3000000000002</v>
      </c>
      <c r="R28" s="41">
        <f t="shared" si="3"/>
        <v>6.8938605619147117E-3</v>
      </c>
    </row>
    <row r="29" spans="1:18" x14ac:dyDescent="0.25">
      <c r="A29" s="15" t="s">
        <v>85</v>
      </c>
      <c r="B29" s="15">
        <v>2022</v>
      </c>
      <c r="C29" s="15" t="s">
        <v>264</v>
      </c>
      <c r="D29" s="43">
        <v>168.4</v>
      </c>
      <c r="E29" s="15">
        <v>213.4</v>
      </c>
      <c r="F29" s="15">
        <v>183.2</v>
      </c>
      <c r="G29" s="15">
        <v>172.3</v>
      </c>
      <c r="H29" s="15">
        <v>180</v>
      </c>
      <c r="I29" s="15">
        <v>162.6</v>
      </c>
      <c r="J29" s="15">
        <v>205.5</v>
      </c>
      <c r="K29" s="15">
        <v>171</v>
      </c>
      <c r="L29" s="15">
        <v>123.4</v>
      </c>
      <c r="M29" s="15">
        <v>198.8</v>
      </c>
      <c r="N29" s="15">
        <v>162.1</v>
      </c>
      <c r="O29" s="15">
        <v>192.4</v>
      </c>
      <c r="P29" s="15">
        <v>181.3</v>
      </c>
      <c r="Q29" s="43">
        <f t="shared" si="2"/>
        <v>2314.4</v>
      </c>
      <c r="R29" s="41">
        <f t="shared" si="3"/>
        <v>-3.4017999397149765E-3</v>
      </c>
    </row>
    <row r="30" spans="1:18" x14ac:dyDescent="0.25">
      <c r="A30" s="15" t="s">
        <v>85</v>
      </c>
      <c r="B30" s="15">
        <v>2022</v>
      </c>
      <c r="C30" s="15" t="s">
        <v>273</v>
      </c>
      <c r="D30" s="43">
        <v>170.2</v>
      </c>
      <c r="E30" s="15">
        <v>212.9</v>
      </c>
      <c r="F30" s="15">
        <v>191.9</v>
      </c>
      <c r="G30" s="15">
        <v>173.9</v>
      </c>
      <c r="H30" s="15">
        <v>179.1</v>
      </c>
      <c r="I30" s="15">
        <v>159.5</v>
      </c>
      <c r="J30" s="15">
        <v>178.7</v>
      </c>
      <c r="K30" s="15">
        <v>171.3</v>
      </c>
      <c r="L30" s="15">
        <v>123.1</v>
      </c>
      <c r="M30" s="15">
        <v>200.5</v>
      </c>
      <c r="N30" s="15">
        <v>162.80000000000001</v>
      </c>
      <c r="O30" s="15">
        <v>193.3</v>
      </c>
      <c r="P30" s="15">
        <v>178.6</v>
      </c>
      <c r="Q30" s="43">
        <f t="shared" si="2"/>
        <v>2295.7999999999997</v>
      </c>
      <c r="R30" s="41">
        <f t="shared" si="3"/>
        <v>-8.0366401659178899E-3</v>
      </c>
    </row>
    <row r="31" spans="1:18" x14ac:dyDescent="0.25">
      <c r="A31" s="15" t="s">
        <v>85</v>
      </c>
      <c r="B31" s="15">
        <v>2023</v>
      </c>
      <c r="C31" s="15" t="s">
        <v>62</v>
      </c>
      <c r="D31" s="43">
        <v>173.3</v>
      </c>
      <c r="E31" s="15">
        <v>215.2</v>
      </c>
      <c r="F31" s="15">
        <v>197</v>
      </c>
      <c r="G31" s="15">
        <v>175.2</v>
      </c>
      <c r="H31" s="15">
        <v>178</v>
      </c>
      <c r="I31" s="15">
        <v>160.5</v>
      </c>
      <c r="J31" s="15">
        <v>175.3</v>
      </c>
      <c r="K31" s="15">
        <v>171.2</v>
      </c>
      <c r="L31" s="15">
        <v>122.7</v>
      </c>
      <c r="M31" s="15">
        <v>204.3</v>
      </c>
      <c r="N31" s="15">
        <v>163.69999999999999</v>
      </c>
      <c r="O31" s="15">
        <v>194.3</v>
      </c>
      <c r="P31" s="15">
        <v>179.5</v>
      </c>
      <c r="Q31" s="43">
        <f t="shared" si="2"/>
        <v>2310.2000000000003</v>
      </c>
      <c r="R31" s="41">
        <f t="shared" si="3"/>
        <v>6.2723233731163631E-3</v>
      </c>
    </row>
    <row r="32" spans="1:18" x14ac:dyDescent="0.25">
      <c r="A32" s="15" t="s">
        <v>85</v>
      </c>
      <c r="B32" s="15">
        <v>2023</v>
      </c>
      <c r="C32" s="15" t="s">
        <v>116</v>
      </c>
      <c r="D32" s="43">
        <v>174.7</v>
      </c>
      <c r="E32" s="15">
        <v>212.2</v>
      </c>
      <c r="F32" s="15">
        <v>177.2</v>
      </c>
      <c r="G32" s="15">
        <v>177.9</v>
      </c>
      <c r="H32" s="15">
        <v>172.2</v>
      </c>
      <c r="I32" s="15">
        <v>172.1</v>
      </c>
      <c r="J32" s="15">
        <v>175.8</v>
      </c>
      <c r="K32" s="15">
        <v>172.2</v>
      </c>
      <c r="L32" s="15">
        <v>121.9</v>
      </c>
      <c r="M32" s="15">
        <v>204.8</v>
      </c>
      <c r="N32" s="15">
        <v>164.9</v>
      </c>
      <c r="O32" s="15">
        <v>196.6</v>
      </c>
      <c r="P32" s="15">
        <v>180.7</v>
      </c>
      <c r="Q32" s="43">
        <f t="shared" si="2"/>
        <v>2303.1999999999998</v>
      </c>
      <c r="R32" s="41">
        <f t="shared" si="3"/>
        <v>-3.0300406891180217E-3</v>
      </c>
    </row>
    <row r="33" spans="1:18" x14ac:dyDescent="0.25">
      <c r="A33" s="15" t="s">
        <v>85</v>
      </c>
      <c r="B33" s="15">
        <v>2023</v>
      </c>
      <c r="C33" s="15" t="s">
        <v>138</v>
      </c>
      <c r="D33" s="43">
        <v>174.7</v>
      </c>
      <c r="E33" s="15">
        <v>212.2</v>
      </c>
      <c r="F33" s="15">
        <v>177.2</v>
      </c>
      <c r="G33" s="15">
        <v>177.9</v>
      </c>
      <c r="H33" s="15">
        <v>172.2</v>
      </c>
      <c r="I33" s="15">
        <v>172.1</v>
      </c>
      <c r="J33" s="15">
        <v>175.9</v>
      </c>
      <c r="K33" s="15">
        <v>172.2</v>
      </c>
      <c r="L33" s="15">
        <v>121.9</v>
      </c>
      <c r="M33" s="15">
        <v>204.8</v>
      </c>
      <c r="N33" s="15">
        <v>164.9</v>
      </c>
      <c r="O33" s="15">
        <v>196.6</v>
      </c>
      <c r="P33" s="15">
        <v>180.8</v>
      </c>
      <c r="Q33" s="43">
        <f>SUM(D33:P33)</f>
        <v>2303.4</v>
      </c>
      <c r="R33" s="41">
        <f t="shared" si="3"/>
        <v>8.6835706842772171E-5</v>
      </c>
    </row>
    <row r="34" spans="1:18" x14ac:dyDescent="0.25">
      <c r="A34" s="15" t="s">
        <v>85</v>
      </c>
      <c r="B34" s="15">
        <v>2023</v>
      </c>
      <c r="C34" s="15" t="s">
        <v>154</v>
      </c>
      <c r="D34" s="43">
        <v>174.8</v>
      </c>
      <c r="E34" s="15">
        <v>213.7</v>
      </c>
      <c r="F34" s="15">
        <v>172.4</v>
      </c>
      <c r="G34" s="15">
        <v>178.8</v>
      </c>
      <c r="H34" s="15">
        <v>168.7</v>
      </c>
      <c r="I34" s="15">
        <v>179.2</v>
      </c>
      <c r="J34" s="15">
        <v>179.9</v>
      </c>
      <c r="K34" s="15">
        <v>174.7</v>
      </c>
      <c r="L34" s="15">
        <v>123.1</v>
      </c>
      <c r="M34" s="15">
        <v>207.8</v>
      </c>
      <c r="N34" s="15">
        <v>165.5</v>
      </c>
      <c r="O34" s="15">
        <v>197</v>
      </c>
      <c r="P34" s="15">
        <v>182.1</v>
      </c>
      <c r="Q34" s="43">
        <f t="shared" si="2"/>
        <v>2317.7000000000003</v>
      </c>
      <c r="R34" s="41">
        <f t="shared" si="3"/>
        <v>6.2082139446037084E-3</v>
      </c>
    </row>
    <row r="35" spans="1:18" x14ac:dyDescent="0.25">
      <c r="A35" s="15" t="s">
        <v>85</v>
      </c>
      <c r="B35" s="15">
        <v>2023</v>
      </c>
      <c r="C35" s="15" t="s">
        <v>167</v>
      </c>
      <c r="D35" s="43">
        <v>174.7</v>
      </c>
      <c r="E35" s="15">
        <v>219.4</v>
      </c>
      <c r="F35" s="15">
        <v>176.7</v>
      </c>
      <c r="G35" s="15">
        <v>179.4</v>
      </c>
      <c r="H35" s="15">
        <v>164.4</v>
      </c>
      <c r="I35" s="15">
        <v>175.8</v>
      </c>
      <c r="J35" s="15">
        <v>185</v>
      </c>
      <c r="K35" s="15">
        <v>176.9</v>
      </c>
      <c r="L35" s="15">
        <v>124.2</v>
      </c>
      <c r="M35" s="15">
        <v>211.9</v>
      </c>
      <c r="N35" s="15">
        <v>165.9</v>
      </c>
      <c r="O35" s="15">
        <v>197.7</v>
      </c>
      <c r="P35" s="15">
        <v>183.1</v>
      </c>
      <c r="Q35" s="43">
        <f t="shared" si="2"/>
        <v>2335.1</v>
      </c>
      <c r="R35" s="41">
        <f t="shared" si="3"/>
        <v>7.5074427233894096E-3</v>
      </c>
    </row>
    <row r="37" spans="1:18" x14ac:dyDescent="0.25">
      <c r="A37" s="3" t="s">
        <v>1276</v>
      </c>
    </row>
    <row r="39" spans="1:18" x14ac:dyDescent="0.25">
      <c r="A39" s="29" t="s">
        <v>30</v>
      </c>
      <c r="B39" s="29" t="s">
        <v>31</v>
      </c>
      <c r="C39" s="29" t="s">
        <v>32</v>
      </c>
      <c r="D39" s="50" t="s">
        <v>33</v>
      </c>
      <c r="E39" s="29" t="s">
        <v>34</v>
      </c>
      <c r="F39" s="29" t="s">
        <v>35</v>
      </c>
      <c r="G39" s="29" t="s">
        <v>36</v>
      </c>
      <c r="H39" s="29" t="s">
        <v>37</v>
      </c>
      <c r="I39" s="29" t="s">
        <v>38</v>
      </c>
      <c r="J39" s="29" t="s">
        <v>39</v>
      </c>
      <c r="K39" s="29" t="s">
        <v>40</v>
      </c>
      <c r="L39" s="29" t="s">
        <v>41</v>
      </c>
      <c r="M39" s="29" t="s">
        <v>42</v>
      </c>
      <c r="N39" s="29" t="s">
        <v>43</v>
      </c>
      <c r="O39" s="29" t="s">
        <v>44</v>
      </c>
      <c r="P39" s="29" t="s">
        <v>45</v>
      </c>
      <c r="Q39" s="63" t="s">
        <v>1210</v>
      </c>
      <c r="R39" s="63" t="s">
        <v>1270</v>
      </c>
    </row>
    <row r="40" spans="1:18" x14ac:dyDescent="0.25">
      <c r="A40" s="15" t="s">
        <v>104</v>
      </c>
      <c r="B40" s="15">
        <v>2022</v>
      </c>
      <c r="C40" s="15" t="s">
        <v>167</v>
      </c>
      <c r="D40" s="43">
        <v>154.1</v>
      </c>
      <c r="E40" s="15">
        <v>217</v>
      </c>
      <c r="F40" s="15">
        <v>162.4</v>
      </c>
      <c r="G40" s="15">
        <v>164.9</v>
      </c>
      <c r="H40" s="15">
        <v>202.4</v>
      </c>
      <c r="I40" s="15">
        <v>171</v>
      </c>
      <c r="J40" s="15">
        <v>174.9</v>
      </c>
      <c r="K40" s="15">
        <v>164.7</v>
      </c>
      <c r="L40" s="15">
        <v>119.7</v>
      </c>
      <c r="M40" s="15">
        <v>184.9</v>
      </c>
      <c r="N40" s="15">
        <v>167.1</v>
      </c>
      <c r="O40" s="15">
        <v>182.5</v>
      </c>
      <c r="P40" s="15">
        <v>173.3</v>
      </c>
      <c r="Q40" s="43">
        <f>SUM(D40:P40)</f>
        <v>2238.9000000000005</v>
      </c>
      <c r="R40" s="15"/>
    </row>
    <row r="41" spans="1:18" x14ac:dyDescent="0.25">
      <c r="A41" s="15" t="s">
        <v>104</v>
      </c>
      <c r="B41" s="15">
        <v>2022</v>
      </c>
      <c r="C41" s="15" t="s">
        <v>177</v>
      </c>
      <c r="D41" s="43">
        <v>155</v>
      </c>
      <c r="E41" s="15">
        <v>219.4</v>
      </c>
      <c r="F41" s="15">
        <v>170.8</v>
      </c>
      <c r="G41" s="15">
        <v>165.8</v>
      </c>
      <c r="H41" s="15">
        <v>200.9</v>
      </c>
      <c r="I41" s="15">
        <v>169.7</v>
      </c>
      <c r="J41" s="15">
        <v>182.3</v>
      </c>
      <c r="K41" s="15">
        <v>164.3</v>
      </c>
      <c r="L41" s="15">
        <v>119.9</v>
      </c>
      <c r="M41" s="15">
        <v>187.1</v>
      </c>
      <c r="N41" s="15">
        <v>167.9</v>
      </c>
      <c r="O41" s="15">
        <v>183.9</v>
      </c>
      <c r="P41" s="15">
        <v>174.9</v>
      </c>
      <c r="Q41" s="43">
        <f t="shared" ref="Q41:Q52" si="4">SUM(D41:P41)</f>
        <v>2261.9</v>
      </c>
      <c r="R41" s="41">
        <f>(Q41-Q40)/Q40</f>
        <v>1.0272901871454526E-2</v>
      </c>
    </row>
    <row r="42" spans="1:18" x14ac:dyDescent="0.25">
      <c r="A42" s="15" t="s">
        <v>104</v>
      </c>
      <c r="B42" s="15">
        <v>2022</v>
      </c>
      <c r="C42" s="15" t="s">
        <v>194</v>
      </c>
      <c r="D42" s="43">
        <v>156.5</v>
      </c>
      <c r="E42" s="15">
        <v>213</v>
      </c>
      <c r="F42" s="15">
        <v>175.2</v>
      </c>
      <c r="G42" s="15">
        <v>166.6</v>
      </c>
      <c r="H42" s="15">
        <v>195.8</v>
      </c>
      <c r="I42" s="15">
        <v>174.2</v>
      </c>
      <c r="J42" s="15">
        <v>182.1</v>
      </c>
      <c r="K42" s="15">
        <v>164.3</v>
      </c>
      <c r="L42" s="15">
        <v>120</v>
      </c>
      <c r="M42" s="15">
        <v>190</v>
      </c>
      <c r="N42" s="15">
        <v>168.4</v>
      </c>
      <c r="O42" s="15">
        <v>185.2</v>
      </c>
      <c r="P42" s="15">
        <v>175</v>
      </c>
      <c r="Q42" s="43">
        <f t="shared" si="4"/>
        <v>2266.3000000000002</v>
      </c>
      <c r="R42" s="41">
        <f t="shared" ref="R42:R52" si="5">(Q42-Q41)/Q41</f>
        <v>1.9452672531942573E-3</v>
      </c>
    </row>
    <row r="43" spans="1:18" x14ac:dyDescent="0.25">
      <c r="A43" s="15" t="s">
        <v>104</v>
      </c>
      <c r="B43" s="15">
        <v>2022</v>
      </c>
      <c r="C43" s="15" t="s">
        <v>213</v>
      </c>
      <c r="D43" s="43">
        <v>160.30000000000001</v>
      </c>
      <c r="E43" s="15">
        <v>206.5</v>
      </c>
      <c r="F43" s="15">
        <v>169.2</v>
      </c>
      <c r="G43" s="15">
        <v>168.1</v>
      </c>
      <c r="H43" s="15">
        <v>192.4</v>
      </c>
      <c r="I43" s="15">
        <v>172.9</v>
      </c>
      <c r="J43" s="15">
        <v>186.7</v>
      </c>
      <c r="K43" s="15">
        <v>167.2</v>
      </c>
      <c r="L43" s="15">
        <v>120.9</v>
      </c>
      <c r="M43" s="15">
        <v>193.6</v>
      </c>
      <c r="N43" s="15">
        <v>168.8</v>
      </c>
      <c r="O43" s="15">
        <v>186.3</v>
      </c>
      <c r="P43" s="15">
        <v>176.3</v>
      </c>
      <c r="Q43" s="43">
        <f t="shared" si="4"/>
        <v>2269.2000000000003</v>
      </c>
      <c r="R43" s="41">
        <f t="shared" si="5"/>
        <v>1.279618761858576E-3</v>
      </c>
    </row>
    <row r="44" spans="1:18" x14ac:dyDescent="0.25">
      <c r="A44" s="15" t="s">
        <v>104</v>
      </c>
      <c r="B44" s="15">
        <v>2022</v>
      </c>
      <c r="C44" s="15" t="s">
        <v>228</v>
      </c>
      <c r="D44" s="43">
        <v>163.5</v>
      </c>
      <c r="E44" s="15">
        <v>209.2</v>
      </c>
      <c r="F44" s="15">
        <v>169.7</v>
      </c>
      <c r="G44" s="15">
        <v>169.7</v>
      </c>
      <c r="H44" s="15">
        <v>188.7</v>
      </c>
      <c r="I44" s="15">
        <v>165.7</v>
      </c>
      <c r="J44" s="15">
        <v>191.8</v>
      </c>
      <c r="K44" s="15">
        <v>169.1</v>
      </c>
      <c r="L44" s="15">
        <v>121.6</v>
      </c>
      <c r="M44" s="15">
        <v>197.3</v>
      </c>
      <c r="N44" s="15">
        <v>169.4</v>
      </c>
      <c r="O44" s="15">
        <v>187.4</v>
      </c>
      <c r="P44" s="15">
        <v>177.8</v>
      </c>
      <c r="Q44" s="43">
        <f>SUM(D44:P44)</f>
        <v>2280.9</v>
      </c>
      <c r="R44" s="41">
        <f>(Q44-Q43)/Q43</f>
        <v>5.1560021152828386E-3</v>
      </c>
    </row>
    <row r="45" spans="1:18" x14ac:dyDescent="0.25">
      <c r="A45" s="15" t="s">
        <v>104</v>
      </c>
      <c r="B45" s="15">
        <v>2022</v>
      </c>
      <c r="C45" s="15" t="s">
        <v>238</v>
      </c>
      <c r="D45" s="43">
        <v>165.2</v>
      </c>
      <c r="E45" s="15">
        <v>210.9</v>
      </c>
      <c r="F45" s="15">
        <v>170.9</v>
      </c>
      <c r="G45" s="15">
        <v>170.9</v>
      </c>
      <c r="H45" s="15">
        <v>186.5</v>
      </c>
      <c r="I45" s="15">
        <v>163.80000000000001</v>
      </c>
      <c r="J45" s="15">
        <v>199.7</v>
      </c>
      <c r="K45" s="15">
        <v>169.8</v>
      </c>
      <c r="L45" s="15">
        <v>121.9</v>
      </c>
      <c r="M45" s="15">
        <v>199.9</v>
      </c>
      <c r="N45" s="15">
        <v>169.9</v>
      </c>
      <c r="O45" s="15">
        <v>188.3</v>
      </c>
      <c r="P45" s="15">
        <v>179.6</v>
      </c>
      <c r="Q45" s="43">
        <f t="shared" si="4"/>
        <v>2297.3000000000002</v>
      </c>
      <c r="R45" s="41">
        <f t="shared" si="5"/>
        <v>7.1901442413082953E-3</v>
      </c>
    </row>
    <row r="46" spans="1:18" x14ac:dyDescent="0.25">
      <c r="A46" s="15" t="s">
        <v>104</v>
      </c>
      <c r="B46" s="15">
        <v>2022</v>
      </c>
      <c r="C46" s="15" t="s">
        <v>264</v>
      </c>
      <c r="D46" s="43">
        <v>167.4</v>
      </c>
      <c r="E46" s="43">
        <v>209.4</v>
      </c>
      <c r="F46" s="15">
        <v>181.4</v>
      </c>
      <c r="G46" s="15">
        <v>172.3</v>
      </c>
      <c r="H46" s="15">
        <v>188.9</v>
      </c>
      <c r="I46" s="15">
        <v>160.69999999999999</v>
      </c>
      <c r="J46" s="15">
        <v>183.1</v>
      </c>
      <c r="K46" s="15">
        <v>170.5</v>
      </c>
      <c r="L46" s="15">
        <v>122.1</v>
      </c>
      <c r="M46" s="15">
        <v>202.8</v>
      </c>
      <c r="N46" s="15">
        <v>170.4</v>
      </c>
      <c r="O46" s="15">
        <v>189.5</v>
      </c>
      <c r="P46" s="15">
        <v>178.3</v>
      </c>
      <c r="Q46" s="43">
        <f t="shared" si="4"/>
        <v>2296.8000000000002</v>
      </c>
      <c r="R46" s="41">
        <f t="shared" si="5"/>
        <v>-2.1764680276846731E-4</v>
      </c>
    </row>
    <row r="47" spans="1:18" x14ac:dyDescent="0.25">
      <c r="A47" s="15" t="s">
        <v>104</v>
      </c>
      <c r="B47" s="15">
        <v>2022</v>
      </c>
      <c r="C47" s="15" t="s">
        <v>273</v>
      </c>
      <c r="D47" s="43">
        <v>169.2</v>
      </c>
      <c r="E47" s="15">
        <v>209</v>
      </c>
      <c r="F47" s="15">
        <v>190.2</v>
      </c>
      <c r="G47" s="15">
        <v>173.6</v>
      </c>
      <c r="H47" s="15">
        <v>188.5</v>
      </c>
      <c r="I47" s="15">
        <v>158</v>
      </c>
      <c r="J47" s="15">
        <v>159.9</v>
      </c>
      <c r="K47" s="15">
        <v>170.8</v>
      </c>
      <c r="L47" s="15">
        <v>121.8</v>
      </c>
      <c r="M47" s="15">
        <v>205.2</v>
      </c>
      <c r="N47" s="15">
        <v>171</v>
      </c>
      <c r="O47" s="15">
        <v>190.3</v>
      </c>
      <c r="P47" s="15">
        <v>175.9</v>
      </c>
      <c r="Q47" s="43">
        <f t="shared" si="4"/>
        <v>2283.4</v>
      </c>
      <c r="R47" s="41">
        <f t="shared" si="5"/>
        <v>-5.8342041100662182E-3</v>
      </c>
    </row>
    <row r="48" spans="1:18" x14ac:dyDescent="0.25">
      <c r="A48" s="15" t="s">
        <v>104</v>
      </c>
      <c r="B48" s="15">
        <v>2023</v>
      </c>
      <c r="C48" s="15" t="s">
        <v>62</v>
      </c>
      <c r="D48" s="43">
        <v>173.8</v>
      </c>
      <c r="E48" s="15">
        <v>210.7</v>
      </c>
      <c r="F48" s="15">
        <v>194.5</v>
      </c>
      <c r="G48" s="15">
        <v>174.6</v>
      </c>
      <c r="H48" s="15">
        <v>187.2</v>
      </c>
      <c r="I48" s="15">
        <v>158.30000000000001</v>
      </c>
      <c r="J48" s="15">
        <v>153.9</v>
      </c>
      <c r="K48" s="15">
        <v>170.9</v>
      </c>
      <c r="L48" s="15">
        <v>121.1</v>
      </c>
      <c r="M48" s="15">
        <v>208.4</v>
      </c>
      <c r="N48" s="15">
        <v>171.4</v>
      </c>
      <c r="O48" s="15">
        <v>191.2</v>
      </c>
      <c r="P48" s="15">
        <v>176.7</v>
      </c>
      <c r="Q48" s="43">
        <f>SUM(D48:P48)</f>
        <v>2292.6999999999998</v>
      </c>
      <c r="R48" s="41">
        <f t="shared" si="5"/>
        <v>4.0728737847068961E-3</v>
      </c>
    </row>
    <row r="49" spans="1:18" x14ac:dyDescent="0.25">
      <c r="A49" s="15" t="s">
        <v>104</v>
      </c>
      <c r="B49" s="15">
        <v>2023</v>
      </c>
      <c r="C49" s="15" t="s">
        <v>116</v>
      </c>
      <c r="D49" s="43">
        <v>174.4</v>
      </c>
      <c r="E49" s="15">
        <v>207.7</v>
      </c>
      <c r="F49" s="15">
        <v>175.2</v>
      </c>
      <c r="G49" s="15">
        <v>177.3</v>
      </c>
      <c r="H49" s="15">
        <v>179.3</v>
      </c>
      <c r="I49" s="15">
        <v>169.5</v>
      </c>
      <c r="J49" s="15">
        <v>152.69999999999999</v>
      </c>
      <c r="K49" s="15">
        <v>171</v>
      </c>
      <c r="L49" s="15">
        <v>120</v>
      </c>
      <c r="M49" s="15">
        <v>209.7</v>
      </c>
      <c r="N49" s="15">
        <v>172.3</v>
      </c>
      <c r="O49" s="15">
        <v>193</v>
      </c>
      <c r="P49" s="15">
        <v>177</v>
      </c>
      <c r="Q49" s="43">
        <f t="shared" si="4"/>
        <v>2279.1</v>
      </c>
      <c r="R49" s="41">
        <f>(Q49-Q48)/Q48</f>
        <v>-5.9318707201116193E-3</v>
      </c>
    </row>
    <row r="50" spans="1:18" x14ac:dyDescent="0.25">
      <c r="A50" s="15" t="s">
        <v>104</v>
      </c>
      <c r="B50" s="15">
        <v>2023</v>
      </c>
      <c r="C50" s="15" t="s">
        <v>138</v>
      </c>
      <c r="D50" s="43">
        <v>174.4</v>
      </c>
      <c r="E50" s="15">
        <v>207.7</v>
      </c>
      <c r="F50" s="15">
        <v>175.2</v>
      </c>
      <c r="G50" s="15">
        <v>177.3</v>
      </c>
      <c r="H50" s="15">
        <v>179.2</v>
      </c>
      <c r="I50" s="15">
        <v>169.5</v>
      </c>
      <c r="J50" s="15">
        <v>152.80000000000001</v>
      </c>
      <c r="K50" s="15">
        <v>171.1</v>
      </c>
      <c r="L50" s="15">
        <v>120</v>
      </c>
      <c r="M50" s="15">
        <v>209.7</v>
      </c>
      <c r="N50" s="15">
        <v>172.3</v>
      </c>
      <c r="O50" s="15">
        <v>193</v>
      </c>
      <c r="P50" s="15">
        <v>177</v>
      </c>
      <c r="Q50" s="43">
        <f>SUM(D50:P50)</f>
        <v>2279.1999999999998</v>
      </c>
      <c r="R50" s="41">
        <f t="shared" si="5"/>
        <v>4.3876968978943027E-5</v>
      </c>
    </row>
    <row r="51" spans="1:18" x14ac:dyDescent="0.25">
      <c r="A51" s="15" t="s">
        <v>104</v>
      </c>
      <c r="B51" s="15">
        <v>2023</v>
      </c>
      <c r="C51" s="15" t="s">
        <v>154</v>
      </c>
      <c r="D51" s="43">
        <v>173.8</v>
      </c>
      <c r="E51" s="15">
        <v>209.3</v>
      </c>
      <c r="F51" s="15">
        <v>169.6</v>
      </c>
      <c r="G51" s="15">
        <v>178.4</v>
      </c>
      <c r="H51" s="15">
        <v>174.9</v>
      </c>
      <c r="I51" s="15">
        <v>176.3</v>
      </c>
      <c r="J51" s="15">
        <v>155.4</v>
      </c>
      <c r="K51" s="15">
        <v>173.4</v>
      </c>
      <c r="L51" s="15">
        <v>121.3</v>
      </c>
      <c r="M51" s="15">
        <v>212.9</v>
      </c>
      <c r="N51" s="15">
        <v>172.9</v>
      </c>
      <c r="O51" s="15">
        <v>193.5</v>
      </c>
      <c r="P51" s="15">
        <v>177.9</v>
      </c>
      <c r="Q51" s="43">
        <f t="shared" si="4"/>
        <v>2289.6000000000004</v>
      </c>
      <c r="R51" s="41">
        <f t="shared" si="5"/>
        <v>4.5630045630048032E-3</v>
      </c>
    </row>
    <row r="52" spans="1:18" x14ac:dyDescent="0.25">
      <c r="A52" s="15" t="s">
        <v>104</v>
      </c>
      <c r="B52" s="15">
        <v>2023</v>
      </c>
      <c r="C52" s="15" t="s">
        <v>167</v>
      </c>
      <c r="D52" s="43">
        <v>173.7</v>
      </c>
      <c r="E52" s="15">
        <v>214.3</v>
      </c>
      <c r="F52" s="15">
        <v>173.2</v>
      </c>
      <c r="G52" s="15">
        <v>179.5</v>
      </c>
      <c r="H52" s="15">
        <v>170</v>
      </c>
      <c r="I52" s="15">
        <v>172.2</v>
      </c>
      <c r="J52" s="15">
        <v>161</v>
      </c>
      <c r="K52" s="15">
        <v>175.6</v>
      </c>
      <c r="L52" s="15">
        <v>122.7</v>
      </c>
      <c r="M52" s="15">
        <v>218</v>
      </c>
      <c r="N52" s="15">
        <v>173.4</v>
      </c>
      <c r="O52" s="15">
        <v>194.2</v>
      </c>
      <c r="P52" s="15">
        <v>179.1</v>
      </c>
      <c r="Q52" s="43">
        <f t="shared" si="4"/>
        <v>2306.9</v>
      </c>
      <c r="R52" s="41">
        <f t="shared" si="5"/>
        <v>7.5559049615652185E-3</v>
      </c>
    </row>
    <row r="55" spans="1:18" ht="16.5" thickBot="1" x14ac:dyDescent="0.3">
      <c r="G55" s="40" t="s">
        <v>1314</v>
      </c>
    </row>
    <row r="56" spans="1:18" x14ac:dyDescent="0.25">
      <c r="B56" s="29" t="s">
        <v>31</v>
      </c>
      <c r="C56" s="29" t="s">
        <v>32</v>
      </c>
      <c r="D56" s="63" t="s">
        <v>1270</v>
      </c>
      <c r="F56" s="33"/>
      <c r="G56" s="34"/>
      <c r="H56" s="34"/>
      <c r="I56" s="34"/>
      <c r="J56" s="34"/>
      <c r="K56" s="34"/>
      <c r="L56" s="34"/>
      <c r="M56" s="34"/>
      <c r="N56" s="34"/>
      <c r="O56" s="35"/>
    </row>
    <row r="57" spans="1:18" x14ac:dyDescent="0.25">
      <c r="B57" s="15">
        <v>2022</v>
      </c>
      <c r="C57" s="15" t="s">
        <v>177</v>
      </c>
      <c r="D57" s="41">
        <v>1.0272901871454526E-2</v>
      </c>
      <c r="F57" s="36"/>
      <c r="G57" s="161"/>
      <c r="H57" s="161"/>
      <c r="I57" s="161"/>
      <c r="J57" s="161"/>
      <c r="K57" s="161"/>
      <c r="L57" s="161"/>
      <c r="M57" s="161"/>
      <c r="N57" s="161"/>
      <c r="O57" s="31"/>
    </row>
    <row r="58" spans="1:18" x14ac:dyDescent="0.25">
      <c r="B58" s="15">
        <v>2022</v>
      </c>
      <c r="C58" s="15" t="s">
        <v>194</v>
      </c>
      <c r="D58" s="41">
        <v>1.9452672531942573E-3</v>
      </c>
      <c r="F58" s="36"/>
      <c r="G58" s="161"/>
      <c r="H58" s="161"/>
      <c r="I58" s="161"/>
      <c r="J58" s="161"/>
      <c r="K58" s="161"/>
      <c r="L58" s="161"/>
      <c r="M58" s="161"/>
      <c r="N58" s="161"/>
      <c r="O58" s="31"/>
    </row>
    <row r="59" spans="1:18" x14ac:dyDescent="0.25">
      <c r="B59" s="15">
        <v>2022</v>
      </c>
      <c r="C59" s="15" t="s">
        <v>213</v>
      </c>
      <c r="D59" s="41">
        <v>1.279618761858576E-3</v>
      </c>
      <c r="F59" s="36"/>
      <c r="G59" s="161"/>
      <c r="H59" s="161"/>
      <c r="I59" s="161"/>
      <c r="J59" s="161"/>
      <c r="K59" s="161"/>
      <c r="L59" s="161"/>
      <c r="M59" s="161"/>
      <c r="N59" s="161"/>
      <c r="O59" s="31"/>
    </row>
    <row r="60" spans="1:18" x14ac:dyDescent="0.25">
      <c r="B60" s="15">
        <v>2022</v>
      </c>
      <c r="C60" s="15" t="s">
        <v>228</v>
      </c>
      <c r="D60" s="41">
        <v>5.1560021152828386E-3</v>
      </c>
      <c r="F60" s="36"/>
      <c r="G60" s="161"/>
      <c r="H60" s="161"/>
      <c r="I60" s="161"/>
      <c r="J60" s="161"/>
      <c r="K60" s="161"/>
      <c r="L60" s="161"/>
      <c r="M60" s="161"/>
      <c r="N60" s="161"/>
      <c r="O60" s="31"/>
    </row>
    <row r="61" spans="1:18" x14ac:dyDescent="0.25">
      <c r="B61" s="15">
        <v>2022</v>
      </c>
      <c r="C61" s="15" t="s">
        <v>238</v>
      </c>
      <c r="D61" s="41">
        <v>7.1901442413082953E-3</v>
      </c>
      <c r="F61" s="36"/>
      <c r="G61" s="161"/>
      <c r="H61" s="161"/>
      <c r="I61" s="161"/>
      <c r="J61" s="161"/>
      <c r="K61" s="161"/>
      <c r="L61" s="161"/>
      <c r="M61" s="161"/>
      <c r="N61" s="161"/>
      <c r="O61" s="31"/>
    </row>
    <row r="62" spans="1:18" x14ac:dyDescent="0.25">
      <c r="B62" s="15">
        <v>2022</v>
      </c>
      <c r="C62" s="15" t="s">
        <v>264</v>
      </c>
      <c r="D62" s="41">
        <v>-2.1764680276846731E-4</v>
      </c>
      <c r="F62" s="36"/>
      <c r="G62" s="161"/>
      <c r="H62" s="161"/>
      <c r="I62" s="161"/>
      <c r="J62" s="161"/>
      <c r="K62" s="161"/>
      <c r="L62" s="161"/>
      <c r="M62" s="161"/>
      <c r="N62" s="161"/>
      <c r="O62" s="31"/>
    </row>
    <row r="63" spans="1:18" x14ac:dyDescent="0.25">
      <c r="B63" s="15">
        <v>2022</v>
      </c>
      <c r="C63" s="15" t="s">
        <v>273</v>
      </c>
      <c r="D63" s="41">
        <v>-5.8342041100662182E-3</v>
      </c>
      <c r="F63" s="36"/>
      <c r="G63" s="161"/>
      <c r="H63" s="161"/>
      <c r="I63" s="161"/>
      <c r="J63" s="161"/>
      <c r="K63" s="161"/>
      <c r="L63" s="161"/>
      <c r="M63" s="161"/>
      <c r="N63" s="161"/>
      <c r="O63" s="31"/>
    </row>
    <row r="64" spans="1:18" x14ac:dyDescent="0.25">
      <c r="B64" s="15">
        <v>2023</v>
      </c>
      <c r="C64" s="15" t="s">
        <v>62</v>
      </c>
      <c r="D64" s="41">
        <v>4.0728737847068961E-3</v>
      </c>
      <c r="F64" s="36"/>
      <c r="G64" s="161"/>
      <c r="H64" s="161"/>
      <c r="I64" s="161"/>
      <c r="J64" s="161"/>
      <c r="K64" s="161"/>
      <c r="L64" s="161"/>
      <c r="M64" s="161"/>
      <c r="N64" s="161"/>
      <c r="O64" s="31"/>
    </row>
    <row r="65" spans="2:15" x14ac:dyDescent="0.25">
      <c r="B65" s="15">
        <v>2023</v>
      </c>
      <c r="C65" s="15" t="s">
        <v>116</v>
      </c>
      <c r="D65" s="41">
        <v>-5.9318707201116193E-3</v>
      </c>
      <c r="F65" s="36"/>
      <c r="G65" s="161"/>
      <c r="H65" s="161"/>
      <c r="I65" s="161"/>
      <c r="J65" s="161"/>
      <c r="K65" s="161"/>
      <c r="L65" s="161"/>
      <c r="M65" s="161"/>
      <c r="N65" s="161"/>
      <c r="O65" s="31"/>
    </row>
    <row r="66" spans="2:15" x14ac:dyDescent="0.25">
      <c r="B66" s="15">
        <v>2023</v>
      </c>
      <c r="C66" s="15" t="s">
        <v>138</v>
      </c>
      <c r="D66" s="41">
        <v>4.3876968978943027E-5</v>
      </c>
      <c r="F66" s="36"/>
      <c r="G66" s="161"/>
      <c r="H66" s="161"/>
      <c r="I66" s="161"/>
      <c r="J66" s="161"/>
      <c r="K66" s="161"/>
      <c r="L66" s="161"/>
      <c r="M66" s="161"/>
      <c r="N66" s="161"/>
      <c r="O66" s="31"/>
    </row>
    <row r="67" spans="2:15" x14ac:dyDescent="0.25">
      <c r="B67" s="15">
        <v>2023</v>
      </c>
      <c r="C67" s="15" t="s">
        <v>154</v>
      </c>
      <c r="D67" s="41">
        <v>4.5630045630048032E-3</v>
      </c>
      <c r="F67" s="36"/>
      <c r="G67" s="161"/>
      <c r="H67" s="161"/>
      <c r="I67" s="161"/>
      <c r="J67" s="161"/>
      <c r="K67" s="161"/>
      <c r="L67" s="161"/>
      <c r="M67" s="161"/>
      <c r="N67" s="161"/>
      <c r="O67" s="31"/>
    </row>
    <row r="68" spans="2:15" x14ac:dyDescent="0.25">
      <c r="B68" s="15">
        <v>2023</v>
      </c>
      <c r="C68" s="15" t="s">
        <v>167</v>
      </c>
      <c r="D68" s="41">
        <v>7.5559049615652185E-3</v>
      </c>
      <c r="F68" s="36"/>
      <c r="G68" s="161"/>
      <c r="H68" s="161"/>
      <c r="I68" s="161"/>
      <c r="J68" s="161"/>
      <c r="K68" s="161"/>
      <c r="L68" s="161"/>
      <c r="M68" s="161"/>
      <c r="N68" s="161"/>
      <c r="O68" s="31"/>
    </row>
    <row r="69" spans="2:15" x14ac:dyDescent="0.25">
      <c r="F69" s="36"/>
      <c r="G69" s="161"/>
      <c r="H69" s="161"/>
      <c r="I69" s="161"/>
      <c r="J69" s="161"/>
      <c r="K69" s="161"/>
      <c r="L69" s="161"/>
      <c r="M69" s="161"/>
      <c r="N69" s="161"/>
      <c r="O69" s="31"/>
    </row>
    <row r="70" spans="2:15" x14ac:dyDescent="0.25">
      <c r="F70" s="36"/>
      <c r="G70" s="161"/>
      <c r="H70" s="161"/>
      <c r="I70" s="161"/>
      <c r="J70" s="161"/>
      <c r="K70" s="161"/>
      <c r="L70" s="161"/>
      <c r="M70" s="161"/>
      <c r="N70" s="161"/>
      <c r="O70" s="31"/>
    </row>
    <row r="71" spans="2:15" ht="15.75" thickBot="1" x14ac:dyDescent="0.3">
      <c r="F71" s="37"/>
      <c r="G71" s="38"/>
      <c r="H71" s="38"/>
      <c r="I71" s="38"/>
      <c r="J71" s="38"/>
      <c r="K71" s="38"/>
      <c r="L71" s="38"/>
      <c r="M71" s="38"/>
      <c r="N71" s="38"/>
      <c r="O71" s="39"/>
    </row>
    <row r="73" spans="2:15" ht="15.75" x14ac:dyDescent="0.25">
      <c r="E73" s="162" t="s">
        <v>1277</v>
      </c>
    </row>
    <row r="74" spans="2:15" ht="15.75" x14ac:dyDescent="0.25">
      <c r="E74" s="69" t="s">
        <v>1278</v>
      </c>
    </row>
    <row r="75" spans="2:15" ht="15.75" x14ac:dyDescent="0.25">
      <c r="E75" s="69" t="s">
        <v>1279</v>
      </c>
    </row>
    <row r="76" spans="2:15" ht="15.75" x14ac:dyDescent="0.25">
      <c r="E76" s="69" t="s">
        <v>1285</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4E4DC-2079-4D3D-A039-E808064B3EAB}">
  <dimension ref="B1:AD79"/>
  <sheetViews>
    <sheetView topLeftCell="B70" zoomScaleNormal="100" workbookViewId="0">
      <selection activeCell="B1" sqref="B1"/>
    </sheetView>
  </sheetViews>
  <sheetFormatPr defaultRowHeight="15" x14ac:dyDescent="0.25"/>
  <cols>
    <col min="2" max="2" width="33.28515625" bestFit="1" customWidth="1"/>
    <col min="3" max="3" width="22" customWidth="1"/>
    <col min="4" max="4" width="8.85546875" bestFit="1" customWidth="1"/>
    <col min="5" max="5" width="6.140625" bestFit="1" customWidth="1"/>
    <col min="6" max="6" width="7.42578125" bestFit="1" customWidth="1"/>
    <col min="7" max="7" width="11.140625" bestFit="1" customWidth="1"/>
    <col min="8" max="8" width="8.5703125" bestFit="1" customWidth="1"/>
    <col min="9" max="9" width="10.85546875" bestFit="1" customWidth="1"/>
    <col min="10" max="10" width="10.5703125" bestFit="1" customWidth="1"/>
    <col min="11" max="11" width="8.140625" bestFit="1" customWidth="1"/>
    <col min="12" max="12" width="9.28515625" bestFit="1" customWidth="1"/>
    <col min="13" max="14" width="7" bestFit="1" customWidth="1"/>
    <col min="15" max="15" width="5.85546875" bestFit="1" customWidth="1"/>
    <col min="16" max="19" width="9.28515625" bestFit="1" customWidth="1"/>
  </cols>
  <sheetData>
    <row r="1" spans="2:30" x14ac:dyDescent="0.25">
      <c r="B1" s="3" t="s">
        <v>1321</v>
      </c>
      <c r="C1" s="98" t="s">
        <v>1316</v>
      </c>
    </row>
    <row r="2" spans="2:30" x14ac:dyDescent="0.25">
      <c r="B2" s="3"/>
    </row>
    <row r="3" spans="2:30" x14ac:dyDescent="0.25">
      <c r="B3" s="11" t="s">
        <v>1286</v>
      </c>
    </row>
    <row r="4" spans="2:30" x14ac:dyDescent="0.25">
      <c r="Q4" s="3" t="s">
        <v>1284</v>
      </c>
    </row>
    <row r="5" spans="2:30" x14ac:dyDescent="0.25">
      <c r="B5" s="117" t="s">
        <v>1228</v>
      </c>
      <c r="C5" s="120" t="s">
        <v>60</v>
      </c>
      <c r="D5" s="121"/>
      <c r="E5" s="121"/>
      <c r="F5" s="121"/>
      <c r="G5" s="121"/>
      <c r="H5" s="121"/>
      <c r="I5" s="121"/>
      <c r="J5" s="121"/>
      <c r="K5" s="121"/>
      <c r="L5" s="121"/>
      <c r="M5" s="121"/>
      <c r="N5" s="121"/>
      <c r="O5" s="122"/>
      <c r="Q5" s="117" t="s">
        <v>1228</v>
      </c>
      <c r="R5" s="120" t="s">
        <v>60</v>
      </c>
      <c r="S5" s="121"/>
      <c r="T5" s="121"/>
      <c r="U5" s="121"/>
      <c r="V5" s="121"/>
      <c r="W5" s="121"/>
      <c r="X5" s="121"/>
      <c r="Y5" s="121"/>
      <c r="Z5" s="121"/>
      <c r="AA5" s="121"/>
      <c r="AB5" s="121"/>
      <c r="AC5" s="121"/>
    </row>
    <row r="6" spans="2:30" x14ac:dyDescent="0.25">
      <c r="B6" s="118"/>
      <c r="C6" s="72">
        <v>2022</v>
      </c>
      <c r="D6" s="72">
        <v>2022</v>
      </c>
      <c r="E6" s="72">
        <v>2022</v>
      </c>
      <c r="F6" s="72">
        <v>2022</v>
      </c>
      <c r="G6" s="72">
        <v>2022</v>
      </c>
      <c r="H6" s="72">
        <v>2022</v>
      </c>
      <c r="I6" s="72">
        <v>2022</v>
      </c>
      <c r="J6" s="72">
        <v>2022</v>
      </c>
      <c r="K6" s="72">
        <v>2023</v>
      </c>
      <c r="L6" s="72">
        <v>2023</v>
      </c>
      <c r="M6" s="72">
        <v>2023</v>
      </c>
      <c r="N6" s="72">
        <v>2023</v>
      </c>
      <c r="O6" s="72">
        <v>2023</v>
      </c>
      <c r="Q6" s="118"/>
      <c r="R6" s="72">
        <v>2022</v>
      </c>
      <c r="S6" s="72">
        <v>2022</v>
      </c>
      <c r="T6" s="72">
        <v>2022</v>
      </c>
      <c r="U6" s="72">
        <v>2022</v>
      </c>
      <c r="V6" s="72">
        <v>2022</v>
      </c>
      <c r="W6" s="72">
        <v>2022</v>
      </c>
      <c r="X6" s="72">
        <v>2022</v>
      </c>
      <c r="Y6" s="72">
        <v>2023</v>
      </c>
      <c r="Z6" s="72">
        <v>2023</v>
      </c>
      <c r="AA6" s="72">
        <v>2023</v>
      </c>
      <c r="AB6" s="72">
        <v>2023</v>
      </c>
      <c r="AC6" s="73">
        <v>2023</v>
      </c>
    </row>
    <row r="7" spans="2:30" x14ac:dyDescent="0.25">
      <c r="B7" s="119"/>
      <c r="C7" s="71" t="s">
        <v>167</v>
      </c>
      <c r="D7" s="71" t="s">
        <v>177</v>
      </c>
      <c r="E7" s="71" t="s">
        <v>194</v>
      </c>
      <c r="F7" s="71" t="s">
        <v>213</v>
      </c>
      <c r="G7" s="71" t="s">
        <v>228</v>
      </c>
      <c r="H7" s="71" t="s">
        <v>238</v>
      </c>
      <c r="I7" s="71" t="s">
        <v>264</v>
      </c>
      <c r="J7" s="71" t="s">
        <v>273</v>
      </c>
      <c r="K7" s="71" t="s">
        <v>62</v>
      </c>
      <c r="L7" s="71" t="s">
        <v>116</v>
      </c>
      <c r="M7" s="71" t="s">
        <v>138</v>
      </c>
      <c r="N7" s="71" t="s">
        <v>154</v>
      </c>
      <c r="O7" s="71" t="s">
        <v>167</v>
      </c>
      <c r="Q7" s="119"/>
      <c r="R7" s="71" t="s">
        <v>177</v>
      </c>
      <c r="S7" s="71" t="s">
        <v>194</v>
      </c>
      <c r="T7" s="71" t="s">
        <v>213</v>
      </c>
      <c r="U7" s="71" t="s">
        <v>228</v>
      </c>
      <c r="V7" s="71" t="s">
        <v>238</v>
      </c>
      <c r="W7" s="71" t="s">
        <v>264</v>
      </c>
      <c r="X7" s="71" t="s">
        <v>273</v>
      </c>
      <c r="Y7" s="71" t="s">
        <v>62</v>
      </c>
      <c r="Z7" s="71" t="s">
        <v>116</v>
      </c>
      <c r="AA7" s="71" t="s">
        <v>138</v>
      </c>
      <c r="AB7" s="71" t="s">
        <v>154</v>
      </c>
      <c r="AC7" s="74" t="s">
        <v>167</v>
      </c>
      <c r="AD7" s="3"/>
    </row>
    <row r="8" spans="2:30" x14ac:dyDescent="0.25">
      <c r="B8" s="71" t="s">
        <v>33</v>
      </c>
      <c r="C8" s="15">
        <v>152.9</v>
      </c>
      <c r="D8" s="15">
        <v>153.80000000000001</v>
      </c>
      <c r="E8" s="15">
        <v>155.19999999999999</v>
      </c>
      <c r="F8" s="15">
        <v>159.5</v>
      </c>
      <c r="G8" s="15">
        <v>162.9</v>
      </c>
      <c r="H8" s="15">
        <v>164.7</v>
      </c>
      <c r="I8" s="15">
        <v>166.9</v>
      </c>
      <c r="J8" s="15">
        <v>168.8</v>
      </c>
      <c r="K8" s="15">
        <v>174</v>
      </c>
      <c r="L8" s="15">
        <v>174.2</v>
      </c>
      <c r="M8" s="15">
        <v>174.3</v>
      </c>
      <c r="N8" s="15">
        <v>173.3</v>
      </c>
      <c r="O8" s="15">
        <v>173.2</v>
      </c>
      <c r="Q8" s="71" t="s">
        <v>33</v>
      </c>
      <c r="R8" s="41">
        <f t="shared" ref="R8:R20" si="0">(D8-C8)/C8</f>
        <v>5.8862001308044847E-3</v>
      </c>
      <c r="S8" s="41">
        <f t="shared" ref="S8:S20" si="1">(E8-D8)/D8</f>
        <v>9.102730819245626E-3</v>
      </c>
      <c r="T8" s="41">
        <f t="shared" ref="T8:T20" si="2">(F8-E8)/E8</f>
        <v>2.7706185567010384E-2</v>
      </c>
      <c r="U8" s="41">
        <f t="shared" ref="U8:U20" si="3">(G8-F8)/F8</f>
        <v>2.1316614420062732E-2</v>
      </c>
      <c r="V8" s="41">
        <f t="shared" ref="V8:V20" si="4">(H8-G8)/G8</f>
        <v>1.1049723756905973E-2</v>
      </c>
      <c r="W8" s="41">
        <f t="shared" ref="W8:W20" si="5">(I8-H8)/H8</f>
        <v>1.3357619914997069E-2</v>
      </c>
      <c r="X8" s="41">
        <f t="shared" ref="X8:X20" si="6">(J8-I8)/I8</f>
        <v>1.1384062312762167E-2</v>
      </c>
      <c r="Y8" s="75">
        <f t="shared" ref="Y8:Y20" si="7">(K8-J8)/J8</f>
        <v>3.0805687203791399E-2</v>
      </c>
      <c r="Z8" s="41">
        <f t="shared" ref="Z8:Z20" si="8">(L8-K8)/K8</f>
        <v>1.1494252873562566E-3</v>
      </c>
      <c r="AA8" s="41">
        <f t="shared" ref="AA8:AA20" si="9">(M8-L8)/L8</f>
        <v>5.7405281285891356E-4</v>
      </c>
      <c r="AB8" s="41">
        <f t="shared" ref="AB8:AB20" si="10">(N8-M8)/M8</f>
        <v>-5.737234652897303E-3</v>
      </c>
      <c r="AC8" s="70">
        <f t="shared" ref="AC8:AC20" si="11">(O8-N8)/N8</f>
        <v>-5.7703404500878666E-4</v>
      </c>
      <c r="AD8" s="53">
        <f>MAX(R8:AC8)</f>
        <v>3.0805687203791399E-2</v>
      </c>
    </row>
    <row r="9" spans="2:30" x14ac:dyDescent="0.25">
      <c r="B9" s="71" t="s">
        <v>34</v>
      </c>
      <c r="C9" s="15">
        <v>214.7</v>
      </c>
      <c r="D9" s="15">
        <v>217.2</v>
      </c>
      <c r="E9" s="15">
        <v>210.8</v>
      </c>
      <c r="F9" s="15">
        <v>204.1</v>
      </c>
      <c r="G9" s="15">
        <v>206.7</v>
      </c>
      <c r="H9" s="15">
        <v>208.8</v>
      </c>
      <c r="I9" s="15">
        <v>207.2</v>
      </c>
      <c r="J9" s="15">
        <v>206.9</v>
      </c>
      <c r="K9" s="15">
        <v>208.3</v>
      </c>
      <c r="L9" s="15">
        <v>205.2</v>
      </c>
      <c r="M9" s="15">
        <v>205.2</v>
      </c>
      <c r="N9" s="15">
        <v>206.9</v>
      </c>
      <c r="O9" s="15">
        <v>211.5</v>
      </c>
      <c r="Q9" s="71" t="s">
        <v>34</v>
      </c>
      <c r="R9" s="41">
        <f t="shared" si="0"/>
        <v>1.1644154634373545E-2</v>
      </c>
      <c r="S9" s="41">
        <f t="shared" si="1"/>
        <v>-2.9465930018416103E-2</v>
      </c>
      <c r="T9" s="41">
        <f t="shared" si="2"/>
        <v>-3.1783681214421329E-2</v>
      </c>
      <c r="U9" s="41">
        <f t="shared" si="3"/>
        <v>1.2738853503184686E-2</v>
      </c>
      <c r="V9" s="41">
        <f t="shared" si="4"/>
        <v>1.0159651669085742E-2</v>
      </c>
      <c r="W9" s="41">
        <f t="shared" si="5"/>
        <v>-7.6628352490422545E-3</v>
      </c>
      <c r="X9" s="41">
        <f t="shared" si="6"/>
        <v>-1.4478764478763656E-3</v>
      </c>
      <c r="Y9" s="41">
        <f t="shared" si="7"/>
        <v>6.7665538907685143E-3</v>
      </c>
      <c r="Z9" s="41">
        <f t="shared" si="8"/>
        <v>-1.4882381180989066E-2</v>
      </c>
      <c r="AA9" s="41">
        <f t="shared" si="9"/>
        <v>0</v>
      </c>
      <c r="AB9" s="41">
        <f t="shared" si="10"/>
        <v>8.2846003898636306E-3</v>
      </c>
      <c r="AC9" s="76">
        <f t="shared" si="11"/>
        <v>2.2232962783953574E-2</v>
      </c>
      <c r="AD9" s="53">
        <f t="shared" ref="AD9:AD20" si="12">MAX(R9:AC9)</f>
        <v>2.2232962783953574E-2</v>
      </c>
    </row>
    <row r="10" spans="2:30" x14ac:dyDescent="0.25">
      <c r="B10" s="71" t="s">
        <v>35</v>
      </c>
      <c r="C10" s="15">
        <v>161.4</v>
      </c>
      <c r="D10" s="15">
        <v>169.6</v>
      </c>
      <c r="E10" s="15">
        <v>174.3</v>
      </c>
      <c r="F10" s="15">
        <v>168.3</v>
      </c>
      <c r="G10" s="15">
        <v>169</v>
      </c>
      <c r="H10" s="15">
        <v>170.3</v>
      </c>
      <c r="I10" s="15">
        <v>180.2</v>
      </c>
      <c r="J10" s="15">
        <v>189.1</v>
      </c>
      <c r="K10" s="15">
        <v>192.9</v>
      </c>
      <c r="L10" s="15">
        <v>173.9</v>
      </c>
      <c r="M10" s="15">
        <v>173.9</v>
      </c>
      <c r="N10" s="15">
        <v>167.9</v>
      </c>
      <c r="O10" s="15">
        <v>171</v>
      </c>
      <c r="Q10" s="71" t="s">
        <v>35</v>
      </c>
      <c r="R10" s="41">
        <f t="shared" si="0"/>
        <v>5.0805452292441065E-2</v>
      </c>
      <c r="S10" s="41">
        <f t="shared" si="1"/>
        <v>2.7712264150943498E-2</v>
      </c>
      <c r="T10" s="41">
        <f t="shared" si="2"/>
        <v>-3.4423407917383818E-2</v>
      </c>
      <c r="U10" s="41">
        <f t="shared" si="3"/>
        <v>4.1592394533570328E-3</v>
      </c>
      <c r="V10" s="41">
        <f t="shared" si="4"/>
        <v>7.6923076923077595E-3</v>
      </c>
      <c r="W10" s="75">
        <f t="shared" si="5"/>
        <v>5.8132706987668682E-2</v>
      </c>
      <c r="X10" s="41">
        <f t="shared" si="6"/>
        <v>4.9389567147613798E-2</v>
      </c>
      <c r="Y10" s="41">
        <f t="shared" si="7"/>
        <v>2.009518773135913E-2</v>
      </c>
      <c r="Z10" s="41">
        <f t="shared" si="8"/>
        <v>-9.8496630378434424E-2</v>
      </c>
      <c r="AA10" s="41">
        <f t="shared" si="9"/>
        <v>0</v>
      </c>
      <c r="AB10" s="41">
        <f t="shared" si="10"/>
        <v>-3.4502587694077054E-2</v>
      </c>
      <c r="AC10" s="70">
        <f t="shared" si="11"/>
        <v>1.8463371054198895E-2</v>
      </c>
      <c r="AD10" s="53">
        <f t="shared" si="12"/>
        <v>5.8132706987668682E-2</v>
      </c>
    </row>
    <row r="11" spans="2:30" x14ac:dyDescent="0.25">
      <c r="B11" s="71" t="s">
        <v>36</v>
      </c>
      <c r="C11" s="15">
        <v>164.6</v>
      </c>
      <c r="D11" s="15">
        <v>165.4</v>
      </c>
      <c r="E11" s="15">
        <v>166.3</v>
      </c>
      <c r="F11" s="15">
        <v>167.9</v>
      </c>
      <c r="G11" s="15">
        <v>169.5</v>
      </c>
      <c r="H11" s="15">
        <v>170.9</v>
      </c>
      <c r="I11" s="15">
        <v>172.3</v>
      </c>
      <c r="J11" s="15">
        <v>173.4</v>
      </c>
      <c r="K11" s="15">
        <v>174.3</v>
      </c>
      <c r="L11" s="15">
        <v>177</v>
      </c>
      <c r="M11" s="15">
        <v>177</v>
      </c>
      <c r="N11" s="15">
        <v>178.2</v>
      </c>
      <c r="O11" s="15">
        <v>179.6</v>
      </c>
      <c r="Q11" s="71" t="s">
        <v>36</v>
      </c>
      <c r="R11" s="41">
        <f t="shared" si="0"/>
        <v>4.8602673147023776E-3</v>
      </c>
      <c r="S11" s="41">
        <f t="shared" si="1"/>
        <v>5.4413542926239761E-3</v>
      </c>
      <c r="T11" s="41">
        <f t="shared" si="2"/>
        <v>9.6211665664461474E-3</v>
      </c>
      <c r="U11" s="41">
        <f t="shared" si="3"/>
        <v>9.5294818344252193E-3</v>
      </c>
      <c r="V11" s="41">
        <f t="shared" si="4"/>
        <v>8.2595870206490004E-3</v>
      </c>
      <c r="W11" s="41">
        <f t="shared" si="5"/>
        <v>8.1919251023990971E-3</v>
      </c>
      <c r="X11" s="41">
        <f t="shared" si="6"/>
        <v>6.3842135809634021E-3</v>
      </c>
      <c r="Y11" s="41">
        <f t="shared" si="7"/>
        <v>5.1903114186851538E-3</v>
      </c>
      <c r="Z11" s="75">
        <f t="shared" si="8"/>
        <v>1.5490533562822654E-2</v>
      </c>
      <c r="AA11" s="41">
        <f t="shared" si="9"/>
        <v>0</v>
      </c>
      <c r="AB11" s="41">
        <f t="shared" si="10"/>
        <v>6.7796610169490882E-3</v>
      </c>
      <c r="AC11" s="70">
        <f t="shared" si="11"/>
        <v>7.8563411896745549E-3</v>
      </c>
      <c r="AD11" s="53">
        <f t="shared" si="12"/>
        <v>1.5490533562822654E-2</v>
      </c>
    </row>
    <row r="12" spans="2:30" x14ac:dyDescent="0.25">
      <c r="B12" s="71" t="s">
        <v>37</v>
      </c>
      <c r="C12" s="15">
        <v>209.9</v>
      </c>
      <c r="D12" s="15">
        <v>208.1</v>
      </c>
      <c r="E12" s="15">
        <v>202.2</v>
      </c>
      <c r="F12" s="15">
        <v>198.1</v>
      </c>
      <c r="G12" s="15">
        <v>194.1</v>
      </c>
      <c r="H12" s="15">
        <v>191.6</v>
      </c>
      <c r="I12" s="15">
        <v>194</v>
      </c>
      <c r="J12" s="15">
        <v>193.9</v>
      </c>
      <c r="K12" s="15">
        <v>192.6</v>
      </c>
      <c r="L12" s="15">
        <v>183.4</v>
      </c>
      <c r="M12" s="15">
        <v>183.3</v>
      </c>
      <c r="N12" s="15">
        <v>178.5</v>
      </c>
      <c r="O12" s="15">
        <v>173.3</v>
      </c>
      <c r="Q12" s="71" t="s">
        <v>37</v>
      </c>
      <c r="R12" s="41">
        <f t="shared" si="0"/>
        <v>-8.5755121486422638E-3</v>
      </c>
      <c r="S12" s="41">
        <f t="shared" si="1"/>
        <v>-2.8351753964440202E-2</v>
      </c>
      <c r="T12" s="41">
        <f t="shared" si="2"/>
        <v>-2.0276953511374849E-2</v>
      </c>
      <c r="U12" s="41">
        <f t="shared" si="3"/>
        <v>-2.0191822311963654E-2</v>
      </c>
      <c r="V12" s="41">
        <f t="shared" si="4"/>
        <v>-1.2879958784131892E-2</v>
      </c>
      <c r="W12" s="75">
        <f t="shared" si="5"/>
        <v>1.2526096033402953E-2</v>
      </c>
      <c r="X12" s="41">
        <f t="shared" si="6"/>
        <v>-5.1546391752574393E-4</v>
      </c>
      <c r="Y12" s="41">
        <f t="shared" si="7"/>
        <v>-6.7044868488912394E-3</v>
      </c>
      <c r="Z12" s="41">
        <f t="shared" si="8"/>
        <v>-4.7767393561786026E-2</v>
      </c>
      <c r="AA12" s="41">
        <f t="shared" si="9"/>
        <v>-5.4525627044707916E-4</v>
      </c>
      <c r="AB12" s="41">
        <f t="shared" si="10"/>
        <v>-2.61865793780688E-2</v>
      </c>
      <c r="AC12" s="70">
        <f t="shared" si="11"/>
        <v>-2.913165266106436E-2</v>
      </c>
      <c r="AD12" s="53">
        <f t="shared" si="12"/>
        <v>1.2526096033402953E-2</v>
      </c>
    </row>
    <row r="13" spans="2:30" x14ac:dyDescent="0.25">
      <c r="B13" s="71" t="s">
        <v>38</v>
      </c>
      <c r="C13" s="15">
        <v>168</v>
      </c>
      <c r="D13" s="15">
        <v>165.8</v>
      </c>
      <c r="E13" s="15">
        <v>169.6</v>
      </c>
      <c r="F13" s="15">
        <v>169.2</v>
      </c>
      <c r="G13" s="15">
        <v>164.1</v>
      </c>
      <c r="H13" s="15">
        <v>162.19999999999999</v>
      </c>
      <c r="I13" s="15">
        <v>159.1</v>
      </c>
      <c r="J13" s="15">
        <v>156.69999999999999</v>
      </c>
      <c r="K13" s="15">
        <v>156.30000000000001</v>
      </c>
      <c r="L13" s="15">
        <v>167.2</v>
      </c>
      <c r="M13" s="15">
        <v>167.2</v>
      </c>
      <c r="N13" s="15">
        <v>173.7</v>
      </c>
      <c r="O13" s="15">
        <v>169</v>
      </c>
      <c r="Q13" s="71" t="s">
        <v>38</v>
      </c>
      <c r="R13" s="41">
        <f t="shared" si="0"/>
        <v>-1.3095238095238028E-2</v>
      </c>
      <c r="S13" s="41">
        <f t="shared" si="1"/>
        <v>2.2919179734619918E-2</v>
      </c>
      <c r="T13" s="41">
        <f t="shared" si="2"/>
        <v>-2.3584905660377696E-3</v>
      </c>
      <c r="U13" s="41">
        <f t="shared" si="3"/>
        <v>-3.0141843971631173E-2</v>
      </c>
      <c r="V13" s="41">
        <f t="shared" si="4"/>
        <v>-1.1578305911029894E-2</v>
      </c>
      <c r="W13" s="41">
        <f t="shared" si="5"/>
        <v>-1.9112207151664579E-2</v>
      </c>
      <c r="X13" s="41">
        <f t="shared" si="6"/>
        <v>-1.5084852294154657E-2</v>
      </c>
      <c r="Y13" s="41">
        <f t="shared" si="7"/>
        <v>-2.5526483726865173E-3</v>
      </c>
      <c r="Z13" s="54">
        <f t="shared" si="8"/>
        <v>6.973768394113869E-2</v>
      </c>
      <c r="AA13" s="41">
        <f t="shared" si="9"/>
        <v>0</v>
      </c>
      <c r="AB13" s="41">
        <f t="shared" si="10"/>
        <v>3.8875598086124404E-2</v>
      </c>
      <c r="AC13" s="70">
        <f t="shared" si="11"/>
        <v>-2.7058146229130622E-2</v>
      </c>
      <c r="AD13" s="53">
        <f t="shared" si="12"/>
        <v>6.973768394113869E-2</v>
      </c>
    </row>
    <row r="14" spans="2:30" x14ac:dyDescent="0.25">
      <c r="B14" s="71" t="s">
        <v>39</v>
      </c>
      <c r="C14" s="15">
        <v>160.4</v>
      </c>
      <c r="D14" s="15">
        <v>167.3</v>
      </c>
      <c r="E14" s="15">
        <v>168.6</v>
      </c>
      <c r="F14" s="15">
        <v>173.1</v>
      </c>
      <c r="G14" s="15">
        <v>176.9</v>
      </c>
      <c r="H14" s="15">
        <v>184.8</v>
      </c>
      <c r="I14" s="15">
        <v>171.6</v>
      </c>
      <c r="J14" s="15">
        <v>150.19999999999999</v>
      </c>
      <c r="K14" s="15">
        <v>142.9</v>
      </c>
      <c r="L14" s="15">
        <v>140.9</v>
      </c>
      <c r="M14" s="15">
        <v>140.9</v>
      </c>
      <c r="N14" s="15">
        <v>142.80000000000001</v>
      </c>
      <c r="O14" s="15">
        <v>148.69999999999999</v>
      </c>
      <c r="Q14" s="71" t="s">
        <v>39</v>
      </c>
      <c r="R14" s="41">
        <f t="shared" si="0"/>
        <v>4.3017456359102278E-2</v>
      </c>
      <c r="S14" s="41">
        <f t="shared" si="1"/>
        <v>7.770472205618547E-3</v>
      </c>
      <c r="T14" s="41">
        <f t="shared" si="2"/>
        <v>2.6690391459074734E-2</v>
      </c>
      <c r="U14" s="41">
        <f t="shared" si="3"/>
        <v>2.1952628538417167E-2</v>
      </c>
      <c r="V14" s="75">
        <f t="shared" si="4"/>
        <v>4.4657998869417778E-2</v>
      </c>
      <c r="W14" s="41">
        <f t="shared" si="5"/>
        <v>-7.1428571428571522E-2</v>
      </c>
      <c r="X14" s="41">
        <f t="shared" si="6"/>
        <v>-0.12470862470862475</v>
      </c>
      <c r="Y14" s="41">
        <f t="shared" si="7"/>
        <v>-4.8601864181091768E-2</v>
      </c>
      <c r="Z14" s="41">
        <f t="shared" si="8"/>
        <v>-1.3995801259622112E-2</v>
      </c>
      <c r="AA14" s="41">
        <f t="shared" si="9"/>
        <v>0</v>
      </c>
      <c r="AB14" s="41">
        <f t="shared" si="10"/>
        <v>1.3484740951029138E-2</v>
      </c>
      <c r="AC14" s="70">
        <f t="shared" si="11"/>
        <v>4.1316526610644097E-2</v>
      </c>
      <c r="AD14" s="53">
        <f t="shared" si="12"/>
        <v>4.4657998869417778E-2</v>
      </c>
    </row>
    <row r="15" spans="2:30" x14ac:dyDescent="0.25">
      <c r="B15" s="71" t="s">
        <v>40</v>
      </c>
      <c r="C15" s="15">
        <v>165</v>
      </c>
      <c r="D15" s="15">
        <v>164.6</v>
      </c>
      <c r="E15" s="15">
        <v>164.4</v>
      </c>
      <c r="F15" s="15">
        <v>167.1</v>
      </c>
      <c r="G15" s="15">
        <v>169</v>
      </c>
      <c r="H15" s="15">
        <v>169.7</v>
      </c>
      <c r="I15" s="15">
        <v>170.2</v>
      </c>
      <c r="J15" s="15">
        <v>170.5</v>
      </c>
      <c r="K15" s="15">
        <v>170.7</v>
      </c>
      <c r="L15" s="15">
        <v>170.4</v>
      </c>
      <c r="M15" s="15">
        <v>170.5</v>
      </c>
      <c r="N15" s="15">
        <v>172.8</v>
      </c>
      <c r="O15" s="15">
        <v>174.9</v>
      </c>
      <c r="Q15" s="71" t="s">
        <v>40</v>
      </c>
      <c r="R15" s="41">
        <f t="shared" si="0"/>
        <v>-2.4242424242424585E-3</v>
      </c>
      <c r="S15" s="41">
        <f t="shared" si="1"/>
        <v>-1.2150668286755081E-3</v>
      </c>
      <c r="T15" s="75">
        <f t="shared" si="2"/>
        <v>1.6423357664233508E-2</v>
      </c>
      <c r="U15" s="41">
        <f t="shared" si="3"/>
        <v>1.1370436864153236E-2</v>
      </c>
      <c r="V15" s="41">
        <f t="shared" si="4"/>
        <v>4.1420118343194591E-3</v>
      </c>
      <c r="W15" s="41">
        <f t="shared" si="5"/>
        <v>2.9463759575721863E-3</v>
      </c>
      <c r="X15" s="41">
        <f t="shared" si="6"/>
        <v>1.7626321974148729E-3</v>
      </c>
      <c r="Y15" s="41">
        <f t="shared" si="7"/>
        <v>1.173020527859171E-3</v>
      </c>
      <c r="Z15" s="41">
        <f t="shared" si="8"/>
        <v>-1.7574692442881251E-3</v>
      </c>
      <c r="AA15" s="41">
        <f t="shared" si="9"/>
        <v>5.8685446009386333E-4</v>
      </c>
      <c r="AB15" s="41">
        <f t="shared" si="10"/>
        <v>1.3489736070381298E-2</v>
      </c>
      <c r="AC15" s="70">
        <f t="shared" si="11"/>
        <v>1.2152777777777743E-2</v>
      </c>
      <c r="AD15" s="53">
        <f t="shared" si="12"/>
        <v>1.6423357664233508E-2</v>
      </c>
    </row>
    <row r="16" spans="2:30" x14ac:dyDescent="0.25">
      <c r="B16" s="71" t="s">
        <v>41</v>
      </c>
      <c r="C16" s="15">
        <v>118.9</v>
      </c>
      <c r="D16" s="15">
        <v>119.1</v>
      </c>
      <c r="E16" s="15">
        <v>119.2</v>
      </c>
      <c r="F16" s="15">
        <v>120.2</v>
      </c>
      <c r="G16" s="15">
        <v>120.8</v>
      </c>
      <c r="H16" s="15">
        <v>121.1</v>
      </c>
      <c r="I16" s="15">
        <v>121.5</v>
      </c>
      <c r="J16" s="15">
        <v>121.2</v>
      </c>
      <c r="K16" s="15">
        <v>120.3</v>
      </c>
      <c r="L16" s="15">
        <v>119.1</v>
      </c>
      <c r="M16" s="15">
        <v>119.1</v>
      </c>
      <c r="N16" s="15">
        <v>120.4</v>
      </c>
      <c r="O16" s="15">
        <v>121.9</v>
      </c>
      <c r="Q16" s="71" t="s">
        <v>41</v>
      </c>
      <c r="R16" s="41">
        <f t="shared" si="0"/>
        <v>1.6820857863750094E-3</v>
      </c>
      <c r="S16" s="41">
        <f t="shared" si="1"/>
        <v>8.3963056255254855E-4</v>
      </c>
      <c r="T16" s="41">
        <f t="shared" si="2"/>
        <v>8.389261744966443E-3</v>
      </c>
      <c r="U16" s="41">
        <f t="shared" si="3"/>
        <v>4.9916805324458757E-3</v>
      </c>
      <c r="V16" s="41">
        <f t="shared" si="4"/>
        <v>2.4834437086092482E-3</v>
      </c>
      <c r="W16" s="41">
        <f t="shared" si="5"/>
        <v>3.3030553261767606E-3</v>
      </c>
      <c r="X16" s="41">
        <f t="shared" si="6"/>
        <v>-2.4691358024691123E-3</v>
      </c>
      <c r="Y16" s="41">
        <f t="shared" si="7"/>
        <v>-7.4257425742574722E-3</v>
      </c>
      <c r="Z16" s="41">
        <f t="shared" si="8"/>
        <v>-9.9750623441396749E-3</v>
      </c>
      <c r="AA16" s="41">
        <f t="shared" si="9"/>
        <v>0</v>
      </c>
      <c r="AB16" s="41">
        <f t="shared" si="10"/>
        <v>1.0915197313182296E-2</v>
      </c>
      <c r="AC16" s="76">
        <f t="shared" si="11"/>
        <v>1.2458471760797342E-2</v>
      </c>
      <c r="AD16" s="53">
        <f t="shared" si="12"/>
        <v>1.2458471760797342E-2</v>
      </c>
    </row>
    <row r="17" spans="2:30" x14ac:dyDescent="0.25">
      <c r="B17" s="71" t="s">
        <v>42</v>
      </c>
      <c r="C17" s="15">
        <v>186.6</v>
      </c>
      <c r="D17" s="15">
        <v>188.9</v>
      </c>
      <c r="E17" s="15">
        <v>191.8</v>
      </c>
      <c r="F17" s="15">
        <v>195.6</v>
      </c>
      <c r="G17" s="15">
        <v>199.1</v>
      </c>
      <c r="H17" s="15">
        <v>201.6</v>
      </c>
      <c r="I17" s="15">
        <v>204.8</v>
      </c>
      <c r="J17" s="15">
        <v>207.5</v>
      </c>
      <c r="K17" s="15">
        <v>210.5</v>
      </c>
      <c r="L17" s="15">
        <v>212.1</v>
      </c>
      <c r="M17" s="15">
        <v>212.1</v>
      </c>
      <c r="N17" s="15">
        <v>215.5</v>
      </c>
      <c r="O17" s="15">
        <v>221</v>
      </c>
      <c r="Q17" s="71" t="s">
        <v>42</v>
      </c>
      <c r="R17" s="41">
        <f t="shared" si="0"/>
        <v>1.2325830653804992E-2</v>
      </c>
      <c r="S17" s="41">
        <f t="shared" si="1"/>
        <v>1.5352038115405005E-2</v>
      </c>
      <c r="T17" s="41">
        <f t="shared" si="2"/>
        <v>1.981230448383724E-2</v>
      </c>
      <c r="U17" s="41">
        <f t="shared" si="3"/>
        <v>1.7893660531697341E-2</v>
      </c>
      <c r="V17" s="41">
        <f t="shared" si="4"/>
        <v>1.2556504269211451E-2</v>
      </c>
      <c r="W17" s="41">
        <f t="shared" si="5"/>
        <v>1.5873015873015959E-2</v>
      </c>
      <c r="X17" s="41">
        <f t="shared" si="6"/>
        <v>1.3183593749999944E-2</v>
      </c>
      <c r="Y17" s="41">
        <f t="shared" si="7"/>
        <v>1.4457831325301205E-2</v>
      </c>
      <c r="Z17" s="41">
        <f t="shared" si="8"/>
        <v>7.6009501187648187E-3</v>
      </c>
      <c r="AA17" s="41">
        <f t="shared" si="9"/>
        <v>0</v>
      </c>
      <c r="AB17" s="41">
        <f t="shared" si="10"/>
        <v>1.6030174446016059E-2</v>
      </c>
      <c r="AC17" s="76">
        <f t="shared" si="11"/>
        <v>2.5522041763341066E-2</v>
      </c>
      <c r="AD17" s="53">
        <f t="shared" si="12"/>
        <v>2.5522041763341066E-2</v>
      </c>
    </row>
    <row r="18" spans="2:30" x14ac:dyDescent="0.25">
      <c r="B18" s="71" t="s">
        <v>43</v>
      </c>
      <c r="C18" s="15">
        <v>173.2</v>
      </c>
      <c r="D18" s="15">
        <v>174.2</v>
      </c>
      <c r="E18" s="15">
        <v>174.5</v>
      </c>
      <c r="F18" s="15">
        <v>174.8</v>
      </c>
      <c r="G18" s="15">
        <v>175.4</v>
      </c>
      <c r="H18" s="15">
        <v>175.8</v>
      </c>
      <c r="I18" s="15">
        <v>176.4</v>
      </c>
      <c r="J18" s="15">
        <v>176.8</v>
      </c>
      <c r="K18" s="15">
        <v>176.9</v>
      </c>
      <c r="L18" s="15">
        <v>177.6</v>
      </c>
      <c r="M18" s="15">
        <v>177.6</v>
      </c>
      <c r="N18" s="15">
        <v>178.2</v>
      </c>
      <c r="O18" s="15">
        <v>178.7</v>
      </c>
      <c r="Q18" s="71" t="s">
        <v>43</v>
      </c>
      <c r="R18" s="75">
        <f t="shared" si="0"/>
        <v>5.7736720554272519E-3</v>
      </c>
      <c r="S18" s="41">
        <f t="shared" si="1"/>
        <v>1.7221584385764144E-3</v>
      </c>
      <c r="T18" s="41">
        <f t="shared" si="2"/>
        <v>1.7191977077364547E-3</v>
      </c>
      <c r="U18" s="41">
        <f t="shared" si="3"/>
        <v>3.4324942791761686E-3</v>
      </c>
      <c r="V18" s="41">
        <f t="shared" si="4"/>
        <v>2.2805017103763149E-3</v>
      </c>
      <c r="W18" s="41">
        <f t="shared" si="5"/>
        <v>3.412969283276418E-3</v>
      </c>
      <c r="X18" s="41">
        <f t="shared" si="6"/>
        <v>2.2675736961451569E-3</v>
      </c>
      <c r="Y18" s="41">
        <f t="shared" si="7"/>
        <v>5.6561085972847464E-4</v>
      </c>
      <c r="Z18" s="41">
        <f t="shared" si="8"/>
        <v>3.9570378745053059E-3</v>
      </c>
      <c r="AA18" s="41">
        <f t="shared" si="9"/>
        <v>0</v>
      </c>
      <c r="AB18" s="41">
        <f t="shared" si="10"/>
        <v>3.3783783783783465E-3</v>
      </c>
      <c r="AC18" s="70">
        <f t="shared" si="11"/>
        <v>2.8058361391694727E-3</v>
      </c>
      <c r="AD18" s="53">
        <f t="shared" si="12"/>
        <v>5.7736720554272519E-3</v>
      </c>
    </row>
    <row r="19" spans="2:30" x14ac:dyDescent="0.25">
      <c r="B19" s="71" t="s">
        <v>44</v>
      </c>
      <c r="C19" s="15">
        <v>180.4</v>
      </c>
      <c r="D19" s="15">
        <v>181.9</v>
      </c>
      <c r="E19" s="15">
        <v>183.1</v>
      </c>
      <c r="F19" s="15">
        <v>184</v>
      </c>
      <c r="G19" s="15">
        <v>184.8</v>
      </c>
      <c r="H19" s="15">
        <v>185.6</v>
      </c>
      <c r="I19" s="15">
        <v>186.9</v>
      </c>
      <c r="J19" s="15">
        <v>187.7</v>
      </c>
      <c r="K19" s="15">
        <v>188.5</v>
      </c>
      <c r="L19" s="15">
        <v>189.9</v>
      </c>
      <c r="M19" s="15">
        <v>189.9</v>
      </c>
      <c r="N19" s="15">
        <v>190.5</v>
      </c>
      <c r="O19" s="15">
        <v>191.1</v>
      </c>
      <c r="Q19" s="71" t="s">
        <v>44</v>
      </c>
      <c r="R19" s="75">
        <f t="shared" si="0"/>
        <v>8.3148558758314849E-3</v>
      </c>
      <c r="S19" s="41">
        <f t="shared" si="1"/>
        <v>6.5970313358987825E-3</v>
      </c>
      <c r="T19" s="41">
        <f t="shared" si="2"/>
        <v>4.9153468050246079E-3</v>
      </c>
      <c r="U19" s="41">
        <f t="shared" si="3"/>
        <v>4.3478260869565834E-3</v>
      </c>
      <c r="V19" s="41">
        <f t="shared" si="4"/>
        <v>4.3290043290042362E-3</v>
      </c>
      <c r="W19" s="41">
        <f t="shared" si="5"/>
        <v>7.0043103448276479E-3</v>
      </c>
      <c r="X19" s="41">
        <f t="shared" si="6"/>
        <v>4.2803638309255373E-3</v>
      </c>
      <c r="Y19" s="41">
        <f t="shared" si="7"/>
        <v>4.2621204049014989E-3</v>
      </c>
      <c r="Z19" s="41">
        <f t="shared" si="8"/>
        <v>7.4270557029178022E-3</v>
      </c>
      <c r="AA19" s="41">
        <f t="shared" si="9"/>
        <v>0</v>
      </c>
      <c r="AB19" s="41">
        <f t="shared" si="10"/>
        <v>3.1595576619273002E-3</v>
      </c>
      <c r="AC19" s="70">
        <f t="shared" si="11"/>
        <v>3.1496062992125685E-3</v>
      </c>
      <c r="AD19" s="53">
        <f t="shared" si="12"/>
        <v>8.3148558758314849E-3</v>
      </c>
    </row>
    <row r="20" spans="2:30" x14ac:dyDescent="0.25">
      <c r="B20" s="71" t="s">
        <v>45</v>
      </c>
      <c r="C20" s="15">
        <v>170.8</v>
      </c>
      <c r="D20" s="15">
        <v>172.4</v>
      </c>
      <c r="E20" s="15">
        <v>172.5</v>
      </c>
      <c r="F20" s="15">
        <v>173.9</v>
      </c>
      <c r="G20" s="15">
        <v>175.5</v>
      </c>
      <c r="H20" s="15">
        <v>177.4</v>
      </c>
      <c r="I20" s="15">
        <v>176.6</v>
      </c>
      <c r="J20" s="15">
        <v>174.4</v>
      </c>
      <c r="K20" s="15">
        <v>175</v>
      </c>
      <c r="L20" s="15">
        <v>174.8</v>
      </c>
      <c r="M20" s="15">
        <v>174.8</v>
      </c>
      <c r="N20" s="15">
        <v>175.5</v>
      </c>
      <c r="O20" s="15">
        <v>176.8</v>
      </c>
      <c r="Q20" s="71" t="s">
        <v>45</v>
      </c>
      <c r="R20" s="41">
        <f t="shared" si="0"/>
        <v>9.3676814988290051E-3</v>
      </c>
      <c r="S20" s="41">
        <f t="shared" si="1"/>
        <v>5.80046403712264E-4</v>
      </c>
      <c r="T20" s="41">
        <f t="shared" si="2"/>
        <v>8.1159420289855407E-3</v>
      </c>
      <c r="U20" s="41">
        <f t="shared" si="3"/>
        <v>9.2006900517538487E-3</v>
      </c>
      <c r="V20" s="75">
        <f t="shared" si="4"/>
        <v>1.0826210826210859E-2</v>
      </c>
      <c r="W20" s="41">
        <f t="shared" si="5"/>
        <v>-4.5095828635851824E-3</v>
      </c>
      <c r="X20" s="41">
        <f t="shared" si="6"/>
        <v>-1.2457531143827796E-2</v>
      </c>
      <c r="Y20" s="41">
        <f t="shared" si="7"/>
        <v>3.4403669724770315E-3</v>
      </c>
      <c r="Z20" s="41">
        <f t="shared" si="8"/>
        <v>-1.1428571428570779E-3</v>
      </c>
      <c r="AA20" s="41">
        <f t="shared" si="9"/>
        <v>0</v>
      </c>
      <c r="AB20" s="41">
        <f t="shared" si="10"/>
        <v>4.0045766590388367E-3</v>
      </c>
      <c r="AC20" s="70">
        <f t="shared" si="11"/>
        <v>7.4074074074074719E-3</v>
      </c>
      <c r="AD20" s="53">
        <f t="shared" si="12"/>
        <v>1.0826210826210859E-2</v>
      </c>
    </row>
    <row r="21" spans="2:30" x14ac:dyDescent="0.25">
      <c r="AD21" s="53">
        <f>MAX(AD8:AD20)</f>
        <v>6.973768394113869E-2</v>
      </c>
    </row>
    <row r="22" spans="2:30" x14ac:dyDescent="0.25">
      <c r="B22" s="11" t="s">
        <v>1283</v>
      </c>
      <c r="Q22" s="3" t="s">
        <v>1288</v>
      </c>
    </row>
    <row r="23" spans="2:30" x14ac:dyDescent="0.25">
      <c r="B23" s="117" t="s">
        <v>1228</v>
      </c>
      <c r="C23" s="120" t="s">
        <v>85</v>
      </c>
      <c r="D23" s="121"/>
      <c r="E23" s="121"/>
      <c r="F23" s="121"/>
      <c r="G23" s="121"/>
      <c r="H23" s="121"/>
      <c r="I23" s="121"/>
      <c r="J23" s="121"/>
      <c r="K23" s="121"/>
      <c r="L23" s="121"/>
      <c r="M23" s="121"/>
      <c r="N23" s="121"/>
      <c r="O23" s="122"/>
      <c r="Q23" s="123" t="s">
        <v>1228</v>
      </c>
      <c r="R23" s="120" t="s">
        <v>85</v>
      </c>
      <c r="S23" s="121"/>
      <c r="T23" s="121"/>
      <c r="U23" s="121"/>
      <c r="V23" s="121"/>
      <c r="W23" s="121"/>
      <c r="X23" s="121"/>
      <c r="Y23" s="121"/>
      <c r="Z23" s="121"/>
      <c r="AA23" s="121"/>
      <c r="AB23" s="121"/>
      <c r="AC23" s="122"/>
    </row>
    <row r="24" spans="2:30" x14ac:dyDescent="0.25">
      <c r="B24" s="118"/>
      <c r="C24" s="71">
        <v>2022</v>
      </c>
      <c r="D24" s="71">
        <v>2022</v>
      </c>
      <c r="E24" s="71">
        <v>2022</v>
      </c>
      <c r="F24" s="71">
        <v>2022</v>
      </c>
      <c r="G24" s="71">
        <v>2022</v>
      </c>
      <c r="H24" s="71">
        <v>2022</v>
      </c>
      <c r="I24" s="71">
        <v>2022</v>
      </c>
      <c r="J24" s="71">
        <v>2022</v>
      </c>
      <c r="K24" s="71">
        <v>2023</v>
      </c>
      <c r="L24" s="71">
        <v>2023</v>
      </c>
      <c r="M24" s="71">
        <v>2023</v>
      </c>
      <c r="N24" s="71">
        <v>2023</v>
      </c>
      <c r="O24" s="71">
        <v>2023</v>
      </c>
      <c r="Q24" s="124"/>
      <c r="R24" s="72">
        <v>2022</v>
      </c>
      <c r="S24" s="72">
        <v>2022</v>
      </c>
      <c r="T24" s="72">
        <v>2022</v>
      </c>
      <c r="U24" s="72">
        <v>2022</v>
      </c>
      <c r="V24" s="72">
        <v>2022</v>
      </c>
      <c r="W24" s="72">
        <v>2022</v>
      </c>
      <c r="X24" s="72">
        <v>2022</v>
      </c>
      <c r="Y24" s="72">
        <v>2023</v>
      </c>
      <c r="Z24" s="72">
        <v>2023</v>
      </c>
      <c r="AA24" s="72">
        <v>2023</v>
      </c>
      <c r="AB24" s="72">
        <v>2023</v>
      </c>
      <c r="AC24" s="72">
        <v>2023</v>
      </c>
    </row>
    <row r="25" spans="2:30" x14ac:dyDescent="0.25">
      <c r="B25" s="119"/>
      <c r="C25" s="71" t="s">
        <v>167</v>
      </c>
      <c r="D25" s="71" t="s">
        <v>177</v>
      </c>
      <c r="E25" s="71" t="s">
        <v>194</v>
      </c>
      <c r="F25" s="71" t="s">
        <v>213</v>
      </c>
      <c r="G25" s="71" t="s">
        <v>228</v>
      </c>
      <c r="H25" s="71" t="s">
        <v>238</v>
      </c>
      <c r="I25" s="71" t="s">
        <v>264</v>
      </c>
      <c r="J25" s="71" t="s">
        <v>273</v>
      </c>
      <c r="K25" s="71" t="s">
        <v>62</v>
      </c>
      <c r="L25" s="71" t="s">
        <v>116</v>
      </c>
      <c r="M25" s="71" t="s">
        <v>138</v>
      </c>
      <c r="N25" s="71" t="s">
        <v>154</v>
      </c>
      <c r="O25" s="71" t="s">
        <v>167</v>
      </c>
      <c r="Q25" s="125"/>
      <c r="R25" s="71" t="s">
        <v>177</v>
      </c>
      <c r="S25" s="71" t="s">
        <v>194</v>
      </c>
      <c r="T25" s="71" t="s">
        <v>213</v>
      </c>
      <c r="U25" s="71" t="s">
        <v>228</v>
      </c>
      <c r="V25" s="71" t="s">
        <v>238</v>
      </c>
      <c r="W25" s="71" t="s">
        <v>264</v>
      </c>
      <c r="X25" s="71" t="s">
        <v>273</v>
      </c>
      <c r="Y25" s="71" t="s">
        <v>62</v>
      </c>
      <c r="Z25" s="71" t="s">
        <v>116</v>
      </c>
      <c r="AA25" s="71" t="s">
        <v>138</v>
      </c>
      <c r="AB25" s="71" t="s">
        <v>154</v>
      </c>
      <c r="AC25" s="71" t="s">
        <v>167</v>
      </c>
    </row>
    <row r="26" spans="2:30" x14ac:dyDescent="0.25">
      <c r="B26" s="71" t="s">
        <v>33</v>
      </c>
      <c r="C26" s="15">
        <v>156.69999999999999</v>
      </c>
      <c r="D26" s="15">
        <v>157.5</v>
      </c>
      <c r="E26" s="15">
        <v>159.30000000000001</v>
      </c>
      <c r="F26" s="15">
        <v>162.1</v>
      </c>
      <c r="G26" s="15">
        <v>164.9</v>
      </c>
      <c r="H26" s="15">
        <v>166.4</v>
      </c>
      <c r="I26" s="15">
        <v>168.4</v>
      </c>
      <c r="J26" s="15">
        <v>170.2</v>
      </c>
      <c r="K26" s="15">
        <v>173.3</v>
      </c>
      <c r="L26" s="15">
        <v>174.7</v>
      </c>
      <c r="M26" s="15">
        <v>174.7</v>
      </c>
      <c r="N26" s="15">
        <v>174.8</v>
      </c>
      <c r="O26" s="15">
        <v>174.7</v>
      </c>
      <c r="Q26" s="71" t="s">
        <v>33</v>
      </c>
      <c r="R26" s="41">
        <f t="shared" ref="R26:R38" si="13">(D26-C26)/C26</f>
        <v>5.105296745373398E-3</v>
      </c>
      <c r="S26" s="41">
        <f t="shared" ref="S26:S38" si="14">(E26-D26)/D26</f>
        <v>1.1428571428571501E-2</v>
      </c>
      <c r="T26" s="41">
        <f t="shared" ref="T26:T38" si="15">(F26-E26)/E26</f>
        <v>1.7576898932831028E-2</v>
      </c>
      <c r="U26" s="41">
        <f t="shared" ref="U26:U38" si="16">(G26-F26)/F26</f>
        <v>1.7273288093769348E-2</v>
      </c>
      <c r="V26" s="41">
        <f t="shared" ref="V26:V38" si="17">(H26-G26)/G26</f>
        <v>9.0964220739842318E-3</v>
      </c>
      <c r="W26" s="41">
        <f t="shared" ref="W26:W38" si="18">(I26-H26)/H26</f>
        <v>1.2019230769230768E-2</v>
      </c>
      <c r="X26" s="41">
        <f t="shared" ref="X26:X38" si="19">(J26-I26)/I26</f>
        <v>1.0688836104512963E-2</v>
      </c>
      <c r="Y26" s="41">
        <f t="shared" ref="Y26:Y38" si="20">(K26-J26)/J26</f>
        <v>1.821386603995313E-2</v>
      </c>
      <c r="Z26" s="41">
        <f t="shared" ref="Z26:Z38" si="21">(L26-K26)/K26</f>
        <v>8.078476630121045E-3</v>
      </c>
      <c r="AA26" s="41">
        <f t="shared" ref="AA26:AA38" si="22">(M26-L26)/L26</f>
        <v>0</v>
      </c>
      <c r="AB26" s="41">
        <f t="shared" ref="AB26:AB38" si="23">(N26-M26)/M26</f>
        <v>5.7240984544947189E-4</v>
      </c>
      <c r="AC26" s="41">
        <f t="shared" ref="AC26:AC38" si="24">(O26-N26)/N26</f>
        <v>-5.7208237986283023E-4</v>
      </c>
      <c r="AD26" s="53">
        <f>MAX(R26:AC26)</f>
        <v>1.821386603995313E-2</v>
      </c>
    </row>
    <row r="27" spans="2:30" x14ac:dyDescent="0.25">
      <c r="B27" s="71" t="s">
        <v>34</v>
      </c>
      <c r="C27" s="15">
        <v>221.2</v>
      </c>
      <c r="D27" s="15">
        <v>223.4</v>
      </c>
      <c r="E27" s="15">
        <v>217.1</v>
      </c>
      <c r="F27" s="15">
        <v>210.9</v>
      </c>
      <c r="G27" s="15">
        <v>213.7</v>
      </c>
      <c r="H27" s="15">
        <v>214.9</v>
      </c>
      <c r="I27" s="15">
        <v>213.4</v>
      </c>
      <c r="J27" s="15">
        <v>212.9</v>
      </c>
      <c r="K27" s="15">
        <v>215.2</v>
      </c>
      <c r="L27" s="15">
        <v>212.2</v>
      </c>
      <c r="M27" s="15">
        <v>212.2</v>
      </c>
      <c r="N27" s="15">
        <v>213.7</v>
      </c>
      <c r="O27" s="15">
        <v>219.4</v>
      </c>
      <c r="Q27" s="71" t="s">
        <v>34</v>
      </c>
      <c r="R27" s="41">
        <f t="shared" si="13"/>
        <v>9.9457504520796443E-3</v>
      </c>
      <c r="S27" s="41">
        <f t="shared" si="14"/>
        <v>-2.8200537153088682E-2</v>
      </c>
      <c r="T27" s="41">
        <f t="shared" si="15"/>
        <v>-2.8558268079226113E-2</v>
      </c>
      <c r="U27" s="41">
        <f t="shared" si="16"/>
        <v>1.3276434329065827E-2</v>
      </c>
      <c r="V27" s="41">
        <f t="shared" si="17"/>
        <v>5.6153486195602113E-3</v>
      </c>
      <c r="W27" s="41">
        <f t="shared" si="18"/>
        <v>-6.9799906933457421E-3</v>
      </c>
      <c r="X27" s="41">
        <f t="shared" si="19"/>
        <v>-2.3430178069353325E-3</v>
      </c>
      <c r="Y27" s="41">
        <f t="shared" si="20"/>
        <v>1.0803193987787613E-2</v>
      </c>
      <c r="Z27" s="41">
        <f t="shared" si="21"/>
        <v>-1.3940520446096656E-2</v>
      </c>
      <c r="AA27" s="41">
        <f t="shared" si="22"/>
        <v>0</v>
      </c>
      <c r="AB27" s="41">
        <f t="shared" si="23"/>
        <v>7.068803016022621E-3</v>
      </c>
      <c r="AC27" s="41">
        <f t="shared" si="24"/>
        <v>2.6672905942910705E-2</v>
      </c>
      <c r="AD27" s="53">
        <f t="shared" ref="AD27:AD38" si="25">MAX(R27:AC27)</f>
        <v>2.6672905942910705E-2</v>
      </c>
    </row>
    <row r="28" spans="2:30" x14ac:dyDescent="0.25">
      <c r="B28" s="71" t="s">
        <v>35</v>
      </c>
      <c r="C28" s="15">
        <v>164.1</v>
      </c>
      <c r="D28" s="15">
        <v>172.8</v>
      </c>
      <c r="E28" s="15">
        <v>176.6</v>
      </c>
      <c r="F28" s="15">
        <v>170.6</v>
      </c>
      <c r="G28" s="15">
        <v>170.9</v>
      </c>
      <c r="H28" s="15">
        <v>171.9</v>
      </c>
      <c r="I28" s="15">
        <v>183.2</v>
      </c>
      <c r="J28" s="15">
        <v>191.9</v>
      </c>
      <c r="K28" s="15">
        <v>197</v>
      </c>
      <c r="L28" s="15">
        <v>177.2</v>
      </c>
      <c r="M28" s="15">
        <v>177.2</v>
      </c>
      <c r="N28" s="15">
        <v>172.4</v>
      </c>
      <c r="O28" s="15">
        <v>176.7</v>
      </c>
      <c r="Q28" s="71" t="s">
        <v>35</v>
      </c>
      <c r="R28" s="41">
        <f t="shared" si="13"/>
        <v>5.3016453382084203E-2</v>
      </c>
      <c r="S28" s="41">
        <f t="shared" si="14"/>
        <v>2.1990740740740641E-2</v>
      </c>
      <c r="T28" s="41">
        <f t="shared" si="15"/>
        <v>-3.3975084937712348E-2</v>
      </c>
      <c r="U28" s="41">
        <f t="shared" si="16"/>
        <v>1.7584994138335954E-3</v>
      </c>
      <c r="V28" s="41">
        <f t="shared" si="17"/>
        <v>5.8513750731421883E-3</v>
      </c>
      <c r="W28" s="41">
        <f t="shared" si="18"/>
        <v>6.5735892961023751E-2</v>
      </c>
      <c r="X28" s="41">
        <f t="shared" si="19"/>
        <v>4.7489082969432411E-2</v>
      </c>
      <c r="Y28" s="41">
        <f t="shared" si="20"/>
        <v>2.6576341844710756E-2</v>
      </c>
      <c r="Z28" s="41">
        <f t="shared" si="21"/>
        <v>-0.10050761421319802</v>
      </c>
      <c r="AA28" s="41">
        <f t="shared" si="22"/>
        <v>0</v>
      </c>
      <c r="AB28" s="41">
        <f t="shared" si="23"/>
        <v>-2.7088036117381396E-2</v>
      </c>
      <c r="AC28" s="41">
        <f t="shared" si="24"/>
        <v>2.4941995359628672E-2</v>
      </c>
      <c r="AD28" s="53">
        <f t="shared" si="25"/>
        <v>6.5735892961023751E-2</v>
      </c>
    </row>
    <row r="29" spans="2:30" x14ac:dyDescent="0.25">
      <c r="B29" s="71" t="s">
        <v>36</v>
      </c>
      <c r="C29" s="15">
        <v>165.4</v>
      </c>
      <c r="D29" s="15">
        <v>166.4</v>
      </c>
      <c r="E29" s="15">
        <v>167.1</v>
      </c>
      <c r="F29" s="15">
        <v>168.4</v>
      </c>
      <c r="G29" s="15">
        <v>170.1</v>
      </c>
      <c r="H29" s="15">
        <v>171</v>
      </c>
      <c r="I29" s="15">
        <v>172.3</v>
      </c>
      <c r="J29" s="15">
        <v>173.9</v>
      </c>
      <c r="K29" s="15">
        <v>175.2</v>
      </c>
      <c r="L29" s="15">
        <v>177.9</v>
      </c>
      <c r="M29" s="15">
        <v>177.9</v>
      </c>
      <c r="N29" s="15">
        <v>178.8</v>
      </c>
      <c r="O29" s="15">
        <v>179.4</v>
      </c>
      <c r="Q29" s="71" t="s">
        <v>36</v>
      </c>
      <c r="R29" s="41">
        <f t="shared" si="13"/>
        <v>6.0459492140266021E-3</v>
      </c>
      <c r="S29" s="41">
        <f t="shared" si="14"/>
        <v>4.2067307692307005E-3</v>
      </c>
      <c r="T29" s="41">
        <f t="shared" si="15"/>
        <v>7.7797725912627852E-3</v>
      </c>
      <c r="U29" s="41">
        <f t="shared" si="16"/>
        <v>1.0095011876484494E-2</v>
      </c>
      <c r="V29" s="41">
        <f t="shared" si="17"/>
        <v>5.2910052910053245E-3</v>
      </c>
      <c r="W29" s="41">
        <f t="shared" si="18"/>
        <v>7.6023391812866164E-3</v>
      </c>
      <c r="X29" s="41">
        <f t="shared" si="19"/>
        <v>9.286128845037692E-3</v>
      </c>
      <c r="Y29" s="41">
        <f t="shared" si="20"/>
        <v>7.4755606670499301E-3</v>
      </c>
      <c r="Z29" s="41">
        <f t="shared" si="21"/>
        <v>1.5410958904109687E-2</v>
      </c>
      <c r="AA29" s="41">
        <f t="shared" si="22"/>
        <v>0</v>
      </c>
      <c r="AB29" s="41">
        <f t="shared" si="23"/>
        <v>5.0590219224283623E-3</v>
      </c>
      <c r="AC29" s="41">
        <f t="shared" si="24"/>
        <v>3.355704697986545E-3</v>
      </c>
      <c r="AD29" s="53">
        <f t="shared" si="25"/>
        <v>1.5410958904109687E-2</v>
      </c>
    </row>
    <row r="30" spans="2:30" x14ac:dyDescent="0.25">
      <c r="B30" s="71" t="s">
        <v>37</v>
      </c>
      <c r="C30" s="15">
        <v>189.5</v>
      </c>
      <c r="D30" s="15">
        <v>188.6</v>
      </c>
      <c r="E30" s="15">
        <v>184.8</v>
      </c>
      <c r="F30" s="15">
        <v>182.5</v>
      </c>
      <c r="G30" s="15">
        <v>179.3</v>
      </c>
      <c r="H30" s="15">
        <v>177.7</v>
      </c>
      <c r="I30" s="15">
        <v>180</v>
      </c>
      <c r="J30" s="15">
        <v>179.1</v>
      </c>
      <c r="K30" s="15">
        <v>178</v>
      </c>
      <c r="L30" s="15">
        <v>172.2</v>
      </c>
      <c r="M30" s="15">
        <v>172.2</v>
      </c>
      <c r="N30" s="15">
        <v>168.7</v>
      </c>
      <c r="O30" s="15">
        <v>164.4</v>
      </c>
      <c r="Q30" s="71" t="s">
        <v>37</v>
      </c>
      <c r="R30" s="41">
        <f t="shared" si="13"/>
        <v>-4.74934036939317E-3</v>
      </c>
      <c r="S30" s="41">
        <f t="shared" si="14"/>
        <v>-2.014846235418867E-2</v>
      </c>
      <c r="T30" s="41">
        <f t="shared" si="15"/>
        <v>-1.2445887445887507E-2</v>
      </c>
      <c r="U30" s="41">
        <f t="shared" si="16"/>
        <v>-1.7534246575342402E-2</v>
      </c>
      <c r="V30" s="41">
        <f t="shared" si="17"/>
        <v>-8.9235917456777607E-3</v>
      </c>
      <c r="W30" s="41">
        <f t="shared" si="18"/>
        <v>1.2943162633652288E-2</v>
      </c>
      <c r="X30" s="41">
        <f t="shared" si="19"/>
        <v>-5.0000000000000313E-3</v>
      </c>
      <c r="Y30" s="41">
        <f t="shared" si="20"/>
        <v>-6.1418202121719398E-3</v>
      </c>
      <c r="Z30" s="41">
        <f t="shared" si="21"/>
        <v>-3.2584269662921411E-2</v>
      </c>
      <c r="AA30" s="41">
        <f t="shared" si="22"/>
        <v>0</v>
      </c>
      <c r="AB30" s="41">
        <f t="shared" si="23"/>
        <v>-2.0325203252032523E-2</v>
      </c>
      <c r="AC30" s="41">
        <f t="shared" si="24"/>
        <v>-2.5489033787788874E-2</v>
      </c>
      <c r="AD30" s="53">
        <f t="shared" si="25"/>
        <v>1.2943162633652288E-2</v>
      </c>
    </row>
    <row r="31" spans="2:30" x14ac:dyDescent="0.25">
      <c r="B31" s="71" t="s">
        <v>38</v>
      </c>
      <c r="C31" s="15">
        <v>174.5</v>
      </c>
      <c r="D31" s="15">
        <v>174.1</v>
      </c>
      <c r="E31" s="15">
        <v>179.5</v>
      </c>
      <c r="F31" s="15">
        <v>177.1</v>
      </c>
      <c r="G31" s="15">
        <v>167.5</v>
      </c>
      <c r="H31" s="15">
        <v>165.7</v>
      </c>
      <c r="I31" s="15">
        <v>162.6</v>
      </c>
      <c r="J31" s="15">
        <v>159.5</v>
      </c>
      <c r="K31" s="15">
        <v>160.5</v>
      </c>
      <c r="L31" s="15">
        <v>172.1</v>
      </c>
      <c r="M31" s="15">
        <v>172.1</v>
      </c>
      <c r="N31" s="15">
        <v>179.2</v>
      </c>
      <c r="O31" s="15">
        <v>175.8</v>
      </c>
      <c r="Q31" s="71" t="s">
        <v>38</v>
      </c>
      <c r="R31" s="41">
        <f t="shared" si="13"/>
        <v>-2.2922636103152186E-3</v>
      </c>
      <c r="S31" s="41">
        <f t="shared" si="14"/>
        <v>3.1016657093624389E-2</v>
      </c>
      <c r="T31" s="41">
        <f t="shared" si="15"/>
        <v>-1.3370473537604488E-2</v>
      </c>
      <c r="U31" s="41">
        <f t="shared" si="16"/>
        <v>-5.4206662902315045E-2</v>
      </c>
      <c r="V31" s="41">
        <f t="shared" si="17"/>
        <v>-1.0746268656716487E-2</v>
      </c>
      <c r="W31" s="41">
        <f t="shared" si="18"/>
        <v>-1.8708509354254645E-2</v>
      </c>
      <c r="X31" s="41">
        <f t="shared" si="19"/>
        <v>-1.9065190651906486E-2</v>
      </c>
      <c r="Y31" s="41">
        <f t="shared" si="20"/>
        <v>6.269592476489028E-3</v>
      </c>
      <c r="Z31" s="54">
        <f t="shared" si="21"/>
        <v>7.2274143302180655E-2</v>
      </c>
      <c r="AA31" s="41">
        <f t="shared" si="22"/>
        <v>0</v>
      </c>
      <c r="AB31" s="41">
        <f t="shared" si="23"/>
        <v>4.1255084253341047E-2</v>
      </c>
      <c r="AC31" s="41">
        <f t="shared" si="24"/>
        <v>-1.8973214285714159E-2</v>
      </c>
      <c r="AD31" s="53">
        <f t="shared" si="25"/>
        <v>7.2274143302180655E-2</v>
      </c>
    </row>
    <row r="32" spans="2:30" x14ac:dyDescent="0.25">
      <c r="B32" s="71" t="s">
        <v>39</v>
      </c>
      <c r="C32" s="15">
        <v>203.2</v>
      </c>
      <c r="D32" s="15">
        <v>211.5</v>
      </c>
      <c r="E32" s="15">
        <v>208.5</v>
      </c>
      <c r="F32" s="15">
        <v>213.1</v>
      </c>
      <c r="G32" s="15">
        <v>220.8</v>
      </c>
      <c r="H32" s="15">
        <v>228.6</v>
      </c>
      <c r="I32" s="15">
        <v>205.5</v>
      </c>
      <c r="J32" s="15">
        <v>178.7</v>
      </c>
      <c r="K32" s="15">
        <v>175.3</v>
      </c>
      <c r="L32" s="15">
        <v>175.8</v>
      </c>
      <c r="M32" s="15">
        <v>175.9</v>
      </c>
      <c r="N32" s="15">
        <v>179.9</v>
      </c>
      <c r="O32" s="15">
        <v>185</v>
      </c>
      <c r="Q32" s="71" t="s">
        <v>39</v>
      </c>
      <c r="R32" s="41">
        <f t="shared" si="13"/>
        <v>4.0846456692913445E-2</v>
      </c>
      <c r="S32" s="41">
        <f t="shared" si="14"/>
        <v>-1.4184397163120567E-2</v>
      </c>
      <c r="T32" s="41">
        <f t="shared" si="15"/>
        <v>2.206235011990405E-2</v>
      </c>
      <c r="U32" s="41">
        <f t="shared" si="16"/>
        <v>3.6133270764899188E-2</v>
      </c>
      <c r="V32" s="41">
        <f t="shared" si="17"/>
        <v>3.532608695652166E-2</v>
      </c>
      <c r="W32" s="41">
        <f t="shared" si="18"/>
        <v>-0.10104986876640418</v>
      </c>
      <c r="X32" s="41">
        <f t="shared" si="19"/>
        <v>-0.1304136253041363</v>
      </c>
      <c r="Y32" s="41">
        <f t="shared" si="20"/>
        <v>-1.9026301063234344E-2</v>
      </c>
      <c r="Z32" s="41">
        <f t="shared" si="21"/>
        <v>2.8522532800912721E-3</v>
      </c>
      <c r="AA32" s="41">
        <f t="shared" si="22"/>
        <v>5.6882821387937608E-4</v>
      </c>
      <c r="AB32" s="41">
        <f t="shared" si="23"/>
        <v>2.2740193291642979E-2</v>
      </c>
      <c r="AC32" s="41">
        <f t="shared" si="24"/>
        <v>2.8349082823790964E-2</v>
      </c>
      <c r="AD32" s="53">
        <f t="shared" si="25"/>
        <v>4.0846456692913445E-2</v>
      </c>
    </row>
    <row r="33" spans="2:30" x14ac:dyDescent="0.25">
      <c r="B33" s="71" t="s">
        <v>40</v>
      </c>
      <c r="C33" s="15">
        <v>164.1</v>
      </c>
      <c r="D33" s="15">
        <v>163.6</v>
      </c>
      <c r="E33" s="15">
        <v>164</v>
      </c>
      <c r="F33" s="15">
        <v>167.3</v>
      </c>
      <c r="G33" s="15">
        <v>169.2</v>
      </c>
      <c r="H33" s="15">
        <v>169.9</v>
      </c>
      <c r="I33" s="15">
        <v>171</v>
      </c>
      <c r="J33" s="15">
        <v>171.3</v>
      </c>
      <c r="K33" s="15">
        <v>171.2</v>
      </c>
      <c r="L33" s="15">
        <v>172.2</v>
      </c>
      <c r="M33" s="15">
        <v>172.2</v>
      </c>
      <c r="N33" s="15">
        <v>174.7</v>
      </c>
      <c r="O33" s="15">
        <v>176.9</v>
      </c>
      <c r="Q33" s="71" t="s">
        <v>40</v>
      </c>
      <c r="R33" s="41">
        <f t="shared" si="13"/>
        <v>-3.0469226081657527E-3</v>
      </c>
      <c r="S33" s="41">
        <f t="shared" si="14"/>
        <v>2.4449877750611594E-3</v>
      </c>
      <c r="T33" s="41">
        <f t="shared" si="15"/>
        <v>2.0121951219512265E-2</v>
      </c>
      <c r="U33" s="41">
        <f t="shared" si="16"/>
        <v>1.1356843992827119E-2</v>
      </c>
      <c r="V33" s="41">
        <f t="shared" si="17"/>
        <v>4.1371158392436002E-3</v>
      </c>
      <c r="W33" s="41">
        <f t="shared" si="18"/>
        <v>6.4743967039434629E-3</v>
      </c>
      <c r="X33" s="41">
        <f t="shared" si="19"/>
        <v>1.7543859649123471E-3</v>
      </c>
      <c r="Y33" s="41">
        <f t="shared" si="20"/>
        <v>-5.837711617047445E-4</v>
      </c>
      <c r="Z33" s="41">
        <f t="shared" si="21"/>
        <v>5.8411214953271035E-3</v>
      </c>
      <c r="AA33" s="41">
        <f t="shared" si="22"/>
        <v>0</v>
      </c>
      <c r="AB33" s="41">
        <f t="shared" si="23"/>
        <v>1.4518002322880372E-2</v>
      </c>
      <c r="AC33" s="41">
        <f t="shared" si="24"/>
        <v>1.2593016599885617E-2</v>
      </c>
      <c r="AD33" s="53">
        <f t="shared" si="25"/>
        <v>2.0121951219512265E-2</v>
      </c>
    </row>
    <row r="34" spans="2:30" x14ac:dyDescent="0.25">
      <c r="B34" s="71" t="s">
        <v>41</v>
      </c>
      <c r="C34" s="15">
        <v>121.2</v>
      </c>
      <c r="D34" s="15">
        <v>121.4</v>
      </c>
      <c r="E34" s="15">
        <v>121.5</v>
      </c>
      <c r="F34" s="15">
        <v>122.2</v>
      </c>
      <c r="G34" s="15">
        <v>123.1</v>
      </c>
      <c r="H34" s="15">
        <v>123.4</v>
      </c>
      <c r="I34" s="15">
        <v>123.4</v>
      </c>
      <c r="J34" s="15">
        <v>123.1</v>
      </c>
      <c r="K34" s="15">
        <v>122.7</v>
      </c>
      <c r="L34" s="15">
        <v>121.9</v>
      </c>
      <c r="M34" s="15">
        <v>121.9</v>
      </c>
      <c r="N34" s="15">
        <v>123.1</v>
      </c>
      <c r="O34" s="15">
        <v>124.2</v>
      </c>
      <c r="Q34" s="71" t="s">
        <v>41</v>
      </c>
      <c r="R34" s="41">
        <f t="shared" si="13"/>
        <v>1.6501650165016736E-3</v>
      </c>
      <c r="S34" s="41">
        <f t="shared" si="14"/>
        <v>8.2372322899501083E-4</v>
      </c>
      <c r="T34" s="41">
        <f t="shared" si="15"/>
        <v>5.7613168724280073E-3</v>
      </c>
      <c r="U34" s="41">
        <f t="shared" si="16"/>
        <v>7.3649754500817628E-3</v>
      </c>
      <c r="V34" s="41">
        <f t="shared" si="17"/>
        <v>2.4370430544273874E-3</v>
      </c>
      <c r="W34" s="41">
        <f t="shared" si="18"/>
        <v>0</v>
      </c>
      <c r="X34" s="41">
        <f t="shared" si="19"/>
        <v>-2.4311183144247275E-3</v>
      </c>
      <c r="Y34" s="41">
        <f t="shared" si="20"/>
        <v>-3.2493907392363241E-3</v>
      </c>
      <c r="Z34" s="41">
        <f t="shared" si="21"/>
        <v>-6.5199674001629754E-3</v>
      </c>
      <c r="AA34" s="41">
        <f t="shared" si="22"/>
        <v>0</v>
      </c>
      <c r="AB34" s="41">
        <f t="shared" si="23"/>
        <v>9.8441345365052387E-3</v>
      </c>
      <c r="AC34" s="41">
        <f t="shared" si="24"/>
        <v>8.9358245329001513E-3</v>
      </c>
      <c r="AD34" s="53">
        <f t="shared" si="25"/>
        <v>9.8441345365052387E-3</v>
      </c>
    </row>
    <row r="35" spans="2:30" x14ac:dyDescent="0.25">
      <c r="B35" s="71" t="s">
        <v>42</v>
      </c>
      <c r="C35" s="15">
        <v>181.4</v>
      </c>
      <c r="D35" s="15">
        <v>183.5</v>
      </c>
      <c r="E35" s="15">
        <v>186.3</v>
      </c>
      <c r="F35" s="15">
        <v>189.7</v>
      </c>
      <c r="G35" s="15">
        <v>193.6</v>
      </c>
      <c r="H35" s="15">
        <v>196.4</v>
      </c>
      <c r="I35" s="15">
        <v>198.8</v>
      </c>
      <c r="J35" s="15">
        <v>200.5</v>
      </c>
      <c r="K35" s="15">
        <v>204.3</v>
      </c>
      <c r="L35" s="15">
        <v>204.8</v>
      </c>
      <c r="M35" s="15">
        <v>204.8</v>
      </c>
      <c r="N35" s="15">
        <v>207.8</v>
      </c>
      <c r="O35" s="15">
        <v>211.9</v>
      </c>
      <c r="Q35" s="71" t="s">
        <v>42</v>
      </c>
      <c r="R35" s="41">
        <f t="shared" si="13"/>
        <v>1.1576626240352779E-2</v>
      </c>
      <c r="S35" s="41">
        <f t="shared" si="14"/>
        <v>1.5258855585831125E-2</v>
      </c>
      <c r="T35" s="41">
        <f t="shared" si="15"/>
        <v>1.8250134192163054E-2</v>
      </c>
      <c r="U35" s="41">
        <f t="shared" si="16"/>
        <v>2.0558777016341623E-2</v>
      </c>
      <c r="V35" s="41">
        <f t="shared" si="17"/>
        <v>1.4462809917355431E-2</v>
      </c>
      <c r="W35" s="41">
        <f t="shared" si="18"/>
        <v>1.2219959266802473E-2</v>
      </c>
      <c r="X35" s="41">
        <f t="shared" si="19"/>
        <v>8.5513078470824365E-3</v>
      </c>
      <c r="Y35" s="41">
        <f t="shared" si="20"/>
        <v>1.8952618453865394E-2</v>
      </c>
      <c r="Z35" s="41">
        <f t="shared" si="21"/>
        <v>2.4473813020068525E-3</v>
      </c>
      <c r="AA35" s="41">
        <f t="shared" si="22"/>
        <v>0</v>
      </c>
      <c r="AB35" s="41">
        <f t="shared" si="23"/>
        <v>1.46484375E-2</v>
      </c>
      <c r="AC35" s="41">
        <f t="shared" si="24"/>
        <v>1.9730510105871003E-2</v>
      </c>
      <c r="AD35" s="53">
        <f t="shared" si="25"/>
        <v>2.0558777016341623E-2</v>
      </c>
    </row>
    <row r="36" spans="2:30" x14ac:dyDescent="0.25">
      <c r="B36" s="71" t="s">
        <v>43</v>
      </c>
      <c r="C36" s="15">
        <v>158.5</v>
      </c>
      <c r="D36" s="15">
        <v>159.1</v>
      </c>
      <c r="E36" s="15">
        <v>159.80000000000001</v>
      </c>
      <c r="F36" s="15">
        <v>160.5</v>
      </c>
      <c r="G36" s="15">
        <v>161.1</v>
      </c>
      <c r="H36" s="15">
        <v>161.6</v>
      </c>
      <c r="I36" s="15">
        <v>162.1</v>
      </c>
      <c r="J36" s="15">
        <v>162.80000000000001</v>
      </c>
      <c r="K36" s="15">
        <v>163.69999999999999</v>
      </c>
      <c r="L36" s="15">
        <v>164.9</v>
      </c>
      <c r="M36" s="15">
        <v>164.9</v>
      </c>
      <c r="N36" s="15">
        <v>165.5</v>
      </c>
      <c r="O36" s="15">
        <v>165.9</v>
      </c>
      <c r="Q36" s="71" t="s">
        <v>43</v>
      </c>
      <c r="R36" s="41">
        <f t="shared" si="13"/>
        <v>3.7854889589905003E-3</v>
      </c>
      <c r="S36" s="41">
        <f t="shared" si="14"/>
        <v>4.3997485857952051E-3</v>
      </c>
      <c r="T36" s="41">
        <f t="shared" si="15"/>
        <v>4.3804755944930451E-3</v>
      </c>
      <c r="U36" s="41">
        <f t="shared" si="16"/>
        <v>3.7383177570093104E-3</v>
      </c>
      <c r="V36" s="41">
        <f t="shared" si="17"/>
        <v>3.1036623215394167E-3</v>
      </c>
      <c r="W36" s="41">
        <f t="shared" si="18"/>
        <v>3.0940594059405942E-3</v>
      </c>
      <c r="X36" s="41">
        <f t="shared" si="19"/>
        <v>4.3183220234424245E-3</v>
      </c>
      <c r="Y36" s="41">
        <f t="shared" si="20"/>
        <v>5.5282555282553884E-3</v>
      </c>
      <c r="Z36" s="41">
        <f t="shared" si="21"/>
        <v>7.3304825901039528E-3</v>
      </c>
      <c r="AA36" s="41">
        <f t="shared" si="22"/>
        <v>0</v>
      </c>
      <c r="AB36" s="41">
        <f t="shared" si="23"/>
        <v>3.6385688295936585E-3</v>
      </c>
      <c r="AC36" s="41">
        <f t="shared" si="24"/>
        <v>2.4169184290030554E-3</v>
      </c>
      <c r="AD36" s="53">
        <f t="shared" si="25"/>
        <v>7.3304825901039528E-3</v>
      </c>
    </row>
    <row r="37" spans="2:30" x14ac:dyDescent="0.25">
      <c r="B37" s="71" t="s">
        <v>44</v>
      </c>
      <c r="C37" s="15">
        <v>184.9</v>
      </c>
      <c r="D37" s="15">
        <v>186.3</v>
      </c>
      <c r="E37" s="15">
        <v>187.7</v>
      </c>
      <c r="F37" s="15">
        <v>188.9</v>
      </c>
      <c r="G37" s="15">
        <v>190.4</v>
      </c>
      <c r="H37" s="15">
        <v>191.5</v>
      </c>
      <c r="I37" s="15">
        <v>192.4</v>
      </c>
      <c r="J37" s="15">
        <v>193.3</v>
      </c>
      <c r="K37" s="15">
        <v>194.3</v>
      </c>
      <c r="L37" s="15">
        <v>196.6</v>
      </c>
      <c r="M37" s="15">
        <v>196.6</v>
      </c>
      <c r="N37" s="15">
        <v>197</v>
      </c>
      <c r="O37" s="15">
        <v>197.7</v>
      </c>
      <c r="Q37" s="71" t="s">
        <v>44</v>
      </c>
      <c r="R37" s="41">
        <f t="shared" si="13"/>
        <v>7.5716603569497328E-3</v>
      </c>
      <c r="S37" s="41">
        <f t="shared" si="14"/>
        <v>7.514761137949421E-3</v>
      </c>
      <c r="T37" s="41">
        <f t="shared" si="15"/>
        <v>6.3931806073522493E-3</v>
      </c>
      <c r="U37" s="41">
        <f t="shared" si="16"/>
        <v>7.9407093700370572E-3</v>
      </c>
      <c r="V37" s="41">
        <f t="shared" si="17"/>
        <v>5.7773109243697178E-3</v>
      </c>
      <c r="W37" s="41">
        <f t="shared" si="18"/>
        <v>4.6997389033942858E-3</v>
      </c>
      <c r="X37" s="41">
        <f t="shared" si="19"/>
        <v>4.6777546777547075E-3</v>
      </c>
      <c r="Y37" s="41">
        <f t="shared" si="20"/>
        <v>5.1733057423693739E-3</v>
      </c>
      <c r="Z37" s="41">
        <f t="shared" si="21"/>
        <v>1.1837364899639644E-2</v>
      </c>
      <c r="AA37" s="41">
        <f t="shared" si="22"/>
        <v>0</v>
      </c>
      <c r="AB37" s="41">
        <f t="shared" si="23"/>
        <v>2.034587995930853E-3</v>
      </c>
      <c r="AC37" s="41">
        <f t="shared" si="24"/>
        <v>3.5532994923857292E-3</v>
      </c>
      <c r="AD37" s="53">
        <f t="shared" si="25"/>
        <v>1.1837364899639644E-2</v>
      </c>
    </row>
    <row r="38" spans="2:30" x14ac:dyDescent="0.25">
      <c r="B38" s="71" t="s">
        <v>45</v>
      </c>
      <c r="C38" s="15">
        <v>177.5</v>
      </c>
      <c r="D38" s="15">
        <v>179.3</v>
      </c>
      <c r="E38" s="15">
        <v>179.4</v>
      </c>
      <c r="F38" s="15">
        <v>180.4</v>
      </c>
      <c r="G38" s="15">
        <v>181.8</v>
      </c>
      <c r="H38" s="15">
        <v>183.3</v>
      </c>
      <c r="I38" s="15">
        <v>181.3</v>
      </c>
      <c r="J38" s="15">
        <v>178.6</v>
      </c>
      <c r="K38" s="15">
        <v>179.5</v>
      </c>
      <c r="L38" s="15">
        <v>180.7</v>
      </c>
      <c r="M38" s="15">
        <v>180.8</v>
      </c>
      <c r="N38" s="15">
        <v>182.1</v>
      </c>
      <c r="O38" s="15">
        <v>183.1</v>
      </c>
      <c r="Q38" s="71" t="s">
        <v>45</v>
      </c>
      <c r="R38" s="41">
        <f t="shared" si="13"/>
        <v>1.0140845070422599E-2</v>
      </c>
      <c r="S38" s="41">
        <f t="shared" si="14"/>
        <v>5.5772448410482047E-4</v>
      </c>
      <c r="T38" s="41">
        <f t="shared" si="15"/>
        <v>5.5741360089186171E-3</v>
      </c>
      <c r="U38" s="41">
        <f t="shared" si="16"/>
        <v>7.7605321507760849E-3</v>
      </c>
      <c r="V38" s="41">
        <f t="shared" si="17"/>
        <v>8.2508250825082501E-3</v>
      </c>
      <c r="W38" s="41">
        <f t="shared" si="18"/>
        <v>-1.0911074740861974E-2</v>
      </c>
      <c r="X38" s="41">
        <f t="shared" si="19"/>
        <v>-1.4892443463872128E-2</v>
      </c>
      <c r="Y38" s="41">
        <f t="shared" si="20"/>
        <v>5.0391937290033915E-3</v>
      </c>
      <c r="Z38" s="41">
        <f t="shared" si="21"/>
        <v>6.6852367688021649E-3</v>
      </c>
      <c r="AA38" s="41">
        <f t="shared" si="22"/>
        <v>5.5340343110139867E-4</v>
      </c>
      <c r="AB38" s="41">
        <f t="shared" si="23"/>
        <v>7.1902654867255691E-3</v>
      </c>
      <c r="AC38" s="41">
        <f t="shared" si="24"/>
        <v>5.4914881933003845E-3</v>
      </c>
      <c r="AD38" s="53">
        <f t="shared" si="25"/>
        <v>1.0140845070422599E-2</v>
      </c>
    </row>
    <row r="39" spans="2:30" x14ac:dyDescent="0.25">
      <c r="AD39" s="53">
        <f>MAX(AD26:AD38)</f>
        <v>7.2274143302180655E-2</v>
      </c>
    </row>
    <row r="40" spans="2:30" x14ac:dyDescent="0.25">
      <c r="B40" s="11" t="s">
        <v>1282</v>
      </c>
      <c r="Q40" s="3" t="s">
        <v>1287</v>
      </c>
    </row>
    <row r="41" spans="2:30" x14ac:dyDescent="0.25">
      <c r="B41" s="117" t="s">
        <v>1228</v>
      </c>
      <c r="C41" s="120" t="s">
        <v>104</v>
      </c>
      <c r="D41" s="121"/>
      <c r="E41" s="121"/>
      <c r="F41" s="121"/>
      <c r="G41" s="121"/>
      <c r="H41" s="121"/>
      <c r="I41" s="121"/>
      <c r="J41" s="121"/>
      <c r="K41" s="121"/>
      <c r="L41" s="121"/>
      <c r="M41" s="121"/>
      <c r="N41" s="121"/>
      <c r="O41" s="122"/>
      <c r="Q41" s="94" t="s">
        <v>1228</v>
      </c>
      <c r="R41" s="120" t="s">
        <v>104</v>
      </c>
      <c r="S41" s="121"/>
      <c r="T41" s="121"/>
      <c r="U41" s="121"/>
      <c r="V41" s="121"/>
      <c r="W41" s="121"/>
      <c r="X41" s="121"/>
      <c r="Y41" s="121"/>
      <c r="Z41" s="121"/>
      <c r="AA41" s="121"/>
      <c r="AB41" s="121"/>
      <c r="AC41" s="122"/>
    </row>
    <row r="42" spans="2:30" x14ac:dyDescent="0.25">
      <c r="B42" s="118"/>
      <c r="C42" s="71">
        <v>2022</v>
      </c>
      <c r="D42" s="71">
        <v>2022</v>
      </c>
      <c r="E42" s="71">
        <v>2022</v>
      </c>
      <c r="F42" s="71">
        <v>2022</v>
      </c>
      <c r="G42" s="71">
        <v>2022</v>
      </c>
      <c r="H42" s="71">
        <v>2022</v>
      </c>
      <c r="I42" s="71">
        <v>2022</v>
      </c>
      <c r="J42" s="71">
        <v>2022</v>
      </c>
      <c r="K42" s="71">
        <v>2023</v>
      </c>
      <c r="L42" s="71">
        <v>2023</v>
      </c>
      <c r="M42" s="71">
        <v>2023</v>
      </c>
      <c r="N42" s="71">
        <v>2023</v>
      </c>
      <c r="O42" s="71">
        <v>2023</v>
      </c>
      <c r="Q42" s="95"/>
      <c r="R42" s="71">
        <v>2022</v>
      </c>
      <c r="S42" s="71">
        <v>2022</v>
      </c>
      <c r="T42" s="71">
        <v>2022</v>
      </c>
      <c r="U42" s="71">
        <v>2022</v>
      </c>
      <c r="V42" s="71">
        <v>2022</v>
      </c>
      <c r="W42" s="71">
        <v>2022</v>
      </c>
      <c r="X42" s="71">
        <v>2022</v>
      </c>
      <c r="Y42" s="71">
        <v>2023</v>
      </c>
      <c r="Z42" s="71">
        <v>2023</v>
      </c>
      <c r="AA42" s="71">
        <v>2023</v>
      </c>
      <c r="AB42" s="71">
        <v>2023</v>
      </c>
      <c r="AC42" s="71">
        <v>2023</v>
      </c>
    </row>
    <row r="43" spans="2:30" x14ac:dyDescent="0.25">
      <c r="B43" s="119"/>
      <c r="C43" s="71" t="s">
        <v>167</v>
      </c>
      <c r="D43" s="71" t="s">
        <v>177</v>
      </c>
      <c r="E43" s="71" t="s">
        <v>194</v>
      </c>
      <c r="F43" s="71" t="s">
        <v>213</v>
      </c>
      <c r="G43" s="71" t="s">
        <v>228</v>
      </c>
      <c r="H43" s="71" t="s">
        <v>238</v>
      </c>
      <c r="I43" s="71" t="s">
        <v>264</v>
      </c>
      <c r="J43" s="71" t="s">
        <v>273</v>
      </c>
      <c r="K43" s="71" t="s">
        <v>62</v>
      </c>
      <c r="L43" s="71" t="s">
        <v>116</v>
      </c>
      <c r="M43" s="71" t="s">
        <v>138</v>
      </c>
      <c r="N43" s="71" t="s">
        <v>154</v>
      </c>
      <c r="O43" s="71" t="s">
        <v>167</v>
      </c>
      <c r="Q43" s="96"/>
      <c r="R43" s="71" t="s">
        <v>177</v>
      </c>
      <c r="S43" s="71" t="s">
        <v>194</v>
      </c>
      <c r="T43" s="71" t="s">
        <v>213</v>
      </c>
      <c r="U43" s="71" t="s">
        <v>228</v>
      </c>
      <c r="V43" s="71" t="s">
        <v>238</v>
      </c>
      <c r="W43" s="71" t="s">
        <v>264</v>
      </c>
      <c r="X43" s="71" t="s">
        <v>273</v>
      </c>
      <c r="Y43" s="71" t="s">
        <v>62</v>
      </c>
      <c r="Z43" s="71" t="s">
        <v>116</v>
      </c>
      <c r="AA43" s="71" t="s">
        <v>138</v>
      </c>
      <c r="AB43" s="71" t="s">
        <v>154</v>
      </c>
      <c r="AC43" s="71" t="s">
        <v>167</v>
      </c>
    </row>
    <row r="44" spans="2:30" x14ac:dyDescent="0.25">
      <c r="B44" s="71" t="s">
        <v>33</v>
      </c>
      <c r="C44" s="15">
        <v>154.1</v>
      </c>
      <c r="D44" s="15">
        <v>155</v>
      </c>
      <c r="E44" s="15">
        <v>156.5</v>
      </c>
      <c r="F44" s="15">
        <v>160.30000000000001</v>
      </c>
      <c r="G44" s="15">
        <v>163.5</v>
      </c>
      <c r="H44" s="15">
        <v>165.2</v>
      </c>
      <c r="I44" s="15">
        <v>167.4</v>
      </c>
      <c r="J44" s="15">
        <v>169.2</v>
      </c>
      <c r="K44" s="15">
        <v>173.8</v>
      </c>
      <c r="L44" s="15">
        <v>174.4</v>
      </c>
      <c r="M44" s="15">
        <v>174.4</v>
      </c>
      <c r="N44" s="15">
        <v>173.8</v>
      </c>
      <c r="O44" s="15">
        <v>173.7</v>
      </c>
      <c r="Q44" s="71" t="s">
        <v>33</v>
      </c>
      <c r="R44" s="41">
        <f t="shared" ref="R44:R56" si="26">(D44-C44)/C44</f>
        <v>5.8403634003893947E-3</v>
      </c>
      <c r="S44" s="41">
        <f t="shared" ref="S44:S56" si="27">(E44-D44)/D44</f>
        <v>9.6774193548387101E-3</v>
      </c>
      <c r="T44" s="41">
        <f t="shared" ref="T44:T56" si="28">(F44-E44)/E44</f>
        <v>2.4281150159744483E-2</v>
      </c>
      <c r="U44" s="41">
        <f t="shared" ref="U44:U56" si="29">(G44-F44)/F44</f>
        <v>1.9962570180910719E-2</v>
      </c>
      <c r="V44" s="41">
        <f t="shared" ref="V44:V56" si="30">(H44-G44)/G44</f>
        <v>1.0397553516819502E-2</v>
      </c>
      <c r="W44" s="41">
        <f t="shared" ref="W44:W56" si="31">(I44-H44)/H44</f>
        <v>1.3317191283293082E-2</v>
      </c>
      <c r="X44" s="41">
        <f t="shared" ref="X44:X56" si="32">(J44-I44)/I44</f>
        <v>1.0752688172042909E-2</v>
      </c>
      <c r="Y44" s="41">
        <f t="shared" ref="Y44:Y56" si="33">(K44-J44)/J44</f>
        <v>2.7186761229314557E-2</v>
      </c>
      <c r="Z44" s="41">
        <f t="shared" ref="Z44:Z56" si="34">(L44-K44)/K44</f>
        <v>3.4522439585730398E-3</v>
      </c>
      <c r="AA44" s="41">
        <f t="shared" ref="AA44:AA56" si="35">(M44-L44)/L44</f>
        <v>0</v>
      </c>
      <c r="AB44" s="41">
        <f t="shared" ref="AB44:AB56" si="36">(N44-M44)/M44</f>
        <v>-3.4403669724770315E-3</v>
      </c>
      <c r="AC44" s="41">
        <f t="shared" ref="AC44:AC56" si="37">(O44-N44)/N44</f>
        <v>-5.7537399309564284E-4</v>
      </c>
      <c r="AD44" s="53">
        <f>MAX(R44:AC44)</f>
        <v>2.7186761229314557E-2</v>
      </c>
    </row>
    <row r="45" spans="2:30" x14ac:dyDescent="0.25">
      <c r="B45" s="71" t="s">
        <v>34</v>
      </c>
      <c r="C45" s="15">
        <v>217</v>
      </c>
      <c r="D45" s="15">
        <v>219.4</v>
      </c>
      <c r="E45" s="15">
        <v>213</v>
      </c>
      <c r="F45" s="15">
        <v>206.5</v>
      </c>
      <c r="G45" s="15">
        <v>209.2</v>
      </c>
      <c r="H45" s="15">
        <v>210.9</v>
      </c>
      <c r="I45" s="15">
        <v>209.4</v>
      </c>
      <c r="J45" s="15">
        <v>209</v>
      </c>
      <c r="K45" s="15">
        <v>210.7</v>
      </c>
      <c r="L45" s="15">
        <v>207.7</v>
      </c>
      <c r="M45" s="15">
        <v>207.7</v>
      </c>
      <c r="N45" s="15">
        <v>209.3</v>
      </c>
      <c r="O45" s="15">
        <v>214.3</v>
      </c>
      <c r="Q45" s="71" t="s">
        <v>34</v>
      </c>
      <c r="R45" s="41">
        <f t="shared" si="26"/>
        <v>1.1059907834101408E-2</v>
      </c>
      <c r="S45" s="41">
        <f t="shared" si="27"/>
        <v>-2.9170464904284436E-2</v>
      </c>
      <c r="T45" s="41">
        <f t="shared" si="28"/>
        <v>-3.0516431924882629E-2</v>
      </c>
      <c r="U45" s="41">
        <f t="shared" si="29"/>
        <v>1.3075060532687597E-2</v>
      </c>
      <c r="V45" s="41">
        <f t="shared" si="30"/>
        <v>8.1261950286807706E-3</v>
      </c>
      <c r="W45" s="41">
        <f t="shared" si="31"/>
        <v>-7.1123755334281651E-3</v>
      </c>
      <c r="X45" s="41">
        <f t="shared" si="32"/>
        <v>-1.9102196752626823E-3</v>
      </c>
      <c r="Y45" s="41">
        <f t="shared" si="33"/>
        <v>8.1339712918659744E-3</v>
      </c>
      <c r="Z45" s="41">
        <f t="shared" si="34"/>
        <v>-1.423825344091125E-2</v>
      </c>
      <c r="AA45" s="41">
        <f t="shared" si="35"/>
        <v>0</v>
      </c>
      <c r="AB45" s="41">
        <f t="shared" si="36"/>
        <v>7.7034183919115207E-3</v>
      </c>
      <c r="AC45" s="41">
        <f t="shared" si="37"/>
        <v>2.3889154323936932E-2</v>
      </c>
      <c r="AD45" s="53">
        <f t="shared" ref="AD45:AD56" si="38">MAX(R45:AC45)</f>
        <v>2.3889154323936932E-2</v>
      </c>
    </row>
    <row r="46" spans="2:30" x14ac:dyDescent="0.25">
      <c r="B46" s="71" t="s">
        <v>35</v>
      </c>
      <c r="C46" s="15">
        <v>162.4</v>
      </c>
      <c r="D46" s="15">
        <v>170.8</v>
      </c>
      <c r="E46" s="15">
        <v>175.2</v>
      </c>
      <c r="F46" s="15">
        <v>169.2</v>
      </c>
      <c r="G46" s="15">
        <v>169.7</v>
      </c>
      <c r="H46" s="15">
        <v>170.9</v>
      </c>
      <c r="I46" s="15">
        <v>181.4</v>
      </c>
      <c r="J46" s="15">
        <v>190.2</v>
      </c>
      <c r="K46" s="15">
        <v>194.5</v>
      </c>
      <c r="L46" s="15">
        <v>175.2</v>
      </c>
      <c r="M46" s="15">
        <v>175.2</v>
      </c>
      <c r="N46" s="15">
        <v>169.6</v>
      </c>
      <c r="O46" s="15">
        <v>173.2</v>
      </c>
      <c r="Q46" s="71" t="s">
        <v>35</v>
      </c>
      <c r="R46" s="41">
        <f t="shared" si="26"/>
        <v>5.1724137931034517E-2</v>
      </c>
      <c r="S46" s="41">
        <f t="shared" si="27"/>
        <v>2.5761124121779725E-2</v>
      </c>
      <c r="T46" s="41">
        <f t="shared" si="28"/>
        <v>-3.4246575342465758E-2</v>
      </c>
      <c r="U46" s="41">
        <f t="shared" si="29"/>
        <v>2.9550827423167852E-3</v>
      </c>
      <c r="V46" s="41">
        <f t="shared" si="30"/>
        <v>7.0713022981733478E-3</v>
      </c>
      <c r="W46" s="41">
        <f t="shared" si="31"/>
        <v>6.1439438267992974E-2</v>
      </c>
      <c r="X46" s="41">
        <f t="shared" si="32"/>
        <v>4.8511576626240255E-2</v>
      </c>
      <c r="Y46" s="41">
        <f t="shared" si="33"/>
        <v>2.2607781282860208E-2</v>
      </c>
      <c r="Z46" s="41">
        <f t="shared" si="34"/>
        <v>-9.9228791773778982E-2</v>
      </c>
      <c r="AA46" s="41">
        <f t="shared" si="35"/>
        <v>0</v>
      </c>
      <c r="AB46" s="41">
        <f t="shared" si="36"/>
        <v>-3.1963470319634674E-2</v>
      </c>
      <c r="AC46" s="41">
        <f t="shared" si="37"/>
        <v>2.122641509433959E-2</v>
      </c>
      <c r="AD46" s="53">
        <f t="shared" si="38"/>
        <v>6.1439438267992974E-2</v>
      </c>
    </row>
    <row r="47" spans="2:30" x14ac:dyDescent="0.25">
      <c r="B47" s="71" t="s">
        <v>36</v>
      </c>
      <c r="C47" s="15">
        <v>164.9</v>
      </c>
      <c r="D47" s="15">
        <v>165.8</v>
      </c>
      <c r="E47" s="15">
        <v>166.6</v>
      </c>
      <c r="F47" s="15">
        <v>168.1</v>
      </c>
      <c r="G47" s="15">
        <v>169.7</v>
      </c>
      <c r="H47" s="15">
        <v>170.9</v>
      </c>
      <c r="I47" s="15">
        <v>172.3</v>
      </c>
      <c r="J47" s="15">
        <v>173.6</v>
      </c>
      <c r="K47" s="15">
        <v>174.6</v>
      </c>
      <c r="L47" s="15">
        <v>177.3</v>
      </c>
      <c r="M47" s="15">
        <v>177.3</v>
      </c>
      <c r="N47" s="15">
        <v>178.4</v>
      </c>
      <c r="O47" s="15">
        <v>179.5</v>
      </c>
      <c r="Q47" s="71" t="s">
        <v>36</v>
      </c>
      <c r="R47" s="41">
        <f t="shared" si="26"/>
        <v>5.4578532443905741E-3</v>
      </c>
      <c r="S47" s="41">
        <f t="shared" si="27"/>
        <v>4.8250904704462173E-3</v>
      </c>
      <c r="T47" s="41">
        <f t="shared" si="28"/>
        <v>9.00360144057623E-3</v>
      </c>
      <c r="U47" s="41">
        <f t="shared" si="29"/>
        <v>9.5181439619273899E-3</v>
      </c>
      <c r="V47" s="41">
        <f t="shared" si="30"/>
        <v>7.0713022981733478E-3</v>
      </c>
      <c r="W47" s="41">
        <f t="shared" si="31"/>
        <v>8.1919251023990971E-3</v>
      </c>
      <c r="X47" s="41">
        <f t="shared" si="32"/>
        <v>7.5449796865930518E-3</v>
      </c>
      <c r="Y47" s="41">
        <f t="shared" si="33"/>
        <v>5.7603686635944703E-3</v>
      </c>
      <c r="Z47" s="41">
        <f t="shared" si="34"/>
        <v>1.5463917525773294E-2</v>
      </c>
      <c r="AA47" s="41">
        <f t="shared" si="35"/>
        <v>0</v>
      </c>
      <c r="AB47" s="41">
        <f t="shared" si="36"/>
        <v>6.2041737168640398E-3</v>
      </c>
      <c r="AC47" s="41">
        <f t="shared" si="37"/>
        <v>6.1659192825111791E-3</v>
      </c>
      <c r="AD47" s="53">
        <f t="shared" si="38"/>
        <v>1.5463917525773294E-2</v>
      </c>
    </row>
    <row r="48" spans="2:30" x14ac:dyDescent="0.25">
      <c r="B48" s="71" t="s">
        <v>37</v>
      </c>
      <c r="C48" s="15">
        <v>202.4</v>
      </c>
      <c r="D48" s="15">
        <v>200.9</v>
      </c>
      <c r="E48" s="15">
        <v>195.8</v>
      </c>
      <c r="F48" s="15">
        <v>192.4</v>
      </c>
      <c r="G48" s="15">
        <v>188.7</v>
      </c>
      <c r="H48" s="15">
        <v>186.5</v>
      </c>
      <c r="I48" s="15">
        <v>188.9</v>
      </c>
      <c r="J48" s="15">
        <v>188.5</v>
      </c>
      <c r="K48" s="15">
        <v>187.2</v>
      </c>
      <c r="L48" s="15">
        <v>179.3</v>
      </c>
      <c r="M48" s="15">
        <v>179.2</v>
      </c>
      <c r="N48" s="15">
        <v>174.9</v>
      </c>
      <c r="O48" s="15">
        <v>170</v>
      </c>
      <c r="Q48" s="71" t="s">
        <v>37</v>
      </c>
      <c r="R48" s="41">
        <f t="shared" si="26"/>
        <v>-7.411067193675889E-3</v>
      </c>
      <c r="S48" s="41">
        <f t="shared" si="27"/>
        <v>-2.5385764061722219E-2</v>
      </c>
      <c r="T48" s="41">
        <f t="shared" si="28"/>
        <v>-1.7364657814096043E-2</v>
      </c>
      <c r="U48" s="41">
        <f t="shared" si="29"/>
        <v>-1.9230769230769319E-2</v>
      </c>
      <c r="V48" s="41">
        <f t="shared" si="30"/>
        <v>-1.1658717541070422E-2</v>
      </c>
      <c r="W48" s="41">
        <f t="shared" si="31"/>
        <v>1.286863270777483E-2</v>
      </c>
      <c r="X48" s="41">
        <f t="shared" si="32"/>
        <v>-2.1175224986765785E-3</v>
      </c>
      <c r="Y48" s="41">
        <f t="shared" si="33"/>
        <v>-6.8965517241379917E-3</v>
      </c>
      <c r="Z48" s="41">
        <f t="shared" si="34"/>
        <v>-4.2200854700854579E-2</v>
      </c>
      <c r="AA48" s="41">
        <f t="shared" si="35"/>
        <v>-5.5772448410497898E-4</v>
      </c>
      <c r="AB48" s="41">
        <f t="shared" si="36"/>
        <v>-2.3995535714285622E-2</v>
      </c>
      <c r="AC48" s="41">
        <f t="shared" si="37"/>
        <v>-2.801600914808465E-2</v>
      </c>
      <c r="AD48" s="53">
        <f t="shared" si="38"/>
        <v>1.286863270777483E-2</v>
      </c>
    </row>
    <row r="49" spans="2:30" x14ac:dyDescent="0.25">
      <c r="B49" s="71" t="s">
        <v>38</v>
      </c>
      <c r="C49" s="15">
        <v>171</v>
      </c>
      <c r="D49" s="15">
        <v>169.7</v>
      </c>
      <c r="E49" s="15">
        <v>174.2</v>
      </c>
      <c r="F49" s="15">
        <v>172.9</v>
      </c>
      <c r="G49" s="15">
        <v>165.7</v>
      </c>
      <c r="H49" s="15">
        <v>163.80000000000001</v>
      </c>
      <c r="I49" s="15">
        <v>160.69999999999999</v>
      </c>
      <c r="J49" s="15">
        <v>158</v>
      </c>
      <c r="K49" s="15">
        <v>158.30000000000001</v>
      </c>
      <c r="L49" s="15">
        <v>169.5</v>
      </c>
      <c r="M49" s="15">
        <v>169.5</v>
      </c>
      <c r="N49" s="15">
        <v>176.3</v>
      </c>
      <c r="O49" s="15">
        <v>172.2</v>
      </c>
      <c r="Q49" s="71" t="s">
        <v>38</v>
      </c>
      <c r="R49" s="41">
        <f t="shared" si="26"/>
        <v>-7.6023391812866164E-3</v>
      </c>
      <c r="S49" s="41">
        <f t="shared" si="27"/>
        <v>2.6517383618149679E-2</v>
      </c>
      <c r="T49" s="41">
        <f t="shared" si="28"/>
        <v>-7.4626865671640818E-3</v>
      </c>
      <c r="U49" s="41">
        <f t="shared" si="29"/>
        <v>-4.1642567958357531E-2</v>
      </c>
      <c r="V49" s="41">
        <f t="shared" si="30"/>
        <v>-1.1466505733252729E-2</v>
      </c>
      <c r="W49" s="41">
        <f t="shared" si="31"/>
        <v>-1.8925518925519063E-2</v>
      </c>
      <c r="X49" s="41">
        <f t="shared" si="32"/>
        <v>-1.6801493466085806E-2</v>
      </c>
      <c r="Y49" s="41">
        <f t="shared" si="33"/>
        <v>1.8987341772152618E-3</v>
      </c>
      <c r="Z49" s="54">
        <f t="shared" si="34"/>
        <v>7.0751737207833149E-2</v>
      </c>
      <c r="AA49" s="41">
        <f t="shared" si="35"/>
        <v>0</v>
      </c>
      <c r="AB49" s="41">
        <f t="shared" si="36"/>
        <v>4.0117994100295054E-2</v>
      </c>
      <c r="AC49" s="41">
        <f t="shared" si="37"/>
        <v>-2.32558139534885E-2</v>
      </c>
      <c r="AD49" s="53">
        <f t="shared" si="38"/>
        <v>7.0751737207833149E-2</v>
      </c>
    </row>
    <row r="50" spans="2:30" x14ac:dyDescent="0.25">
      <c r="B50" s="71" t="s">
        <v>39</v>
      </c>
      <c r="C50" s="15">
        <v>174.9</v>
      </c>
      <c r="D50" s="15">
        <v>182.3</v>
      </c>
      <c r="E50" s="15">
        <v>182.1</v>
      </c>
      <c r="F50" s="15">
        <v>186.7</v>
      </c>
      <c r="G50" s="15">
        <v>191.8</v>
      </c>
      <c r="H50" s="15">
        <v>199.7</v>
      </c>
      <c r="I50" s="15">
        <v>183.1</v>
      </c>
      <c r="J50" s="15">
        <v>159.9</v>
      </c>
      <c r="K50" s="15">
        <v>153.9</v>
      </c>
      <c r="L50" s="15">
        <v>152.69999999999999</v>
      </c>
      <c r="M50" s="15">
        <v>152.80000000000001</v>
      </c>
      <c r="N50" s="15">
        <v>155.4</v>
      </c>
      <c r="O50" s="15">
        <v>161</v>
      </c>
      <c r="Q50" s="71" t="s">
        <v>39</v>
      </c>
      <c r="R50" s="41">
        <f t="shared" si="26"/>
        <v>4.230989136649517E-2</v>
      </c>
      <c r="S50" s="41">
        <f t="shared" si="27"/>
        <v>-1.0970927043336097E-3</v>
      </c>
      <c r="T50" s="41">
        <f t="shared" si="28"/>
        <v>2.5260845689181737E-2</v>
      </c>
      <c r="U50" s="41">
        <f t="shared" si="29"/>
        <v>2.7316550615961558E-2</v>
      </c>
      <c r="V50" s="41">
        <f t="shared" si="30"/>
        <v>4.118873826903012E-2</v>
      </c>
      <c r="W50" s="41">
        <f t="shared" si="31"/>
        <v>-8.3124687030545791E-2</v>
      </c>
      <c r="X50" s="41">
        <f t="shared" si="32"/>
        <v>-0.12670671764063349</v>
      </c>
      <c r="Y50" s="41">
        <f t="shared" si="33"/>
        <v>-3.7523452157598496E-2</v>
      </c>
      <c r="Z50" s="41">
        <f t="shared" si="34"/>
        <v>-7.7972709551658026E-3</v>
      </c>
      <c r="AA50" s="41">
        <f t="shared" si="35"/>
        <v>6.5487884741337755E-4</v>
      </c>
      <c r="AB50" s="41">
        <f t="shared" si="36"/>
        <v>1.7015706806282685E-2</v>
      </c>
      <c r="AC50" s="41">
        <f t="shared" si="37"/>
        <v>3.6036036036036001E-2</v>
      </c>
      <c r="AD50" s="53">
        <f t="shared" si="38"/>
        <v>4.230989136649517E-2</v>
      </c>
    </row>
    <row r="51" spans="2:30" x14ac:dyDescent="0.25">
      <c r="B51" s="71" t="s">
        <v>40</v>
      </c>
      <c r="C51" s="15">
        <v>164.7</v>
      </c>
      <c r="D51" s="15">
        <v>164.3</v>
      </c>
      <c r="E51" s="15">
        <v>164.3</v>
      </c>
      <c r="F51" s="15">
        <v>167.2</v>
      </c>
      <c r="G51" s="15">
        <v>169.1</v>
      </c>
      <c r="H51" s="15">
        <v>169.8</v>
      </c>
      <c r="I51" s="15">
        <v>170.5</v>
      </c>
      <c r="J51" s="15">
        <v>170.8</v>
      </c>
      <c r="K51" s="15">
        <v>170.9</v>
      </c>
      <c r="L51" s="15">
        <v>171</v>
      </c>
      <c r="M51" s="15">
        <v>171.1</v>
      </c>
      <c r="N51" s="15">
        <v>173.4</v>
      </c>
      <c r="O51" s="15">
        <v>175.6</v>
      </c>
      <c r="Q51" s="71" t="s">
        <v>40</v>
      </c>
      <c r="R51" s="41">
        <f t="shared" si="26"/>
        <v>-2.4286581663629466E-3</v>
      </c>
      <c r="S51" s="41">
        <f t="shared" si="27"/>
        <v>0</v>
      </c>
      <c r="T51" s="41">
        <f t="shared" si="28"/>
        <v>1.7650639074862917E-2</v>
      </c>
      <c r="U51" s="41">
        <f t="shared" si="29"/>
        <v>1.1363636363636399E-2</v>
      </c>
      <c r="V51" s="41">
        <f t="shared" si="30"/>
        <v>4.1395623891189656E-3</v>
      </c>
      <c r="W51" s="41">
        <f t="shared" si="31"/>
        <v>4.1224970553591792E-3</v>
      </c>
      <c r="X51" s="41">
        <f t="shared" si="32"/>
        <v>1.7595307917889231E-3</v>
      </c>
      <c r="Y51" s="41">
        <f t="shared" si="33"/>
        <v>5.854800936767817E-4</v>
      </c>
      <c r="Z51" s="41">
        <f t="shared" si="34"/>
        <v>5.8513750731418557E-4</v>
      </c>
      <c r="AA51" s="41">
        <f t="shared" si="35"/>
        <v>5.8479532163739363E-4</v>
      </c>
      <c r="AB51" s="41">
        <f t="shared" si="36"/>
        <v>1.3442431326709593E-2</v>
      </c>
      <c r="AC51" s="41">
        <f t="shared" si="37"/>
        <v>1.2687427912341341E-2</v>
      </c>
      <c r="AD51" s="53">
        <f t="shared" si="38"/>
        <v>1.7650639074862917E-2</v>
      </c>
    </row>
    <row r="52" spans="2:30" x14ac:dyDescent="0.25">
      <c r="B52" s="71" t="s">
        <v>41</v>
      </c>
      <c r="C52" s="15">
        <v>119.7</v>
      </c>
      <c r="D52" s="15">
        <v>119.9</v>
      </c>
      <c r="E52" s="15">
        <v>120</v>
      </c>
      <c r="F52" s="15">
        <v>120.9</v>
      </c>
      <c r="G52" s="15">
        <v>121.6</v>
      </c>
      <c r="H52" s="15">
        <v>121.9</v>
      </c>
      <c r="I52" s="15">
        <v>122.1</v>
      </c>
      <c r="J52" s="15">
        <v>121.8</v>
      </c>
      <c r="K52" s="15">
        <v>121.1</v>
      </c>
      <c r="L52" s="15">
        <v>120</v>
      </c>
      <c r="M52" s="15">
        <v>120</v>
      </c>
      <c r="N52" s="15">
        <v>121.3</v>
      </c>
      <c r="O52" s="15">
        <v>122.7</v>
      </c>
      <c r="Q52" s="71" t="s">
        <v>41</v>
      </c>
      <c r="R52" s="41">
        <f t="shared" si="26"/>
        <v>1.6708437761069578E-3</v>
      </c>
      <c r="S52" s="41">
        <f t="shared" si="27"/>
        <v>8.3402835696408937E-4</v>
      </c>
      <c r="T52" s="41">
        <f t="shared" si="28"/>
        <v>7.5000000000000474E-3</v>
      </c>
      <c r="U52" s="41">
        <f t="shared" si="29"/>
        <v>5.7899090157153728E-3</v>
      </c>
      <c r="V52" s="41">
        <f t="shared" si="30"/>
        <v>2.4671052631579883E-3</v>
      </c>
      <c r="W52" s="41">
        <f t="shared" si="31"/>
        <v>1.640689089417462E-3</v>
      </c>
      <c r="X52" s="41">
        <f t="shared" si="32"/>
        <v>-2.457002457002434E-3</v>
      </c>
      <c r="Y52" s="41">
        <f t="shared" si="33"/>
        <v>-5.7471264367816325E-3</v>
      </c>
      <c r="Z52" s="41">
        <f t="shared" si="34"/>
        <v>-9.0834021469859156E-3</v>
      </c>
      <c r="AA52" s="41">
        <f t="shared" si="35"/>
        <v>0</v>
      </c>
      <c r="AB52" s="41">
        <f t="shared" si="36"/>
        <v>1.0833333333333309E-2</v>
      </c>
      <c r="AC52" s="41">
        <f t="shared" si="37"/>
        <v>1.1541632316570533E-2</v>
      </c>
      <c r="AD52" s="53">
        <f t="shared" si="38"/>
        <v>1.1541632316570533E-2</v>
      </c>
    </row>
    <row r="53" spans="2:30" x14ac:dyDescent="0.25">
      <c r="B53" s="71" t="s">
        <v>42</v>
      </c>
      <c r="C53" s="15">
        <v>184.9</v>
      </c>
      <c r="D53" s="15">
        <v>187.1</v>
      </c>
      <c r="E53" s="15">
        <v>190</v>
      </c>
      <c r="F53" s="15">
        <v>193.6</v>
      </c>
      <c r="G53" s="15">
        <v>197.3</v>
      </c>
      <c r="H53" s="15">
        <v>199.9</v>
      </c>
      <c r="I53" s="15">
        <v>202.8</v>
      </c>
      <c r="J53" s="15">
        <v>205.2</v>
      </c>
      <c r="K53" s="15">
        <v>208.4</v>
      </c>
      <c r="L53" s="15">
        <v>209.7</v>
      </c>
      <c r="M53" s="15">
        <v>209.7</v>
      </c>
      <c r="N53" s="15">
        <v>212.9</v>
      </c>
      <c r="O53" s="15">
        <v>218</v>
      </c>
      <c r="Q53" s="71" t="s">
        <v>42</v>
      </c>
      <c r="R53" s="41">
        <f t="shared" si="26"/>
        <v>1.1898323418063756E-2</v>
      </c>
      <c r="S53" s="41">
        <f t="shared" si="27"/>
        <v>1.5499732763228252E-2</v>
      </c>
      <c r="T53" s="41">
        <f t="shared" si="28"/>
        <v>1.8947368421052602E-2</v>
      </c>
      <c r="U53" s="41">
        <f t="shared" si="29"/>
        <v>1.9111570247933973E-2</v>
      </c>
      <c r="V53" s="41">
        <f t="shared" si="30"/>
        <v>1.3177901672579798E-2</v>
      </c>
      <c r="W53" s="41">
        <f t="shared" si="31"/>
        <v>1.4507253626813434E-2</v>
      </c>
      <c r="X53" s="41">
        <f t="shared" si="32"/>
        <v>1.1834319526627106E-2</v>
      </c>
      <c r="Y53" s="41">
        <f t="shared" si="33"/>
        <v>1.5594541910331468E-2</v>
      </c>
      <c r="Z53" s="41">
        <f t="shared" si="34"/>
        <v>6.2380038387715112E-3</v>
      </c>
      <c r="AA53" s="41">
        <f t="shared" si="35"/>
        <v>0</v>
      </c>
      <c r="AB53" s="41">
        <f t="shared" si="36"/>
        <v>1.5259895088221351E-2</v>
      </c>
      <c r="AC53" s="41">
        <f t="shared" si="37"/>
        <v>2.3954908407703118E-2</v>
      </c>
      <c r="AD53" s="53">
        <f t="shared" si="38"/>
        <v>2.3954908407703118E-2</v>
      </c>
    </row>
    <row r="54" spans="2:30" x14ac:dyDescent="0.25">
      <c r="B54" s="71" t="s">
        <v>43</v>
      </c>
      <c r="C54" s="15">
        <v>167.1</v>
      </c>
      <c r="D54" s="15">
        <v>167.9</v>
      </c>
      <c r="E54" s="15">
        <v>168.4</v>
      </c>
      <c r="F54" s="15">
        <v>168.8</v>
      </c>
      <c r="G54" s="15">
        <v>169.4</v>
      </c>
      <c r="H54" s="15">
        <v>169.9</v>
      </c>
      <c r="I54" s="15">
        <v>170.4</v>
      </c>
      <c r="J54" s="15">
        <v>171</v>
      </c>
      <c r="K54" s="15">
        <v>171.4</v>
      </c>
      <c r="L54" s="15">
        <v>172.3</v>
      </c>
      <c r="M54" s="15">
        <v>172.3</v>
      </c>
      <c r="N54" s="15">
        <v>172.9</v>
      </c>
      <c r="O54" s="15">
        <v>173.4</v>
      </c>
      <c r="Q54" s="71" t="s">
        <v>43</v>
      </c>
      <c r="R54" s="41">
        <f t="shared" si="26"/>
        <v>4.7875523638540481E-3</v>
      </c>
      <c r="S54" s="41">
        <f t="shared" si="27"/>
        <v>2.9779630732578916E-3</v>
      </c>
      <c r="T54" s="41">
        <f t="shared" si="28"/>
        <v>2.3752969121140478E-3</v>
      </c>
      <c r="U54" s="41">
        <f t="shared" si="29"/>
        <v>3.5545023696682125E-3</v>
      </c>
      <c r="V54" s="41">
        <f t="shared" si="30"/>
        <v>2.9515938606847697E-3</v>
      </c>
      <c r="W54" s="41">
        <f t="shared" si="31"/>
        <v>2.942907592701589E-3</v>
      </c>
      <c r="X54" s="41">
        <f t="shared" si="32"/>
        <v>3.521126760563347E-3</v>
      </c>
      <c r="Y54" s="41">
        <f t="shared" si="33"/>
        <v>2.339181286549741E-3</v>
      </c>
      <c r="Z54" s="41">
        <f t="shared" si="34"/>
        <v>5.2508751458576761E-3</v>
      </c>
      <c r="AA54" s="41">
        <f t="shared" si="35"/>
        <v>0</v>
      </c>
      <c r="AB54" s="41">
        <f t="shared" si="36"/>
        <v>3.4822983168891135E-3</v>
      </c>
      <c r="AC54" s="41">
        <f t="shared" si="37"/>
        <v>2.8918449971081549E-3</v>
      </c>
      <c r="AD54" s="53">
        <f t="shared" si="38"/>
        <v>5.2508751458576761E-3</v>
      </c>
    </row>
    <row r="55" spans="2:30" x14ac:dyDescent="0.25">
      <c r="B55" s="71" t="s">
        <v>44</v>
      </c>
      <c r="C55" s="15">
        <v>182.5</v>
      </c>
      <c r="D55" s="15">
        <v>183.9</v>
      </c>
      <c r="E55" s="15">
        <v>185.2</v>
      </c>
      <c r="F55" s="15">
        <v>186.3</v>
      </c>
      <c r="G55" s="15">
        <v>187.4</v>
      </c>
      <c r="H55" s="15">
        <v>188.3</v>
      </c>
      <c r="I55" s="15">
        <v>189.5</v>
      </c>
      <c r="J55" s="15">
        <v>190.3</v>
      </c>
      <c r="K55" s="15">
        <v>191.2</v>
      </c>
      <c r="L55" s="15">
        <v>193</v>
      </c>
      <c r="M55" s="15">
        <v>193</v>
      </c>
      <c r="N55" s="15">
        <v>193.5</v>
      </c>
      <c r="O55" s="15">
        <v>194.2</v>
      </c>
      <c r="Q55" s="71" t="s">
        <v>44</v>
      </c>
      <c r="R55" s="41">
        <f t="shared" si="26"/>
        <v>7.6712328767123599E-3</v>
      </c>
      <c r="S55" s="41">
        <f t="shared" si="27"/>
        <v>7.0690592713430287E-3</v>
      </c>
      <c r="T55" s="41">
        <f t="shared" si="28"/>
        <v>5.9395248380130824E-3</v>
      </c>
      <c r="U55" s="41">
        <f t="shared" si="29"/>
        <v>5.9044551798174676E-3</v>
      </c>
      <c r="V55" s="41">
        <f t="shared" si="30"/>
        <v>4.8025613660619302E-3</v>
      </c>
      <c r="W55" s="41">
        <f t="shared" si="31"/>
        <v>6.3728093467869812E-3</v>
      </c>
      <c r="X55" s="41">
        <f t="shared" si="32"/>
        <v>4.2216358839050729E-3</v>
      </c>
      <c r="Y55" s="41">
        <f t="shared" si="33"/>
        <v>4.7293746715710832E-3</v>
      </c>
      <c r="Z55" s="41">
        <f t="shared" si="34"/>
        <v>9.4142259414226534E-3</v>
      </c>
      <c r="AA55" s="41">
        <f t="shared" si="35"/>
        <v>0</v>
      </c>
      <c r="AB55" s="41">
        <f t="shared" si="36"/>
        <v>2.5906735751295338E-3</v>
      </c>
      <c r="AC55" s="41">
        <f t="shared" si="37"/>
        <v>3.6175710594314658E-3</v>
      </c>
      <c r="AD55" s="53">
        <f t="shared" si="38"/>
        <v>9.4142259414226534E-3</v>
      </c>
    </row>
    <row r="56" spans="2:30" x14ac:dyDescent="0.25">
      <c r="B56" s="71" t="s">
        <v>45</v>
      </c>
      <c r="C56" s="15">
        <v>173.3</v>
      </c>
      <c r="D56" s="15">
        <v>174.9</v>
      </c>
      <c r="E56" s="15">
        <v>175</v>
      </c>
      <c r="F56" s="15">
        <v>176.3</v>
      </c>
      <c r="G56" s="15">
        <v>177.8</v>
      </c>
      <c r="H56" s="15">
        <v>179.6</v>
      </c>
      <c r="I56" s="15">
        <v>178.3</v>
      </c>
      <c r="J56" s="15">
        <v>175.9</v>
      </c>
      <c r="K56" s="15">
        <v>176.7</v>
      </c>
      <c r="L56" s="15">
        <v>177</v>
      </c>
      <c r="M56" s="15">
        <v>177</v>
      </c>
      <c r="N56" s="15">
        <v>177.9</v>
      </c>
      <c r="O56" s="15">
        <v>179.1</v>
      </c>
      <c r="Q56" s="71" t="s">
        <v>45</v>
      </c>
      <c r="R56" s="41">
        <f t="shared" si="26"/>
        <v>9.2325447201384546E-3</v>
      </c>
      <c r="S56" s="41">
        <f t="shared" si="27"/>
        <v>5.7175528873638828E-4</v>
      </c>
      <c r="T56" s="41">
        <f t="shared" si="28"/>
        <v>7.4285714285714935E-3</v>
      </c>
      <c r="U56" s="41">
        <f t="shared" si="29"/>
        <v>8.5082246171298923E-3</v>
      </c>
      <c r="V56" s="41">
        <f t="shared" si="30"/>
        <v>1.0123734533183255E-2</v>
      </c>
      <c r="W56" s="41">
        <f t="shared" si="31"/>
        <v>-7.2383073496658295E-3</v>
      </c>
      <c r="X56" s="41">
        <f t="shared" si="32"/>
        <v>-1.3460459899046581E-2</v>
      </c>
      <c r="Y56" s="41">
        <f t="shared" si="33"/>
        <v>4.5480386583284984E-3</v>
      </c>
      <c r="Z56" s="41">
        <f t="shared" si="34"/>
        <v>1.6977928692700134E-3</v>
      </c>
      <c r="AA56" s="41">
        <f t="shared" si="35"/>
        <v>0</v>
      </c>
      <c r="AB56" s="41">
        <f t="shared" si="36"/>
        <v>5.0847457627118961E-3</v>
      </c>
      <c r="AC56" s="41">
        <f t="shared" si="37"/>
        <v>6.7453625632377095E-3</v>
      </c>
      <c r="AD56" s="53">
        <f t="shared" si="38"/>
        <v>1.0123734533183255E-2</v>
      </c>
    </row>
    <row r="57" spans="2:30" x14ac:dyDescent="0.25">
      <c r="AD57" s="53">
        <f>MAX(AD44:AD56)</f>
        <v>7.0751737207833149E-2</v>
      </c>
    </row>
    <row r="58" spans="2:30" ht="15.75" thickBot="1" x14ac:dyDescent="0.3"/>
    <row r="59" spans="2:30" x14ac:dyDescent="0.25">
      <c r="G59" s="33"/>
      <c r="H59" s="34"/>
      <c r="I59" s="34"/>
      <c r="J59" s="34"/>
      <c r="K59" s="34"/>
      <c r="L59" s="34"/>
      <c r="M59" s="34"/>
      <c r="N59" s="34"/>
      <c r="O59" s="34"/>
      <c r="P59" s="34"/>
      <c r="Q59" s="35"/>
    </row>
    <row r="60" spans="2:30" x14ac:dyDescent="0.25">
      <c r="C60" s="15"/>
      <c r="D60" s="157">
        <v>2023</v>
      </c>
      <c r="G60" s="36"/>
      <c r="H60" s="161"/>
      <c r="I60" s="161"/>
      <c r="J60" s="161"/>
      <c r="K60" s="161"/>
      <c r="L60" s="161"/>
      <c r="M60" s="161"/>
      <c r="N60" s="161"/>
      <c r="O60" s="161"/>
      <c r="P60" s="161"/>
      <c r="Q60" s="31"/>
    </row>
    <row r="61" spans="2:30" x14ac:dyDescent="0.25">
      <c r="C61" s="71" t="s">
        <v>1228</v>
      </c>
      <c r="D61" s="157" t="s">
        <v>116</v>
      </c>
      <c r="G61" s="36"/>
      <c r="H61" s="161"/>
      <c r="I61" s="161"/>
      <c r="J61" s="161"/>
      <c r="K61" s="161"/>
      <c r="L61" s="161"/>
      <c r="M61" s="161"/>
      <c r="N61" s="161"/>
      <c r="O61" s="161"/>
      <c r="P61" s="161"/>
      <c r="Q61" s="31"/>
    </row>
    <row r="62" spans="2:30" x14ac:dyDescent="0.25">
      <c r="C62" s="71" t="s">
        <v>33</v>
      </c>
      <c r="D62" s="41">
        <v>3.4522439585730398E-3</v>
      </c>
      <c r="G62" s="36"/>
      <c r="H62" s="161"/>
      <c r="I62" s="161"/>
      <c r="J62" s="169"/>
      <c r="K62" s="169"/>
      <c r="L62" s="169"/>
      <c r="M62" s="169"/>
      <c r="N62" s="169"/>
      <c r="O62" s="169"/>
      <c r="P62" s="161"/>
      <c r="Q62" s="170"/>
      <c r="R62" s="26"/>
      <c r="S62" s="26"/>
    </row>
    <row r="63" spans="2:30" x14ac:dyDescent="0.25">
      <c r="C63" s="71" t="s">
        <v>34</v>
      </c>
      <c r="D63" s="41">
        <v>-1.423825344091125E-2</v>
      </c>
      <c r="G63" s="36"/>
      <c r="H63" s="161"/>
      <c r="I63" s="161"/>
      <c r="J63" s="169"/>
      <c r="K63" s="169"/>
      <c r="L63" s="169"/>
      <c r="M63" s="169"/>
      <c r="N63" s="169"/>
      <c r="O63" s="169"/>
      <c r="P63" s="161"/>
      <c r="Q63" s="170"/>
      <c r="R63" s="26"/>
      <c r="S63" s="26"/>
    </row>
    <row r="64" spans="2:30" x14ac:dyDescent="0.25">
      <c r="C64" s="71" t="s">
        <v>35</v>
      </c>
      <c r="D64" s="41">
        <v>-9.9228791773778982E-2</v>
      </c>
      <c r="G64" s="36"/>
      <c r="H64" s="161"/>
      <c r="I64" s="161"/>
      <c r="J64" s="169"/>
      <c r="K64" s="169"/>
      <c r="L64" s="169"/>
      <c r="M64" s="169"/>
      <c r="N64" s="169"/>
      <c r="O64" s="169"/>
      <c r="P64" s="161"/>
      <c r="Q64" s="170"/>
      <c r="R64" s="26"/>
      <c r="S64" s="26"/>
    </row>
    <row r="65" spans="3:19" x14ac:dyDescent="0.25">
      <c r="C65" s="71" t="s">
        <v>36</v>
      </c>
      <c r="D65" s="41">
        <v>1.5463917525773294E-2</v>
      </c>
      <c r="G65" s="36"/>
      <c r="H65" s="161"/>
      <c r="I65" s="161"/>
      <c r="J65" s="169"/>
      <c r="K65" s="169"/>
      <c r="L65" s="169"/>
      <c r="M65" s="169"/>
      <c r="N65" s="169"/>
      <c r="O65" s="169"/>
      <c r="P65" s="161"/>
      <c r="Q65" s="170"/>
      <c r="R65" s="26"/>
      <c r="S65" s="26"/>
    </row>
    <row r="66" spans="3:19" x14ac:dyDescent="0.25">
      <c r="C66" s="71" t="s">
        <v>37</v>
      </c>
      <c r="D66" s="41">
        <v>-4.2200854700854579E-2</v>
      </c>
      <c r="G66" s="36"/>
      <c r="H66" s="161"/>
      <c r="I66" s="161"/>
      <c r="J66" s="169"/>
      <c r="K66" s="169"/>
      <c r="L66" s="169"/>
      <c r="M66" s="169"/>
      <c r="N66" s="169"/>
      <c r="O66" s="169"/>
      <c r="P66" s="161"/>
      <c r="Q66" s="170"/>
      <c r="R66" s="26"/>
      <c r="S66" s="26"/>
    </row>
    <row r="67" spans="3:19" x14ac:dyDescent="0.25">
      <c r="C67" s="71" t="s">
        <v>38</v>
      </c>
      <c r="D67" s="54">
        <v>7.0751737207833149E-2</v>
      </c>
      <c r="G67" s="36"/>
      <c r="H67" s="161"/>
      <c r="I67" s="161"/>
      <c r="J67" s="169"/>
      <c r="K67" s="169"/>
      <c r="L67" s="169"/>
      <c r="M67" s="169"/>
      <c r="N67" s="169"/>
      <c r="O67" s="169"/>
      <c r="P67" s="161"/>
      <c r="Q67" s="170"/>
      <c r="R67" s="26"/>
      <c r="S67" s="26"/>
    </row>
    <row r="68" spans="3:19" x14ac:dyDescent="0.25">
      <c r="C68" s="71" t="s">
        <v>39</v>
      </c>
      <c r="D68" s="41">
        <v>-7.7972709551658026E-3</v>
      </c>
      <c r="G68" s="36"/>
      <c r="H68" s="161"/>
      <c r="I68" s="161"/>
      <c r="J68" s="169"/>
      <c r="K68" s="169"/>
      <c r="L68" s="169"/>
      <c r="M68" s="169"/>
      <c r="N68" s="169"/>
      <c r="O68" s="169"/>
      <c r="P68" s="161"/>
      <c r="Q68" s="170"/>
      <c r="R68" s="26"/>
      <c r="S68" s="26"/>
    </row>
    <row r="69" spans="3:19" x14ac:dyDescent="0.25">
      <c r="C69" s="71" t="s">
        <v>40</v>
      </c>
      <c r="D69" s="41">
        <v>5.8513750731418557E-4</v>
      </c>
      <c r="G69" s="36"/>
      <c r="H69" s="161"/>
      <c r="I69" s="161"/>
      <c r="J69" s="169"/>
      <c r="K69" s="169"/>
      <c r="L69" s="169"/>
      <c r="M69" s="169"/>
      <c r="N69" s="169"/>
      <c r="O69" s="169"/>
      <c r="P69" s="161"/>
      <c r="Q69" s="170"/>
      <c r="R69" s="26"/>
      <c r="S69" s="26"/>
    </row>
    <row r="70" spans="3:19" x14ac:dyDescent="0.25">
      <c r="C70" s="71" t="s">
        <v>41</v>
      </c>
      <c r="D70" s="41">
        <v>-9.0834021469859156E-3</v>
      </c>
      <c r="G70" s="36"/>
      <c r="H70" s="161"/>
      <c r="I70" s="161"/>
      <c r="J70" s="169"/>
      <c r="K70" s="169"/>
      <c r="L70" s="169"/>
      <c r="M70" s="169"/>
      <c r="N70" s="169"/>
      <c r="O70" s="169"/>
      <c r="P70" s="161"/>
      <c r="Q70" s="170"/>
      <c r="R70" s="26"/>
      <c r="S70" s="26"/>
    </row>
    <row r="71" spans="3:19" x14ac:dyDescent="0.25">
      <c r="C71" s="71" t="s">
        <v>42</v>
      </c>
      <c r="D71" s="41">
        <v>6.2380038387715112E-3</v>
      </c>
      <c r="G71" s="36"/>
      <c r="H71" s="161"/>
      <c r="I71" s="161"/>
      <c r="J71" s="169"/>
      <c r="K71" s="169"/>
      <c r="L71" s="169"/>
      <c r="M71" s="169"/>
      <c r="N71" s="169"/>
      <c r="O71" s="169"/>
      <c r="P71" s="161"/>
      <c r="Q71" s="170"/>
      <c r="R71" s="26"/>
      <c r="S71" s="26"/>
    </row>
    <row r="72" spans="3:19" x14ac:dyDescent="0.25">
      <c r="C72" s="71" t="s">
        <v>43</v>
      </c>
      <c r="D72" s="41">
        <v>5.2508751458576761E-3</v>
      </c>
      <c r="G72" s="36"/>
      <c r="H72" s="161"/>
      <c r="I72" s="161"/>
      <c r="J72" s="169"/>
      <c r="K72" s="169"/>
      <c r="L72" s="169"/>
      <c r="M72" s="169"/>
      <c r="N72" s="169"/>
      <c r="O72" s="169"/>
      <c r="P72" s="161"/>
      <c r="Q72" s="170"/>
      <c r="R72" s="26"/>
      <c r="S72" s="26"/>
    </row>
    <row r="73" spans="3:19" x14ac:dyDescent="0.25">
      <c r="C73" s="71" t="s">
        <v>44</v>
      </c>
      <c r="D73" s="41">
        <v>9.4142259414226534E-3</v>
      </c>
      <c r="G73" s="36"/>
      <c r="H73" s="161"/>
      <c r="I73" s="161"/>
      <c r="J73" s="169"/>
      <c r="K73" s="169"/>
      <c r="L73" s="169"/>
      <c r="M73" s="169"/>
      <c r="N73" s="169"/>
      <c r="O73" s="169"/>
      <c r="P73" s="161"/>
      <c r="Q73" s="170"/>
      <c r="R73" s="26"/>
      <c r="S73" s="26"/>
    </row>
    <row r="74" spans="3:19" x14ac:dyDescent="0.25">
      <c r="C74" s="71" t="s">
        <v>45</v>
      </c>
      <c r="D74" s="41">
        <v>1.6977928692700134E-3</v>
      </c>
      <c r="G74" s="36"/>
      <c r="H74" s="161"/>
      <c r="I74" s="161"/>
      <c r="J74" s="169"/>
      <c r="K74" s="169"/>
      <c r="L74" s="169"/>
      <c r="M74" s="169"/>
      <c r="N74" s="169"/>
      <c r="O74" s="169"/>
      <c r="P74" s="161"/>
      <c r="Q74" s="170"/>
      <c r="R74" s="26"/>
      <c r="S74" s="26"/>
    </row>
    <row r="75" spans="3:19" ht="15.75" thickBot="1" x14ac:dyDescent="0.3">
      <c r="G75" s="37"/>
      <c r="H75" s="38"/>
      <c r="I75" s="38"/>
      <c r="J75" s="38"/>
      <c r="K75" s="38"/>
      <c r="L75" s="38"/>
      <c r="M75" s="38"/>
      <c r="N75" s="38" t="s">
        <v>1396</v>
      </c>
      <c r="O75" s="38"/>
      <c r="P75" s="38"/>
      <c r="Q75" s="39"/>
    </row>
    <row r="78" spans="3:19" ht="15.75" x14ac:dyDescent="0.25">
      <c r="C78" s="168" t="s">
        <v>1395</v>
      </c>
    </row>
    <row r="79" spans="3:19" ht="15.75" x14ac:dyDescent="0.25">
      <c r="C79" s="40" t="s">
        <v>1394</v>
      </c>
    </row>
  </sheetData>
  <mergeCells count="11">
    <mergeCell ref="B41:B43"/>
    <mergeCell ref="C41:O41"/>
    <mergeCell ref="R41:AC41"/>
    <mergeCell ref="C5:O5"/>
    <mergeCell ref="B5:B7"/>
    <mergeCell ref="Q5:Q7"/>
    <mergeCell ref="R5:AC5"/>
    <mergeCell ref="C23:O23"/>
    <mergeCell ref="B23:B25"/>
    <mergeCell ref="Q23:Q25"/>
    <mergeCell ref="R23:AC2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584F4-6329-49FB-B037-4BC9432DB247}">
  <dimension ref="A1:U210"/>
  <sheetViews>
    <sheetView topLeftCell="D82" workbookViewId="0">
      <selection activeCell="D1" sqref="D1"/>
    </sheetView>
  </sheetViews>
  <sheetFormatPr defaultRowHeight="15" x14ac:dyDescent="0.25"/>
  <cols>
    <col min="9" max="9" width="27.85546875" bestFit="1" customWidth="1"/>
    <col min="10" max="13" width="7.28515625" bestFit="1" customWidth="1"/>
    <col min="14" max="14" width="11.28515625" bestFit="1" customWidth="1"/>
    <col min="15" max="15" width="10" bestFit="1" customWidth="1"/>
    <col min="16" max="16" width="24.85546875" customWidth="1"/>
    <col min="17" max="17" width="11" bestFit="1" customWidth="1"/>
    <col min="18" max="18" width="11.28515625" bestFit="1" customWidth="1"/>
    <col min="19" max="19" width="5.140625" bestFit="1" customWidth="1"/>
    <col min="20" max="21" width="10" bestFit="1" customWidth="1"/>
    <col min="22" max="22" width="11.28515625" bestFit="1" customWidth="1"/>
    <col min="23" max="24" width="10" bestFit="1" customWidth="1"/>
    <col min="25" max="25" width="11" bestFit="1" customWidth="1"/>
    <col min="26" max="26" width="11.28515625" bestFit="1" customWidth="1"/>
    <col min="27" max="29" width="10" bestFit="1" customWidth="1"/>
    <col min="30" max="30" width="11.28515625" bestFit="1" customWidth="1"/>
  </cols>
  <sheetData>
    <row r="1" spans="1:19" ht="15.75" x14ac:dyDescent="0.25">
      <c r="D1" s="4" t="s">
        <v>1408</v>
      </c>
    </row>
    <row r="3" spans="1:19" ht="15.75" x14ac:dyDescent="0.25">
      <c r="A3" s="29" t="s">
        <v>30</v>
      </c>
      <c r="B3" s="29" t="s">
        <v>31</v>
      </c>
      <c r="C3" s="29" t="s">
        <v>32</v>
      </c>
      <c r="D3" s="87" t="s">
        <v>1289</v>
      </c>
      <c r="E3" s="29" t="s">
        <v>1390</v>
      </c>
      <c r="F3" s="29" t="s">
        <v>53</v>
      </c>
      <c r="G3" s="29" t="s">
        <v>54</v>
      </c>
      <c r="I3" s="91" t="s">
        <v>1301</v>
      </c>
    </row>
    <row r="4" spans="1:19" x14ac:dyDescent="0.25">
      <c r="A4" s="15" t="s">
        <v>60</v>
      </c>
      <c r="B4" s="15">
        <v>2017</v>
      </c>
      <c r="C4" s="15" t="s">
        <v>138</v>
      </c>
      <c r="D4" s="43">
        <v>1598.7000000000003</v>
      </c>
      <c r="E4" s="15">
        <v>134.19999999999999</v>
      </c>
      <c r="F4" s="15">
        <v>130.6</v>
      </c>
      <c r="G4" s="15">
        <v>119.8</v>
      </c>
    </row>
    <row r="5" spans="1:19" x14ac:dyDescent="0.25">
      <c r="A5" s="15" t="s">
        <v>85</v>
      </c>
      <c r="B5" s="15">
        <v>2017</v>
      </c>
      <c r="C5" s="15" t="s">
        <v>138</v>
      </c>
      <c r="D5" s="43">
        <v>1582.1</v>
      </c>
      <c r="E5" s="15">
        <v>120.8</v>
      </c>
      <c r="F5" s="15">
        <v>123.1</v>
      </c>
      <c r="G5" s="15">
        <v>115.6</v>
      </c>
      <c r="I5" s="3" t="s">
        <v>1300</v>
      </c>
      <c r="O5" s="3" t="s">
        <v>1297</v>
      </c>
    </row>
    <row r="6" spans="1:19" x14ac:dyDescent="0.25">
      <c r="A6" s="15" t="s">
        <v>104</v>
      </c>
      <c r="B6" s="15">
        <v>2017</v>
      </c>
      <c r="C6" s="15" t="s">
        <v>138</v>
      </c>
      <c r="D6" s="43">
        <v>1591.7</v>
      </c>
      <c r="E6" s="15">
        <v>129.1</v>
      </c>
      <c r="F6" s="15">
        <v>127.8</v>
      </c>
      <c r="G6" s="15">
        <v>117.6</v>
      </c>
      <c r="I6" s="90" t="s">
        <v>1228</v>
      </c>
      <c r="J6" s="89">
        <v>2017</v>
      </c>
      <c r="K6" s="89">
        <v>2018</v>
      </c>
      <c r="L6" s="89">
        <v>2019</v>
      </c>
      <c r="M6" s="89">
        <v>2020</v>
      </c>
      <c r="O6" s="90" t="s">
        <v>1228</v>
      </c>
      <c r="P6" s="89">
        <v>2018</v>
      </c>
      <c r="Q6" s="89">
        <v>2019</v>
      </c>
      <c r="R6" s="89">
        <v>2020</v>
      </c>
    </row>
    <row r="7" spans="1:19" x14ac:dyDescent="0.25">
      <c r="A7" s="15" t="s">
        <v>60</v>
      </c>
      <c r="B7" s="15">
        <v>2017</v>
      </c>
      <c r="C7" s="15" t="s">
        <v>154</v>
      </c>
      <c r="D7" s="43">
        <v>1596.3</v>
      </c>
      <c r="E7" s="15">
        <v>135</v>
      </c>
      <c r="F7" s="15">
        <v>131</v>
      </c>
      <c r="G7" s="15">
        <v>119.2</v>
      </c>
      <c r="I7" s="88" t="s">
        <v>1289</v>
      </c>
      <c r="J7" s="15">
        <v>1591.7</v>
      </c>
      <c r="K7" s="15">
        <v>1626.9</v>
      </c>
      <c r="L7" s="15">
        <v>1629.2</v>
      </c>
      <c r="M7" s="15">
        <v>1758.7</v>
      </c>
      <c r="O7" s="90" t="s">
        <v>1289</v>
      </c>
      <c r="P7" s="41">
        <f t="shared" ref="P7:R10" si="0">(K7-J7)/J7</f>
        <v>2.2114720110573628E-2</v>
      </c>
      <c r="Q7" s="41">
        <f t="shared" si="0"/>
        <v>1.4137316368553411E-3</v>
      </c>
      <c r="R7" s="41">
        <f t="shared" si="0"/>
        <v>7.9486864718880432E-2</v>
      </c>
      <c r="S7" s="53"/>
    </row>
    <row r="8" spans="1:19" x14ac:dyDescent="0.25">
      <c r="A8" s="15" t="s">
        <v>85</v>
      </c>
      <c r="B8" s="15">
        <v>2017</v>
      </c>
      <c r="C8" s="15" t="s">
        <v>154</v>
      </c>
      <c r="D8" s="43">
        <v>1584.3</v>
      </c>
      <c r="E8" s="15">
        <v>121.4</v>
      </c>
      <c r="F8" s="15">
        <v>123.4</v>
      </c>
      <c r="G8" s="15">
        <v>114.3</v>
      </c>
      <c r="I8" s="88" t="s">
        <v>1390</v>
      </c>
      <c r="J8" s="15">
        <v>129.1</v>
      </c>
      <c r="K8" s="15">
        <v>136.5</v>
      </c>
      <c r="L8" s="15">
        <v>139.69999999999999</v>
      </c>
      <c r="M8" s="15">
        <v>148.9</v>
      </c>
      <c r="O8" s="88" t="s">
        <v>1390</v>
      </c>
      <c r="P8" s="41">
        <f t="shared" si="0"/>
        <v>5.7319907048799426E-2</v>
      </c>
      <c r="Q8" s="41">
        <f t="shared" si="0"/>
        <v>2.344322344322336E-2</v>
      </c>
      <c r="R8" s="41">
        <f t="shared" si="0"/>
        <v>6.585540443808173E-2</v>
      </c>
      <c r="S8" s="53"/>
    </row>
    <row r="9" spans="1:19" x14ac:dyDescent="0.25">
      <c r="A9" s="15" t="s">
        <v>104</v>
      </c>
      <c r="B9" s="15">
        <v>2017</v>
      </c>
      <c r="C9" s="15" t="s">
        <v>154</v>
      </c>
      <c r="D9" s="43">
        <v>1591</v>
      </c>
      <c r="E9" s="15">
        <v>129.80000000000001</v>
      </c>
      <c r="F9" s="15">
        <v>128.1</v>
      </c>
      <c r="G9" s="15">
        <v>116.6</v>
      </c>
      <c r="I9" s="88" t="s">
        <v>53</v>
      </c>
      <c r="J9" s="15">
        <v>127.8</v>
      </c>
      <c r="K9" s="15">
        <v>134.30000000000001</v>
      </c>
      <c r="L9" s="15">
        <v>146.19999999999999</v>
      </c>
      <c r="M9" s="15">
        <v>152.30000000000001</v>
      </c>
      <c r="O9" s="90" t="s">
        <v>53</v>
      </c>
      <c r="P9" s="41">
        <f t="shared" si="0"/>
        <v>5.0860719874804491E-2</v>
      </c>
      <c r="Q9" s="41">
        <f t="shared" si="0"/>
        <v>8.8607594936708681E-2</v>
      </c>
      <c r="R9" s="41">
        <f t="shared" si="0"/>
        <v>4.1723666210670474E-2</v>
      </c>
      <c r="S9" s="53"/>
    </row>
    <row r="10" spans="1:19" ht="15" customHeight="1" x14ac:dyDescent="0.25">
      <c r="A10" s="15" t="s">
        <v>60</v>
      </c>
      <c r="B10" s="15">
        <v>2017</v>
      </c>
      <c r="C10" s="15" t="s">
        <v>167</v>
      </c>
      <c r="D10" s="43">
        <v>1597.1999999999996</v>
      </c>
      <c r="E10" s="15">
        <v>135</v>
      </c>
      <c r="F10" s="15">
        <v>131.4</v>
      </c>
      <c r="G10" s="15">
        <v>119.4</v>
      </c>
      <c r="I10" s="88" t="s">
        <v>54</v>
      </c>
      <c r="J10" s="15">
        <v>117.6</v>
      </c>
      <c r="K10" s="15">
        <v>121</v>
      </c>
      <c r="L10" s="15">
        <v>124.6</v>
      </c>
      <c r="M10" s="15">
        <v>129.9</v>
      </c>
      <c r="O10" s="90" t="s">
        <v>54</v>
      </c>
      <c r="P10" s="41">
        <f t="shared" si="0"/>
        <v>2.891156462585039E-2</v>
      </c>
      <c r="Q10" s="41">
        <f t="shared" si="0"/>
        <v>2.9752066115702431E-2</v>
      </c>
      <c r="R10" s="41">
        <f t="shared" si="0"/>
        <v>4.2536115569823528E-2</v>
      </c>
      <c r="S10" s="53"/>
    </row>
    <row r="11" spans="1:19" ht="15" customHeight="1" x14ac:dyDescent="0.25">
      <c r="A11" s="15" t="s">
        <v>85</v>
      </c>
      <c r="B11" s="15">
        <v>2017</v>
      </c>
      <c r="C11" s="15" t="s">
        <v>167</v>
      </c>
      <c r="D11" s="43">
        <v>1585.8</v>
      </c>
      <c r="E11" s="15">
        <v>120.1</v>
      </c>
      <c r="F11" s="15">
        <v>123.6</v>
      </c>
      <c r="G11" s="15">
        <v>114.3</v>
      </c>
    </row>
    <row r="12" spans="1:19" x14ac:dyDescent="0.25">
      <c r="A12" s="15" t="s">
        <v>104</v>
      </c>
      <c r="B12" s="15">
        <v>2017</v>
      </c>
      <c r="C12" s="15" t="s">
        <v>167</v>
      </c>
      <c r="D12" s="43">
        <v>1592.0000000000002</v>
      </c>
      <c r="E12" s="15">
        <v>129.4</v>
      </c>
      <c r="F12" s="15">
        <v>128.4</v>
      </c>
      <c r="G12" s="15">
        <v>116.7</v>
      </c>
      <c r="I12" s="3" t="s">
        <v>1299</v>
      </c>
      <c r="O12" s="3" t="s">
        <v>1307</v>
      </c>
    </row>
    <row r="13" spans="1:19" ht="15" customHeight="1" x14ac:dyDescent="0.25">
      <c r="A13" s="15" t="s">
        <v>60</v>
      </c>
      <c r="B13" s="15">
        <v>2017</v>
      </c>
      <c r="C13" s="15" t="s">
        <v>177</v>
      </c>
      <c r="D13" s="43">
        <v>1608.4</v>
      </c>
      <c r="E13" s="15">
        <v>134.80000000000001</v>
      </c>
      <c r="F13" s="15">
        <v>131.30000000000001</v>
      </c>
      <c r="G13" s="15">
        <v>119.4</v>
      </c>
      <c r="I13" s="90" t="s">
        <v>1228</v>
      </c>
      <c r="J13" s="89">
        <v>2017</v>
      </c>
      <c r="K13" s="89">
        <v>2018</v>
      </c>
      <c r="L13" s="89">
        <v>2019</v>
      </c>
      <c r="M13" s="89">
        <v>2020</v>
      </c>
      <c r="O13" s="90" t="s">
        <v>1228</v>
      </c>
      <c r="P13" s="89">
        <v>2018</v>
      </c>
      <c r="Q13" s="89">
        <v>2019</v>
      </c>
      <c r="R13" s="89">
        <v>2020</v>
      </c>
    </row>
    <row r="14" spans="1:19" ht="15" customHeight="1" x14ac:dyDescent="0.25">
      <c r="A14" s="15" t="s">
        <v>85</v>
      </c>
      <c r="B14" s="15">
        <v>2017</v>
      </c>
      <c r="C14" s="15" t="s">
        <v>177</v>
      </c>
      <c r="D14" s="43">
        <v>1606.8000000000002</v>
      </c>
      <c r="E14" s="15">
        <v>119</v>
      </c>
      <c r="F14" s="15">
        <v>123.8</v>
      </c>
      <c r="G14" s="15">
        <v>113.9</v>
      </c>
      <c r="I14" s="90" t="s">
        <v>1289</v>
      </c>
      <c r="J14" s="15">
        <v>1598.7000000000003</v>
      </c>
      <c r="K14" s="15">
        <v>1650.7999999999997</v>
      </c>
      <c r="L14" s="15">
        <v>1623.8000000000002</v>
      </c>
      <c r="M14" s="15">
        <v>1754.4999999999998</v>
      </c>
      <c r="O14" s="90" t="s">
        <v>1289</v>
      </c>
      <c r="P14" s="41">
        <f t="shared" ref="P14:R17" si="1">(K14-J14)/J14</f>
        <v>3.2588978545067523E-2</v>
      </c>
      <c r="Q14" s="41">
        <f t="shared" si="1"/>
        <v>-1.6355706324206173E-2</v>
      </c>
      <c r="R14" s="41">
        <f t="shared" si="1"/>
        <v>8.0490208153713244E-2</v>
      </c>
      <c r="S14" s="53"/>
    </row>
    <row r="15" spans="1:19" x14ac:dyDescent="0.25">
      <c r="A15" s="15" t="s">
        <v>104</v>
      </c>
      <c r="B15" s="15">
        <v>2017</v>
      </c>
      <c r="C15" s="15" t="s">
        <v>177</v>
      </c>
      <c r="D15" s="43">
        <v>1606.9</v>
      </c>
      <c r="E15" s="15">
        <v>128.80000000000001</v>
      </c>
      <c r="F15" s="15">
        <v>128.5</v>
      </c>
      <c r="G15" s="15">
        <v>116.5</v>
      </c>
      <c r="I15" s="88" t="s">
        <v>1390</v>
      </c>
      <c r="J15" s="15">
        <v>134.19999999999999</v>
      </c>
      <c r="K15" s="15">
        <v>142.6</v>
      </c>
      <c r="L15" s="15">
        <v>146.4</v>
      </c>
      <c r="M15" s="15">
        <v>153.4</v>
      </c>
      <c r="O15" s="88" t="s">
        <v>1390</v>
      </c>
      <c r="P15" s="41">
        <f t="shared" si="1"/>
        <v>6.2593144560357722E-2</v>
      </c>
      <c r="Q15" s="41">
        <f t="shared" si="1"/>
        <v>2.6647966339411019E-2</v>
      </c>
      <c r="R15" s="41">
        <f t="shared" si="1"/>
        <v>4.7814207650273222E-2</v>
      </c>
      <c r="S15" s="53"/>
    </row>
    <row r="16" spans="1:19" ht="15" customHeight="1" x14ac:dyDescent="0.25">
      <c r="A16" s="15" t="s">
        <v>60</v>
      </c>
      <c r="B16" s="15">
        <v>2017</v>
      </c>
      <c r="C16" s="15" t="s">
        <v>194</v>
      </c>
      <c r="D16" s="43">
        <v>1641.5</v>
      </c>
      <c r="E16" s="15">
        <v>135.30000000000001</v>
      </c>
      <c r="F16" s="15">
        <v>132.1</v>
      </c>
      <c r="G16" s="15">
        <v>119.1</v>
      </c>
      <c r="I16" s="90" t="s">
        <v>53</v>
      </c>
      <c r="J16" s="15">
        <v>130.6</v>
      </c>
      <c r="K16" s="15">
        <v>136.69999999999999</v>
      </c>
      <c r="L16" s="15">
        <v>150.4</v>
      </c>
      <c r="M16" s="15">
        <v>156.69999999999999</v>
      </c>
      <c r="O16" s="90" t="s">
        <v>53</v>
      </c>
      <c r="P16" s="41">
        <f t="shared" si="1"/>
        <v>4.6707503828483876E-2</v>
      </c>
      <c r="Q16" s="41">
        <f t="shared" si="1"/>
        <v>0.10021945866861755</v>
      </c>
      <c r="R16" s="41">
        <f t="shared" si="1"/>
        <v>4.1888297872340309E-2</v>
      </c>
      <c r="S16" s="53"/>
    </row>
    <row r="17" spans="1:19" ht="15" customHeight="1" x14ac:dyDescent="0.25">
      <c r="A17" s="15" t="s">
        <v>85</v>
      </c>
      <c r="B17" s="15">
        <v>2017</v>
      </c>
      <c r="C17" s="15" t="s">
        <v>194</v>
      </c>
      <c r="D17" s="43">
        <v>1643.6999999999998</v>
      </c>
      <c r="E17" s="15">
        <v>119.7</v>
      </c>
      <c r="F17" s="15">
        <v>125</v>
      </c>
      <c r="G17" s="15">
        <v>113.2</v>
      </c>
      <c r="I17" s="90" t="s">
        <v>54</v>
      </c>
      <c r="J17" s="15">
        <v>119.8</v>
      </c>
      <c r="K17" s="15">
        <v>124.6</v>
      </c>
      <c r="L17" s="15">
        <v>129.9</v>
      </c>
      <c r="M17" s="15">
        <v>135.80000000000001</v>
      </c>
      <c r="O17" s="90" t="s">
        <v>54</v>
      </c>
      <c r="P17" s="41">
        <f t="shared" si="1"/>
        <v>4.0066777963272099E-2</v>
      </c>
      <c r="Q17" s="41">
        <f t="shared" si="1"/>
        <v>4.2536115569823528E-2</v>
      </c>
      <c r="R17" s="41">
        <f t="shared" si="1"/>
        <v>4.5419553502694422E-2</v>
      </c>
      <c r="S17" s="53"/>
    </row>
    <row r="18" spans="1:19" x14ac:dyDescent="0.25">
      <c r="A18" s="15" t="s">
        <v>104</v>
      </c>
      <c r="B18" s="15">
        <v>2017</v>
      </c>
      <c r="C18" s="15" t="s">
        <v>194</v>
      </c>
      <c r="D18" s="43">
        <v>1640.8999999999999</v>
      </c>
      <c r="E18" s="15">
        <v>129.4</v>
      </c>
      <c r="F18" s="15">
        <v>129.4</v>
      </c>
      <c r="G18" s="15">
        <v>116</v>
      </c>
    </row>
    <row r="19" spans="1:19" ht="15" customHeight="1" x14ac:dyDescent="0.25">
      <c r="A19" s="15" t="s">
        <v>60</v>
      </c>
      <c r="B19" s="15">
        <v>2017</v>
      </c>
      <c r="C19" s="15" t="s">
        <v>213</v>
      </c>
      <c r="D19" s="43">
        <v>1660.8999999999999</v>
      </c>
      <c r="E19" s="15">
        <v>136.4</v>
      </c>
      <c r="F19" s="15">
        <v>133</v>
      </c>
      <c r="G19" s="15">
        <v>120.3</v>
      </c>
      <c r="I19" s="3" t="s">
        <v>1298</v>
      </c>
      <c r="O19" s="3" t="s">
        <v>1306</v>
      </c>
    </row>
    <row r="20" spans="1:19" ht="15" customHeight="1" x14ac:dyDescent="0.25">
      <c r="A20" s="15" t="s">
        <v>85</v>
      </c>
      <c r="B20" s="15">
        <v>2017</v>
      </c>
      <c r="C20" s="15" t="s">
        <v>213</v>
      </c>
      <c r="D20" s="43">
        <v>1648.3999999999999</v>
      </c>
      <c r="E20" s="15">
        <v>118.9</v>
      </c>
      <c r="F20" s="15">
        <v>125.7</v>
      </c>
      <c r="G20" s="15">
        <v>114.6</v>
      </c>
      <c r="I20" s="90" t="s">
        <v>1228</v>
      </c>
      <c r="J20" s="89">
        <v>2017</v>
      </c>
      <c r="K20" s="89">
        <v>2018</v>
      </c>
      <c r="L20" s="89">
        <v>2019</v>
      </c>
      <c r="M20" s="89">
        <v>2020</v>
      </c>
      <c r="O20" s="90" t="s">
        <v>1228</v>
      </c>
      <c r="P20" s="89">
        <v>2018</v>
      </c>
      <c r="Q20" s="89">
        <v>2019</v>
      </c>
      <c r="R20" s="89">
        <v>2020</v>
      </c>
    </row>
    <row r="21" spans="1:19" x14ac:dyDescent="0.25">
      <c r="A21" s="15" t="s">
        <v>104</v>
      </c>
      <c r="B21" s="15">
        <v>2017</v>
      </c>
      <c r="C21" s="15" t="s">
        <v>213</v>
      </c>
      <c r="D21" s="43">
        <v>1655.1</v>
      </c>
      <c r="E21" s="15">
        <v>129.80000000000001</v>
      </c>
      <c r="F21" s="15">
        <v>130.19999999999999</v>
      </c>
      <c r="G21" s="15">
        <v>117.3</v>
      </c>
      <c r="I21" s="90" t="s">
        <v>1289</v>
      </c>
      <c r="J21" s="15">
        <v>1582.1</v>
      </c>
      <c r="K21" s="15">
        <v>1589.3</v>
      </c>
      <c r="L21" s="15">
        <v>1639.9</v>
      </c>
      <c r="M21" s="15">
        <v>1766.6</v>
      </c>
      <c r="O21" s="90" t="s">
        <v>1289</v>
      </c>
      <c r="P21" s="41">
        <f t="shared" ref="P21:R24" si="2">(K21-J21)/J21</f>
        <v>4.5509133430251224E-3</v>
      </c>
      <c r="Q21" s="41">
        <f t="shared" si="2"/>
        <v>3.183791606367592E-2</v>
      </c>
      <c r="R21" s="41">
        <f t="shared" si="2"/>
        <v>7.7260808585889268E-2</v>
      </c>
    </row>
    <row r="22" spans="1:19" ht="15" customHeight="1" x14ac:dyDescent="0.25">
      <c r="A22" s="15" t="s">
        <v>60</v>
      </c>
      <c r="B22" s="15">
        <v>2017</v>
      </c>
      <c r="C22" s="15" t="s">
        <v>228</v>
      </c>
      <c r="D22" s="43">
        <v>1652.6</v>
      </c>
      <c r="E22" s="15">
        <v>137.4</v>
      </c>
      <c r="F22" s="15">
        <v>133.4</v>
      </c>
      <c r="G22" s="15">
        <v>121.2</v>
      </c>
      <c r="I22" s="88" t="s">
        <v>1390</v>
      </c>
      <c r="J22" s="15">
        <v>120.8</v>
      </c>
      <c r="K22" s="15">
        <v>126.4</v>
      </c>
      <c r="L22" s="15">
        <v>128.80000000000001</v>
      </c>
      <c r="M22" s="15">
        <v>141.4</v>
      </c>
      <c r="O22" s="88" t="s">
        <v>1390</v>
      </c>
      <c r="P22" s="41">
        <f t="shared" si="2"/>
        <v>4.6357615894039805E-2</v>
      </c>
      <c r="Q22" s="41">
        <f t="shared" si="2"/>
        <v>1.8987341772151944E-2</v>
      </c>
      <c r="R22" s="41">
        <f t="shared" si="2"/>
        <v>9.7826086956521688E-2</v>
      </c>
    </row>
    <row r="23" spans="1:19" ht="15" customHeight="1" x14ac:dyDescent="0.25">
      <c r="A23" s="15" t="s">
        <v>85</v>
      </c>
      <c r="B23" s="15">
        <v>2017</v>
      </c>
      <c r="C23" s="15" t="s">
        <v>228</v>
      </c>
      <c r="D23" s="43">
        <v>1624.9</v>
      </c>
      <c r="E23" s="15">
        <v>120.6</v>
      </c>
      <c r="F23" s="15">
        <v>126.1</v>
      </c>
      <c r="G23" s="15">
        <v>115.7</v>
      </c>
      <c r="I23" s="90" t="s">
        <v>53</v>
      </c>
      <c r="J23" s="15">
        <v>123.1</v>
      </c>
      <c r="K23" s="15">
        <v>130.5</v>
      </c>
      <c r="L23" s="15">
        <v>139.19999999999999</v>
      </c>
      <c r="M23" s="15">
        <v>145</v>
      </c>
      <c r="O23" s="90" t="s">
        <v>53</v>
      </c>
      <c r="P23" s="41">
        <f t="shared" si="2"/>
        <v>6.0113728675873321E-2</v>
      </c>
      <c r="Q23" s="41">
        <f t="shared" si="2"/>
        <v>6.6666666666666582E-2</v>
      </c>
      <c r="R23" s="41">
        <f t="shared" si="2"/>
        <v>4.1666666666666755E-2</v>
      </c>
    </row>
    <row r="24" spans="1:19" x14ac:dyDescent="0.25">
      <c r="A24" s="15" t="s">
        <v>104</v>
      </c>
      <c r="B24" s="15">
        <v>2017</v>
      </c>
      <c r="C24" s="15" t="s">
        <v>228</v>
      </c>
      <c r="D24" s="43">
        <v>1641.1999999999998</v>
      </c>
      <c r="E24" s="15">
        <v>131</v>
      </c>
      <c r="F24" s="15">
        <v>130.6</v>
      </c>
      <c r="G24" s="15">
        <v>118.3</v>
      </c>
      <c r="I24" s="90" t="s">
        <v>54</v>
      </c>
      <c r="J24" s="15">
        <v>115.6</v>
      </c>
      <c r="K24" s="15">
        <v>117.8</v>
      </c>
      <c r="L24" s="15">
        <v>119.9</v>
      </c>
      <c r="M24" s="15">
        <v>124.6</v>
      </c>
      <c r="O24" s="90" t="s">
        <v>54</v>
      </c>
      <c r="P24" s="41">
        <f t="shared" si="2"/>
        <v>1.9031141868512135E-2</v>
      </c>
      <c r="Q24" s="41">
        <f t="shared" si="2"/>
        <v>1.7826825127334536E-2</v>
      </c>
      <c r="R24" s="41">
        <f t="shared" si="2"/>
        <v>3.9199332777314334E-2</v>
      </c>
    </row>
    <row r="25" spans="1:19" ht="15" customHeight="1" x14ac:dyDescent="0.25">
      <c r="A25" s="15" t="s">
        <v>60</v>
      </c>
      <c r="B25" s="15">
        <v>2017</v>
      </c>
      <c r="C25" s="15" t="s">
        <v>238</v>
      </c>
      <c r="D25" s="43">
        <v>1659.6</v>
      </c>
      <c r="E25" s="15">
        <v>138.1</v>
      </c>
      <c r="F25" s="15">
        <v>134.19999999999999</v>
      </c>
      <c r="G25" s="15">
        <v>121</v>
      </c>
    </row>
    <row r="26" spans="1:19" ht="15" customHeight="1" x14ac:dyDescent="0.25">
      <c r="A26" s="15" t="s">
        <v>85</v>
      </c>
      <c r="B26" s="15">
        <v>2017</v>
      </c>
      <c r="C26" s="15" t="s">
        <v>238</v>
      </c>
      <c r="D26" s="43">
        <v>1640.6</v>
      </c>
      <c r="E26" s="15">
        <v>122.6</v>
      </c>
      <c r="F26" s="15">
        <v>126.6</v>
      </c>
      <c r="G26" s="15">
        <v>115</v>
      </c>
    </row>
    <row r="27" spans="1:19" x14ac:dyDescent="0.25">
      <c r="A27" s="15" t="s">
        <v>104</v>
      </c>
      <c r="B27" s="15">
        <v>2017</v>
      </c>
      <c r="C27" s="15" t="s">
        <v>238</v>
      </c>
      <c r="D27" s="43">
        <v>1650.9999999999998</v>
      </c>
      <c r="E27" s="15">
        <v>132.19999999999999</v>
      </c>
      <c r="F27" s="15">
        <v>131.30000000000001</v>
      </c>
      <c r="G27" s="15">
        <v>117.8</v>
      </c>
    </row>
    <row r="28" spans="1:19" ht="15" customHeight="1" x14ac:dyDescent="0.25">
      <c r="A28" s="15" t="s">
        <v>60</v>
      </c>
      <c r="B28" s="15">
        <v>2017</v>
      </c>
      <c r="C28" s="15" t="s">
        <v>264</v>
      </c>
      <c r="D28" s="43">
        <v>1685.8000000000002</v>
      </c>
      <c r="E28" s="15">
        <v>141.1</v>
      </c>
      <c r="F28" s="15">
        <v>135.80000000000001</v>
      </c>
      <c r="G28" s="15">
        <v>121.6</v>
      </c>
      <c r="I28" s="91" t="s">
        <v>1302</v>
      </c>
    </row>
    <row r="29" spans="1:19" ht="15" customHeight="1" x14ac:dyDescent="0.25">
      <c r="A29" s="15" t="s">
        <v>85</v>
      </c>
      <c r="B29" s="15">
        <v>2017</v>
      </c>
      <c r="C29" s="15" t="s">
        <v>264</v>
      </c>
      <c r="D29" s="43">
        <v>1671.3</v>
      </c>
      <c r="E29" s="15">
        <v>125.7</v>
      </c>
      <c r="F29" s="15">
        <v>127.4</v>
      </c>
      <c r="G29" s="15">
        <v>115.3</v>
      </c>
    </row>
    <row r="30" spans="1:19" x14ac:dyDescent="0.25">
      <c r="A30" s="15" t="s">
        <v>104</v>
      </c>
      <c r="B30" s="15">
        <v>2017</v>
      </c>
      <c r="C30" s="15" t="s">
        <v>264</v>
      </c>
      <c r="D30" s="43">
        <v>1679</v>
      </c>
      <c r="E30" s="15">
        <v>135.30000000000001</v>
      </c>
      <c r="F30" s="15">
        <v>132.6</v>
      </c>
      <c r="G30" s="15">
        <v>118.3</v>
      </c>
      <c r="I30" s="3" t="s">
        <v>1303</v>
      </c>
      <c r="O30" s="3" t="s">
        <v>1304</v>
      </c>
    </row>
    <row r="31" spans="1:19" ht="15" customHeight="1" x14ac:dyDescent="0.25">
      <c r="A31" s="15" t="s">
        <v>60</v>
      </c>
      <c r="B31" s="15">
        <v>2017</v>
      </c>
      <c r="C31" s="15" t="s">
        <v>273</v>
      </c>
      <c r="D31" s="43">
        <v>1682.5000000000002</v>
      </c>
      <c r="E31" s="15">
        <v>142.6</v>
      </c>
      <c r="F31" s="15">
        <v>136.1</v>
      </c>
      <c r="G31" s="15">
        <v>122</v>
      </c>
      <c r="I31" s="90" t="s">
        <v>1228</v>
      </c>
      <c r="J31" s="89">
        <v>2020</v>
      </c>
      <c r="K31" s="89">
        <v>2021</v>
      </c>
      <c r="L31" s="89">
        <v>2022</v>
      </c>
      <c r="O31" s="90" t="s">
        <v>1228</v>
      </c>
      <c r="P31" s="89">
        <v>2021</v>
      </c>
      <c r="Q31" s="89">
        <v>2022</v>
      </c>
    </row>
    <row r="32" spans="1:19" ht="15" customHeight="1" x14ac:dyDescent="0.25">
      <c r="A32" s="15" t="s">
        <v>85</v>
      </c>
      <c r="B32" s="15">
        <v>2017</v>
      </c>
      <c r="C32" s="15" t="s">
        <v>273</v>
      </c>
      <c r="D32" s="43">
        <v>1641.8</v>
      </c>
      <c r="E32" s="15">
        <v>126.8</v>
      </c>
      <c r="F32" s="15">
        <v>128.19999999999999</v>
      </c>
      <c r="G32" s="15">
        <v>115.3</v>
      </c>
      <c r="I32" s="90" t="s">
        <v>1289</v>
      </c>
      <c r="J32" s="15">
        <v>1758.7</v>
      </c>
      <c r="K32" s="15">
        <v>1882.8999999999999</v>
      </c>
      <c r="L32" s="15">
        <v>2018.9000000000003</v>
      </c>
      <c r="O32" s="90" t="s">
        <v>1289</v>
      </c>
      <c r="P32" s="41">
        <f t="shared" ref="P32:Q35" si="3">(K32-J32)/J32</f>
        <v>7.0620344572695642E-2</v>
      </c>
      <c r="Q32" s="41">
        <f t="shared" si="3"/>
        <v>7.2229008444421081E-2</v>
      </c>
    </row>
    <row r="33" spans="1:17" x14ac:dyDescent="0.25">
      <c r="A33" s="15" t="s">
        <v>104</v>
      </c>
      <c r="B33" s="15">
        <v>2017</v>
      </c>
      <c r="C33" s="15" t="s">
        <v>273</v>
      </c>
      <c r="D33" s="43">
        <v>1666.1999999999998</v>
      </c>
      <c r="E33" s="15">
        <v>136.6</v>
      </c>
      <c r="F33" s="15">
        <v>133.1</v>
      </c>
      <c r="G33" s="15">
        <v>118.5</v>
      </c>
      <c r="I33" s="88" t="s">
        <v>1390</v>
      </c>
      <c r="J33" s="15">
        <v>148.9</v>
      </c>
      <c r="K33" s="15">
        <v>155.5</v>
      </c>
      <c r="L33" s="15">
        <v>167.2</v>
      </c>
      <c r="O33" s="88" t="s">
        <v>1390</v>
      </c>
      <c r="P33" s="41">
        <f t="shared" si="3"/>
        <v>4.4325050369375382E-2</v>
      </c>
      <c r="Q33" s="41">
        <f t="shared" si="3"/>
        <v>7.5241157556270019E-2</v>
      </c>
    </row>
    <row r="34" spans="1:17" ht="15" customHeight="1" x14ac:dyDescent="0.25">
      <c r="A34" s="15" t="s">
        <v>60</v>
      </c>
      <c r="B34" s="15">
        <v>2018</v>
      </c>
      <c r="C34" s="15" t="s">
        <v>62</v>
      </c>
      <c r="D34" s="43">
        <v>1669.5</v>
      </c>
      <c r="E34" s="15">
        <v>142.30000000000001</v>
      </c>
      <c r="F34" s="15">
        <v>136</v>
      </c>
      <c r="G34" s="15">
        <v>122.7</v>
      </c>
      <c r="I34" s="90" t="s">
        <v>53</v>
      </c>
      <c r="J34" s="15">
        <v>152.30000000000001</v>
      </c>
      <c r="K34" s="15">
        <v>161.69999999999999</v>
      </c>
      <c r="L34" s="15">
        <v>173</v>
      </c>
      <c r="O34" s="90" t="s">
        <v>53</v>
      </c>
      <c r="P34" s="41">
        <f t="shared" si="3"/>
        <v>6.1720288903479817E-2</v>
      </c>
      <c r="Q34" s="41">
        <f t="shared" si="3"/>
        <v>6.9882498453927105E-2</v>
      </c>
    </row>
    <row r="35" spans="1:17" ht="15" customHeight="1" x14ac:dyDescent="0.25">
      <c r="A35" s="15" t="s">
        <v>85</v>
      </c>
      <c r="B35" s="15">
        <v>2018</v>
      </c>
      <c r="C35" s="15" t="s">
        <v>62</v>
      </c>
      <c r="D35" s="43">
        <v>1622.4</v>
      </c>
      <c r="E35" s="15">
        <v>127.3</v>
      </c>
      <c r="F35" s="15">
        <v>129</v>
      </c>
      <c r="G35" s="15">
        <v>116.3</v>
      </c>
      <c r="I35" s="90" t="s">
        <v>54</v>
      </c>
      <c r="J35" s="15">
        <v>129.9</v>
      </c>
      <c r="K35" s="15">
        <v>146.19999999999999</v>
      </c>
      <c r="L35" s="15">
        <v>157.9</v>
      </c>
      <c r="O35" s="90" t="s">
        <v>54</v>
      </c>
      <c r="P35" s="41">
        <f t="shared" si="3"/>
        <v>0.12548113933795213</v>
      </c>
      <c r="Q35" s="41">
        <f t="shared" si="3"/>
        <v>8.0027359781121868E-2</v>
      </c>
    </row>
    <row r="36" spans="1:17" x14ac:dyDescent="0.25">
      <c r="A36" s="15" t="s">
        <v>104</v>
      </c>
      <c r="B36" s="15">
        <v>2018</v>
      </c>
      <c r="C36" s="15" t="s">
        <v>62</v>
      </c>
      <c r="D36" s="43">
        <v>1650.9</v>
      </c>
      <c r="E36" s="15">
        <v>136.6</v>
      </c>
      <c r="F36" s="15">
        <v>133.30000000000001</v>
      </c>
      <c r="G36" s="15">
        <v>119.3</v>
      </c>
    </row>
    <row r="37" spans="1:17" ht="15" customHeight="1" x14ac:dyDescent="0.25">
      <c r="A37" s="15" t="s">
        <v>60</v>
      </c>
      <c r="B37" s="15">
        <v>2018</v>
      </c>
      <c r="C37" s="15" t="s">
        <v>116</v>
      </c>
      <c r="D37" s="43">
        <v>1651</v>
      </c>
      <c r="E37" s="15">
        <v>142.4</v>
      </c>
      <c r="F37" s="15">
        <v>136.19999999999999</v>
      </c>
      <c r="G37" s="15">
        <v>123.3</v>
      </c>
      <c r="I37" s="3" t="s">
        <v>1311</v>
      </c>
      <c r="O37" s="3" t="s">
        <v>1305</v>
      </c>
    </row>
    <row r="38" spans="1:17" ht="15" customHeight="1" x14ac:dyDescent="0.25">
      <c r="A38" s="15" t="s">
        <v>85</v>
      </c>
      <c r="B38" s="15">
        <v>2018</v>
      </c>
      <c r="C38" s="15" t="s">
        <v>116</v>
      </c>
      <c r="D38" s="43">
        <v>1602</v>
      </c>
      <c r="E38" s="15">
        <v>127.3</v>
      </c>
      <c r="F38" s="15">
        <v>129.80000000000001</v>
      </c>
      <c r="G38" s="15">
        <v>117.4</v>
      </c>
      <c r="I38" s="90" t="s">
        <v>1228</v>
      </c>
      <c r="J38" s="89">
        <v>2020</v>
      </c>
      <c r="K38" s="89">
        <v>2021</v>
      </c>
      <c r="L38" s="89">
        <v>2022</v>
      </c>
      <c r="O38" s="90" t="s">
        <v>1228</v>
      </c>
      <c r="P38" s="89">
        <v>2021</v>
      </c>
      <c r="Q38" s="89">
        <v>2022</v>
      </c>
    </row>
    <row r="39" spans="1:17" x14ac:dyDescent="0.25">
      <c r="A39" s="15" t="s">
        <v>104</v>
      </c>
      <c r="B39" s="15">
        <v>2018</v>
      </c>
      <c r="C39" s="15" t="s">
        <v>116</v>
      </c>
      <c r="D39" s="43">
        <v>1631.7999999999997</v>
      </c>
      <c r="E39" s="15">
        <v>136.69999999999999</v>
      </c>
      <c r="F39" s="15">
        <v>133.80000000000001</v>
      </c>
      <c r="G39" s="15">
        <v>120.2</v>
      </c>
      <c r="I39" s="90" t="s">
        <v>1289</v>
      </c>
      <c r="J39" s="15">
        <v>1754.4999999999998</v>
      </c>
      <c r="K39" s="15">
        <v>1865.1000000000001</v>
      </c>
      <c r="L39" s="15">
        <v>2007.9</v>
      </c>
      <c r="O39" s="90" t="s">
        <v>1289</v>
      </c>
      <c r="P39" s="41">
        <f t="shared" ref="P39:Q42" si="4">(K39-J39)/J39</f>
        <v>6.3037902536335358E-2</v>
      </c>
      <c r="Q39" s="41">
        <f t="shared" si="4"/>
        <v>7.656425928904613E-2</v>
      </c>
    </row>
    <row r="40" spans="1:17" ht="15" customHeight="1" x14ac:dyDescent="0.25">
      <c r="A40" s="15" t="s">
        <v>60</v>
      </c>
      <c r="B40" s="15">
        <v>2018</v>
      </c>
      <c r="C40" s="15" t="s">
        <v>138</v>
      </c>
      <c r="D40" s="43">
        <v>1650.7999999999997</v>
      </c>
      <c r="E40" s="15">
        <v>142.6</v>
      </c>
      <c r="F40" s="15">
        <v>136.69999999999999</v>
      </c>
      <c r="G40" s="15">
        <v>124.6</v>
      </c>
      <c r="I40" s="88" t="s">
        <v>1390</v>
      </c>
      <c r="J40" s="15">
        <v>153.4</v>
      </c>
      <c r="K40" s="15">
        <v>156</v>
      </c>
      <c r="L40" s="15">
        <v>168.9</v>
      </c>
      <c r="O40" s="88" t="s">
        <v>1390</v>
      </c>
      <c r="P40" s="41">
        <f t="shared" si="4"/>
        <v>1.6949152542372843E-2</v>
      </c>
      <c r="Q40" s="41">
        <f t="shared" si="4"/>
        <v>8.2692307692307732E-2</v>
      </c>
    </row>
    <row r="41" spans="1:17" ht="15" customHeight="1" x14ac:dyDescent="0.25">
      <c r="A41" s="15" t="s">
        <v>85</v>
      </c>
      <c r="B41" s="15">
        <v>2018</v>
      </c>
      <c r="C41" s="15" t="s">
        <v>138</v>
      </c>
      <c r="D41" s="43">
        <v>1589.3</v>
      </c>
      <c r="E41" s="15">
        <v>126.4</v>
      </c>
      <c r="F41" s="15">
        <v>130.5</v>
      </c>
      <c r="G41" s="15">
        <v>117.8</v>
      </c>
      <c r="I41" s="90" t="s">
        <v>53</v>
      </c>
      <c r="J41" s="15">
        <v>156.69999999999999</v>
      </c>
      <c r="K41" s="15">
        <v>164.6</v>
      </c>
      <c r="L41" s="15">
        <v>176</v>
      </c>
      <c r="O41" s="90" t="s">
        <v>53</v>
      </c>
      <c r="P41" s="41">
        <f t="shared" si="4"/>
        <v>5.0414805360561622E-2</v>
      </c>
      <c r="Q41" s="41">
        <f t="shared" si="4"/>
        <v>6.9258809234507931E-2</v>
      </c>
    </row>
    <row r="42" spans="1:17" x14ac:dyDescent="0.25">
      <c r="A42" s="15" t="s">
        <v>104</v>
      </c>
      <c r="B42" s="15">
        <v>2018</v>
      </c>
      <c r="C42" s="15" t="s">
        <v>138</v>
      </c>
      <c r="D42" s="43">
        <v>1626.9</v>
      </c>
      <c r="E42" s="15">
        <v>136.5</v>
      </c>
      <c r="F42" s="15">
        <v>134.30000000000001</v>
      </c>
      <c r="G42" s="15">
        <v>121</v>
      </c>
      <c r="I42" s="90" t="s">
        <v>54</v>
      </c>
      <c r="J42" s="15">
        <v>135.80000000000001</v>
      </c>
      <c r="K42" s="15">
        <v>151.30000000000001</v>
      </c>
      <c r="L42" s="15">
        <v>162</v>
      </c>
      <c r="O42" s="90" t="s">
        <v>54</v>
      </c>
      <c r="P42" s="41">
        <f t="shared" si="4"/>
        <v>0.11413843888070692</v>
      </c>
      <c r="Q42" s="41">
        <f t="shared" si="4"/>
        <v>7.0720423000660865E-2</v>
      </c>
    </row>
    <row r="43" spans="1:17" x14ac:dyDescent="0.25">
      <c r="A43" s="15" t="s">
        <v>60</v>
      </c>
      <c r="B43" s="15">
        <v>2018</v>
      </c>
      <c r="C43" s="15" t="s">
        <v>154</v>
      </c>
      <c r="D43" s="43">
        <v>1648.1</v>
      </c>
      <c r="E43" s="15">
        <v>143.80000000000001</v>
      </c>
      <c r="F43" s="15">
        <v>137.6</v>
      </c>
      <c r="G43" s="15">
        <v>125.3</v>
      </c>
    </row>
    <row r="44" spans="1:17" x14ac:dyDescent="0.25">
      <c r="A44" s="15" t="s">
        <v>85</v>
      </c>
      <c r="B44" s="15">
        <v>2018</v>
      </c>
      <c r="C44" s="15" t="s">
        <v>154</v>
      </c>
      <c r="D44" s="43">
        <v>1593.5000000000002</v>
      </c>
      <c r="E44" s="15">
        <v>124.6</v>
      </c>
      <c r="F44" s="15">
        <v>131.30000000000001</v>
      </c>
      <c r="G44" s="15">
        <v>118.9</v>
      </c>
      <c r="I44" s="3" t="s">
        <v>1308</v>
      </c>
      <c r="O44" s="3" t="s">
        <v>1309</v>
      </c>
    </row>
    <row r="45" spans="1:17" x14ac:dyDescent="0.25">
      <c r="A45" s="15" t="s">
        <v>104</v>
      </c>
      <c r="B45" s="15">
        <v>2018</v>
      </c>
      <c r="C45" s="15" t="s">
        <v>154</v>
      </c>
      <c r="D45" s="43">
        <v>1627.5000000000002</v>
      </c>
      <c r="E45" s="15">
        <v>136.5</v>
      </c>
      <c r="F45" s="15">
        <v>135.19999999999999</v>
      </c>
      <c r="G45" s="15">
        <v>121.9</v>
      </c>
      <c r="I45" s="90" t="s">
        <v>1228</v>
      </c>
      <c r="J45" s="89">
        <v>2020</v>
      </c>
      <c r="K45" s="89">
        <v>2021</v>
      </c>
      <c r="L45" s="89">
        <v>2022</v>
      </c>
      <c r="O45" s="90" t="s">
        <v>1228</v>
      </c>
      <c r="P45" s="89">
        <v>2021</v>
      </c>
      <c r="Q45" s="89">
        <v>2022</v>
      </c>
    </row>
    <row r="46" spans="1:17" x14ac:dyDescent="0.25">
      <c r="A46" s="15" t="s">
        <v>60</v>
      </c>
      <c r="B46" s="15">
        <v>2018</v>
      </c>
      <c r="C46" s="15" t="s">
        <v>167</v>
      </c>
      <c r="D46" s="43">
        <v>1650.2</v>
      </c>
      <c r="E46" s="15">
        <v>144.30000000000001</v>
      </c>
      <c r="F46" s="15">
        <v>138.4</v>
      </c>
      <c r="G46" s="15">
        <v>126.4</v>
      </c>
      <c r="I46" s="90" t="s">
        <v>1289</v>
      </c>
      <c r="J46" s="15">
        <v>1766.6</v>
      </c>
      <c r="K46" s="15">
        <v>1913.7999999999997</v>
      </c>
      <c r="L46" s="15">
        <v>2039.2000000000003</v>
      </c>
      <c r="O46" s="90" t="s">
        <v>1289</v>
      </c>
      <c r="P46" s="41">
        <f t="shared" ref="P46:Q49" si="5">(K46-J46)/J46</f>
        <v>8.3323899015057074E-2</v>
      </c>
      <c r="Q46" s="41">
        <f t="shared" si="5"/>
        <v>6.5524088201484254E-2</v>
      </c>
    </row>
    <row r="47" spans="1:17" x14ac:dyDescent="0.25">
      <c r="A47" s="15" t="s">
        <v>85</v>
      </c>
      <c r="B47" s="15">
        <v>2018</v>
      </c>
      <c r="C47" s="15" t="s">
        <v>167</v>
      </c>
      <c r="D47" s="43">
        <v>1596.3</v>
      </c>
      <c r="E47" s="15">
        <v>124.7</v>
      </c>
      <c r="F47" s="15">
        <v>132</v>
      </c>
      <c r="G47" s="15">
        <v>119.8</v>
      </c>
      <c r="I47" s="88" t="s">
        <v>1390</v>
      </c>
      <c r="J47" s="15">
        <v>141.4</v>
      </c>
      <c r="K47" s="15">
        <v>154.80000000000001</v>
      </c>
      <c r="L47" s="15">
        <v>164.5</v>
      </c>
      <c r="O47" s="88" t="s">
        <v>1390</v>
      </c>
      <c r="P47" s="41">
        <f t="shared" si="5"/>
        <v>9.4766619519094805E-2</v>
      </c>
      <c r="Q47" s="41">
        <f t="shared" si="5"/>
        <v>6.2661498708010258E-2</v>
      </c>
    </row>
    <row r="48" spans="1:17" x14ac:dyDescent="0.25">
      <c r="A48" s="15" t="s">
        <v>104</v>
      </c>
      <c r="B48" s="15">
        <v>2018</v>
      </c>
      <c r="C48" s="15" t="s">
        <v>167</v>
      </c>
      <c r="D48" s="43">
        <v>1629.8999999999999</v>
      </c>
      <c r="E48" s="15">
        <v>136.9</v>
      </c>
      <c r="F48" s="15">
        <v>136</v>
      </c>
      <c r="G48" s="15">
        <v>122.9</v>
      </c>
      <c r="I48" s="90" t="s">
        <v>53</v>
      </c>
      <c r="J48" s="15">
        <v>145</v>
      </c>
      <c r="K48" s="15">
        <v>156.9</v>
      </c>
      <c r="L48" s="15">
        <v>168.2</v>
      </c>
      <c r="O48" s="90" t="s">
        <v>53</v>
      </c>
      <c r="P48" s="41">
        <f t="shared" si="5"/>
        <v>8.2068965517241424E-2</v>
      </c>
      <c r="Q48" s="41">
        <f t="shared" si="5"/>
        <v>7.2020395156150302E-2</v>
      </c>
    </row>
    <row r="49" spans="1:21" x14ac:dyDescent="0.25">
      <c r="A49" s="15" t="s">
        <v>60</v>
      </c>
      <c r="B49" s="15">
        <v>2018</v>
      </c>
      <c r="C49" s="15" t="s">
        <v>177</v>
      </c>
      <c r="D49" s="43">
        <v>1657.4999999999998</v>
      </c>
      <c r="E49" s="15">
        <v>145.1</v>
      </c>
      <c r="F49" s="15">
        <v>138.4</v>
      </c>
      <c r="G49" s="15">
        <v>127.4</v>
      </c>
      <c r="I49" s="90" t="s">
        <v>54</v>
      </c>
      <c r="J49" s="15">
        <v>124.6</v>
      </c>
      <c r="K49" s="15">
        <v>141.69999999999999</v>
      </c>
      <c r="L49" s="15">
        <v>154.19999999999999</v>
      </c>
      <c r="O49" s="90" t="s">
        <v>54</v>
      </c>
      <c r="P49" s="41">
        <f t="shared" si="5"/>
        <v>0.13723916532905292</v>
      </c>
      <c r="Q49" s="41">
        <f t="shared" si="5"/>
        <v>8.8214537755822164E-2</v>
      </c>
    </row>
    <row r="50" spans="1:21" x14ac:dyDescent="0.25">
      <c r="A50" s="15" t="s">
        <v>85</v>
      </c>
      <c r="B50" s="15">
        <v>2018</v>
      </c>
      <c r="C50" s="15" t="s">
        <v>177</v>
      </c>
      <c r="D50" s="43">
        <v>1620.6000000000001</v>
      </c>
      <c r="E50" s="15">
        <v>126.5</v>
      </c>
      <c r="F50" s="15">
        <v>132.6</v>
      </c>
      <c r="G50" s="15">
        <v>120.4</v>
      </c>
    </row>
    <row r="51" spans="1:21" x14ac:dyDescent="0.25">
      <c r="A51" s="15" t="s">
        <v>104</v>
      </c>
      <c r="B51" s="15">
        <v>2018</v>
      </c>
      <c r="C51" s="15" t="s">
        <v>177</v>
      </c>
      <c r="D51" s="43">
        <v>1643.8000000000002</v>
      </c>
      <c r="E51" s="15">
        <v>138.1</v>
      </c>
      <c r="F51" s="15">
        <v>136.19999999999999</v>
      </c>
      <c r="G51" s="15">
        <v>123.7</v>
      </c>
    </row>
    <row r="52" spans="1:21" x14ac:dyDescent="0.25">
      <c r="A52" s="15" t="s">
        <v>60</v>
      </c>
      <c r="B52" s="15">
        <v>2018</v>
      </c>
      <c r="C52" s="15" t="s">
        <v>194</v>
      </c>
      <c r="D52" s="43">
        <v>1677.7000000000003</v>
      </c>
      <c r="E52" s="15">
        <v>146.80000000000001</v>
      </c>
      <c r="F52" s="15">
        <v>139</v>
      </c>
      <c r="G52" s="15">
        <v>127.5</v>
      </c>
    </row>
    <row r="53" spans="1:21" x14ac:dyDescent="0.25">
      <c r="A53" s="15" t="s">
        <v>85</v>
      </c>
      <c r="B53" s="15">
        <v>2018</v>
      </c>
      <c r="C53" s="15" t="s">
        <v>194</v>
      </c>
      <c r="D53" s="43">
        <v>1644.3</v>
      </c>
      <c r="E53" s="15">
        <v>128.1</v>
      </c>
      <c r="F53" s="15">
        <v>133.6</v>
      </c>
      <c r="G53" s="15">
        <v>120.1</v>
      </c>
      <c r="I53" s="11" t="s">
        <v>1313</v>
      </c>
      <c r="P53" s="11" t="s">
        <v>1312</v>
      </c>
    </row>
    <row r="54" spans="1:21" x14ac:dyDescent="0.25">
      <c r="A54" s="15" t="s">
        <v>104</v>
      </c>
      <c r="B54" s="15">
        <v>2018</v>
      </c>
      <c r="C54" s="15" t="s">
        <v>194</v>
      </c>
      <c r="D54" s="43">
        <v>1665</v>
      </c>
      <c r="E54" s="15">
        <v>139.69999999999999</v>
      </c>
      <c r="F54" s="15">
        <v>137</v>
      </c>
      <c r="G54" s="15">
        <v>123.6</v>
      </c>
    </row>
    <row r="55" spans="1:21" x14ac:dyDescent="0.25">
      <c r="A55" s="15" t="s">
        <v>60</v>
      </c>
      <c r="B55" s="15">
        <v>2018</v>
      </c>
      <c r="C55" s="15" t="s">
        <v>213</v>
      </c>
      <c r="D55" s="43">
        <v>1685</v>
      </c>
      <c r="E55" s="15">
        <v>147.69999999999999</v>
      </c>
      <c r="F55" s="15">
        <v>139.4</v>
      </c>
      <c r="G55" s="15">
        <v>128.30000000000001</v>
      </c>
      <c r="I55" s="92" t="s">
        <v>1228</v>
      </c>
      <c r="J55" s="93">
        <v>2018</v>
      </c>
      <c r="K55" s="93">
        <v>2019</v>
      </c>
      <c r="L55" s="93">
        <v>2020</v>
      </c>
      <c r="M55" s="93">
        <v>2021</v>
      </c>
      <c r="N55" s="93">
        <v>2022</v>
      </c>
      <c r="P55" s="92" t="s">
        <v>1228</v>
      </c>
      <c r="Q55" s="93">
        <v>2018</v>
      </c>
      <c r="R55" s="93">
        <v>2019</v>
      </c>
      <c r="S55" s="93">
        <v>2020</v>
      </c>
      <c r="T55" s="93">
        <v>2021</v>
      </c>
      <c r="U55" s="93">
        <v>2022</v>
      </c>
    </row>
    <row r="56" spans="1:21" x14ac:dyDescent="0.25">
      <c r="A56" s="15" t="s">
        <v>85</v>
      </c>
      <c r="B56" s="15">
        <v>2018</v>
      </c>
      <c r="C56" s="15" t="s">
        <v>213</v>
      </c>
      <c r="D56" s="43">
        <v>1640.1999999999998</v>
      </c>
      <c r="E56" s="15">
        <v>129.80000000000001</v>
      </c>
      <c r="F56" s="15">
        <v>134.9</v>
      </c>
      <c r="G56" s="15">
        <v>120.7</v>
      </c>
      <c r="I56" s="92" t="s">
        <v>1289</v>
      </c>
      <c r="J56" s="41">
        <v>4.5509133430251224E-3</v>
      </c>
      <c r="K56" s="41">
        <v>3.183791606367592E-2</v>
      </c>
      <c r="L56" s="41">
        <v>7.7260808585889268E-2</v>
      </c>
      <c r="M56" s="41">
        <v>8.3323899015057074E-2</v>
      </c>
      <c r="N56" s="41">
        <v>6.5524088201484254E-2</v>
      </c>
      <c r="P56" s="92" t="s">
        <v>1289</v>
      </c>
      <c r="Q56" s="41">
        <v>3.2588978545067523E-2</v>
      </c>
      <c r="R56" s="41">
        <v>-1.6355706324206173E-2</v>
      </c>
      <c r="S56" s="41">
        <v>8.0490208153713244E-2</v>
      </c>
      <c r="T56" s="41">
        <v>6.3037902536335358E-2</v>
      </c>
      <c r="U56" s="41">
        <v>7.656425928904613E-2</v>
      </c>
    </row>
    <row r="57" spans="1:21" x14ac:dyDescent="0.25">
      <c r="A57" s="15" t="s">
        <v>104</v>
      </c>
      <c r="B57" s="15">
        <v>2018</v>
      </c>
      <c r="C57" s="15" t="s">
        <v>213</v>
      </c>
      <c r="D57" s="43">
        <v>1667.6000000000004</v>
      </c>
      <c r="E57" s="15">
        <v>140.9</v>
      </c>
      <c r="F57" s="15">
        <v>137.69999999999999</v>
      </c>
      <c r="G57" s="15">
        <v>124.3</v>
      </c>
      <c r="I57" s="92" t="s">
        <v>1390</v>
      </c>
      <c r="J57" s="41">
        <v>4.6357615894039805E-2</v>
      </c>
      <c r="K57" s="41">
        <v>1.8987341772151944E-2</v>
      </c>
      <c r="L57" s="41">
        <v>9.7826086956521688E-2</v>
      </c>
      <c r="M57" s="41">
        <v>9.4766619519094805E-2</v>
      </c>
      <c r="N57" s="41">
        <v>6.2661498708010258E-2</v>
      </c>
      <c r="P57" s="92" t="s">
        <v>1390</v>
      </c>
      <c r="Q57" s="41">
        <v>6.2593144560357722E-2</v>
      </c>
      <c r="R57" s="41">
        <v>2.6647966339411019E-2</v>
      </c>
      <c r="S57" s="41">
        <v>4.7814207650273222E-2</v>
      </c>
      <c r="T57" s="41">
        <v>1.6949152542372843E-2</v>
      </c>
      <c r="U57" s="41">
        <v>8.2692307692307732E-2</v>
      </c>
    </row>
    <row r="58" spans="1:21" x14ac:dyDescent="0.25">
      <c r="A58" s="15" t="s">
        <v>60</v>
      </c>
      <c r="B58" s="15">
        <v>2018</v>
      </c>
      <c r="C58" s="15" t="s">
        <v>228</v>
      </c>
      <c r="D58" s="43">
        <v>1666.7000000000003</v>
      </c>
      <c r="E58" s="15">
        <v>149</v>
      </c>
      <c r="F58" s="15">
        <v>140</v>
      </c>
      <c r="G58" s="15">
        <v>129.9</v>
      </c>
      <c r="I58" s="92" t="s">
        <v>53</v>
      </c>
      <c r="J58" s="41">
        <v>6.0113728675873321E-2</v>
      </c>
      <c r="K58" s="41">
        <v>6.6666666666666582E-2</v>
      </c>
      <c r="L58" s="41">
        <v>4.1666666666666755E-2</v>
      </c>
      <c r="M58" s="41">
        <v>8.2068965517241424E-2</v>
      </c>
      <c r="N58" s="41">
        <v>7.2020395156150302E-2</v>
      </c>
      <c r="P58" s="92" t="s">
        <v>53</v>
      </c>
      <c r="Q58" s="41">
        <v>4.6707503828483876E-2</v>
      </c>
      <c r="R58" s="41">
        <v>0.10021945866861755</v>
      </c>
      <c r="S58" s="41">
        <v>4.1888297872340309E-2</v>
      </c>
      <c r="T58" s="41">
        <v>5.0414805360561622E-2</v>
      </c>
      <c r="U58" s="41">
        <v>6.9258809234507931E-2</v>
      </c>
    </row>
    <row r="59" spans="1:21" x14ac:dyDescent="0.25">
      <c r="A59" s="15" t="s">
        <v>85</v>
      </c>
      <c r="B59" s="15">
        <v>2018</v>
      </c>
      <c r="C59" s="15" t="s">
        <v>228</v>
      </c>
      <c r="D59" s="43">
        <v>1620.7</v>
      </c>
      <c r="E59" s="15">
        <v>131.19999999999999</v>
      </c>
      <c r="F59" s="15">
        <v>135.69999999999999</v>
      </c>
      <c r="G59" s="15">
        <v>122.5</v>
      </c>
      <c r="I59" s="92" t="s">
        <v>54</v>
      </c>
      <c r="J59" s="41">
        <v>1.9031141868512135E-2</v>
      </c>
      <c r="K59" s="41">
        <v>1.7826825127334536E-2</v>
      </c>
      <c r="L59" s="41">
        <v>3.9199332777314334E-2</v>
      </c>
      <c r="M59" s="41">
        <v>0.13723916532905292</v>
      </c>
      <c r="N59" s="41">
        <v>8.8214537755822164E-2</v>
      </c>
      <c r="P59" s="92" t="s">
        <v>54</v>
      </c>
      <c r="Q59" s="41">
        <v>4.0066777963272099E-2</v>
      </c>
      <c r="R59" s="41">
        <v>4.2536115569823528E-2</v>
      </c>
      <c r="S59" s="41">
        <v>4.5419553502694422E-2</v>
      </c>
      <c r="T59" s="41">
        <v>0.11413843888070692</v>
      </c>
      <c r="U59" s="41">
        <v>7.0720423000660865E-2</v>
      </c>
    </row>
    <row r="60" spans="1:21" x14ac:dyDescent="0.25">
      <c r="A60" s="15" t="s">
        <v>104</v>
      </c>
      <c r="B60" s="15">
        <v>2018</v>
      </c>
      <c r="C60" s="15" t="s">
        <v>228</v>
      </c>
      <c r="D60" s="43">
        <v>1648.7</v>
      </c>
      <c r="E60" s="15">
        <v>142.30000000000001</v>
      </c>
      <c r="F60" s="15">
        <v>138.4</v>
      </c>
      <c r="G60" s="15">
        <v>126</v>
      </c>
    </row>
    <row r="61" spans="1:21" x14ac:dyDescent="0.25">
      <c r="A61" s="15" t="s">
        <v>60</v>
      </c>
      <c r="B61" s="15">
        <v>2018</v>
      </c>
      <c r="C61" s="15" t="s">
        <v>238</v>
      </c>
      <c r="D61" s="43">
        <v>1647.6000000000001</v>
      </c>
      <c r="E61" s="15">
        <v>149.69999999999999</v>
      </c>
      <c r="F61" s="15">
        <v>144.80000000000001</v>
      </c>
      <c r="G61" s="15">
        <v>130.80000000000001</v>
      </c>
    </row>
    <row r="62" spans="1:21" x14ac:dyDescent="0.25">
      <c r="A62" s="15" t="s">
        <v>85</v>
      </c>
      <c r="B62" s="15">
        <v>2018</v>
      </c>
      <c r="C62" s="15" t="s">
        <v>238</v>
      </c>
      <c r="D62" s="43">
        <v>1626.5</v>
      </c>
      <c r="E62" s="15">
        <v>133.4</v>
      </c>
      <c r="F62" s="15">
        <v>136.19999999999999</v>
      </c>
      <c r="G62" s="15">
        <v>123.3</v>
      </c>
    </row>
    <row r="63" spans="1:21" x14ac:dyDescent="0.25">
      <c r="A63" s="15" t="s">
        <v>104</v>
      </c>
      <c r="B63" s="15">
        <v>2018</v>
      </c>
      <c r="C63" s="15" t="s">
        <v>238</v>
      </c>
      <c r="D63" s="43">
        <v>1642.6000000000001</v>
      </c>
      <c r="E63" s="15">
        <v>145.30000000000001</v>
      </c>
      <c r="F63" s="15">
        <v>142.1</v>
      </c>
      <c r="G63" s="15">
        <v>125.5</v>
      </c>
      <c r="K63" s="11" t="s">
        <v>1310</v>
      </c>
    </row>
    <row r="64" spans="1:21" x14ac:dyDescent="0.25">
      <c r="A64" s="15" t="s">
        <v>60</v>
      </c>
      <c r="B64" s="15">
        <v>2018</v>
      </c>
      <c r="C64" s="15" t="s">
        <v>264</v>
      </c>
      <c r="D64" s="43">
        <v>1649.9999999999995</v>
      </c>
      <c r="E64" s="15">
        <v>150.30000000000001</v>
      </c>
      <c r="F64" s="15">
        <v>145.4</v>
      </c>
      <c r="G64" s="15">
        <v>130.30000000000001</v>
      </c>
    </row>
    <row r="65" spans="1:16" x14ac:dyDescent="0.25">
      <c r="A65" s="15" t="s">
        <v>85</v>
      </c>
      <c r="B65" s="15">
        <v>2018</v>
      </c>
      <c r="C65" s="15" t="s">
        <v>264</v>
      </c>
      <c r="D65" s="43">
        <v>1629.4999999999998</v>
      </c>
      <c r="E65" s="15">
        <v>136.69999999999999</v>
      </c>
      <c r="F65" s="15">
        <v>136.80000000000001</v>
      </c>
      <c r="G65" s="15">
        <v>121.2</v>
      </c>
      <c r="K65" s="92" t="s">
        <v>1228</v>
      </c>
      <c r="L65" s="93">
        <v>2018</v>
      </c>
      <c r="M65" s="93">
        <v>2019</v>
      </c>
      <c r="N65" s="93">
        <v>2020</v>
      </c>
      <c r="O65" s="93">
        <v>2021</v>
      </c>
      <c r="P65" s="93">
        <v>2022</v>
      </c>
    </row>
    <row r="66" spans="1:16" x14ac:dyDescent="0.25">
      <c r="A66" s="15" t="s">
        <v>104</v>
      </c>
      <c r="B66" s="15">
        <v>2018</v>
      </c>
      <c r="C66" s="15" t="s">
        <v>264</v>
      </c>
      <c r="D66" s="43">
        <v>1642.2000000000003</v>
      </c>
      <c r="E66" s="15">
        <v>145.1</v>
      </c>
      <c r="F66" s="15">
        <v>142.1</v>
      </c>
      <c r="G66" s="15">
        <v>125.5</v>
      </c>
      <c r="K66" s="92" t="s">
        <v>1289</v>
      </c>
      <c r="L66" s="41">
        <v>2.2114720110573628E-2</v>
      </c>
      <c r="M66" s="41">
        <v>1.4137316368553411E-3</v>
      </c>
      <c r="N66" s="41">
        <v>7.9486864718880432E-2</v>
      </c>
      <c r="O66" s="41">
        <v>7.0620344572695642E-2</v>
      </c>
      <c r="P66" s="41">
        <v>7.2229008444421081E-2</v>
      </c>
    </row>
    <row r="67" spans="1:16" x14ac:dyDescent="0.25">
      <c r="A67" s="15" t="s">
        <v>60</v>
      </c>
      <c r="B67" s="15">
        <v>2018</v>
      </c>
      <c r="C67" s="15" t="s">
        <v>273</v>
      </c>
      <c r="D67" s="43">
        <v>1635.3000000000002</v>
      </c>
      <c r="E67" s="15">
        <v>149</v>
      </c>
      <c r="F67" s="15">
        <v>149.6</v>
      </c>
      <c r="G67" s="15">
        <v>128.9</v>
      </c>
      <c r="K67" s="92" t="s">
        <v>1390</v>
      </c>
      <c r="L67" s="41">
        <v>5.7319907048799426E-2</v>
      </c>
      <c r="M67" s="41">
        <v>2.344322344322336E-2</v>
      </c>
      <c r="N67" s="41">
        <v>6.585540443808173E-2</v>
      </c>
      <c r="O67" s="41">
        <v>4.4325050369375382E-2</v>
      </c>
      <c r="P67" s="41">
        <v>7.5241157556270019E-2</v>
      </c>
    </row>
    <row r="68" spans="1:16" x14ac:dyDescent="0.25">
      <c r="A68" s="15" t="s">
        <v>85</v>
      </c>
      <c r="B68" s="15">
        <v>2018</v>
      </c>
      <c r="C68" s="15" t="s">
        <v>273</v>
      </c>
      <c r="D68" s="43">
        <v>1618.5</v>
      </c>
      <c r="E68" s="15">
        <v>132.4</v>
      </c>
      <c r="F68" s="15">
        <v>137.30000000000001</v>
      </c>
      <c r="G68" s="15">
        <v>118.8</v>
      </c>
      <c r="K68" s="92" t="s">
        <v>53</v>
      </c>
      <c r="L68" s="41">
        <v>5.0860719874804491E-2</v>
      </c>
      <c r="M68" s="41">
        <v>8.8607594936708681E-2</v>
      </c>
      <c r="N68" s="41">
        <v>4.1723666210670474E-2</v>
      </c>
      <c r="O68" s="41">
        <v>6.1720288903479817E-2</v>
      </c>
      <c r="P68" s="41">
        <v>6.9882498453927105E-2</v>
      </c>
    </row>
    <row r="69" spans="1:16" x14ac:dyDescent="0.25">
      <c r="A69" s="15" t="s">
        <v>104</v>
      </c>
      <c r="B69" s="15">
        <v>2018</v>
      </c>
      <c r="C69" s="15" t="s">
        <v>273</v>
      </c>
      <c r="D69" s="43">
        <v>1628.9999999999998</v>
      </c>
      <c r="E69" s="15">
        <v>142.69999999999999</v>
      </c>
      <c r="F69" s="15">
        <v>144.9</v>
      </c>
      <c r="G69" s="15">
        <v>123.6</v>
      </c>
      <c r="K69" s="92" t="s">
        <v>54</v>
      </c>
      <c r="L69" s="41">
        <v>2.891156462585039E-2</v>
      </c>
      <c r="M69" s="41">
        <v>2.9752066115702431E-2</v>
      </c>
      <c r="N69" s="41">
        <v>4.2536115569823528E-2</v>
      </c>
      <c r="O69" s="41">
        <v>0.12548113933795213</v>
      </c>
      <c r="P69" s="41">
        <v>8.0027359781121868E-2</v>
      </c>
    </row>
    <row r="70" spans="1:16" x14ac:dyDescent="0.25">
      <c r="A70" s="15" t="s">
        <v>60</v>
      </c>
      <c r="B70" s="15">
        <v>2019</v>
      </c>
      <c r="C70" s="15" t="s">
        <v>62</v>
      </c>
      <c r="D70" s="43">
        <v>1622.6000000000001</v>
      </c>
      <c r="E70" s="15">
        <v>146.19999999999999</v>
      </c>
      <c r="F70" s="15">
        <v>149.6</v>
      </c>
      <c r="G70" s="15">
        <v>128.6</v>
      </c>
    </row>
    <row r="71" spans="1:16" x14ac:dyDescent="0.25">
      <c r="A71" s="15" t="s">
        <v>85</v>
      </c>
      <c r="B71" s="15">
        <v>2019</v>
      </c>
      <c r="C71" s="15" t="s">
        <v>62</v>
      </c>
      <c r="D71" s="43">
        <v>1616.2000000000003</v>
      </c>
      <c r="E71" s="15">
        <v>128.6</v>
      </c>
      <c r="F71" s="15">
        <v>137.80000000000001</v>
      </c>
      <c r="G71" s="15">
        <v>118.6</v>
      </c>
    </row>
    <row r="72" spans="1:16" x14ac:dyDescent="0.25">
      <c r="A72" s="15" t="s">
        <v>104</v>
      </c>
      <c r="B72" s="15">
        <v>2019</v>
      </c>
      <c r="C72" s="15" t="s">
        <v>62</v>
      </c>
      <c r="D72" s="43">
        <v>1620.1</v>
      </c>
      <c r="E72" s="15">
        <v>139.5</v>
      </c>
      <c r="F72" s="15">
        <v>145.1</v>
      </c>
      <c r="G72" s="15">
        <v>123.3</v>
      </c>
    </row>
    <row r="73" spans="1:16" x14ac:dyDescent="0.25">
      <c r="A73" s="15" t="s">
        <v>60</v>
      </c>
      <c r="B73" s="15">
        <v>2019</v>
      </c>
      <c r="C73" s="15" t="s">
        <v>116</v>
      </c>
      <c r="D73" s="43">
        <v>1622.4</v>
      </c>
      <c r="E73" s="15">
        <v>145.30000000000001</v>
      </c>
      <c r="F73" s="15">
        <v>149.9</v>
      </c>
      <c r="G73" s="15">
        <v>129.19999999999999</v>
      </c>
    </row>
    <row r="74" spans="1:16" x14ac:dyDescent="0.25">
      <c r="A74" s="15" t="s">
        <v>85</v>
      </c>
      <c r="B74" s="15">
        <v>2019</v>
      </c>
      <c r="C74" s="15" t="s">
        <v>116</v>
      </c>
      <c r="D74" s="43">
        <v>1626.1000000000001</v>
      </c>
      <c r="E74" s="15">
        <v>127.1</v>
      </c>
      <c r="F74" s="15">
        <v>138.5</v>
      </c>
      <c r="G74" s="15">
        <v>119.2</v>
      </c>
    </row>
    <row r="75" spans="1:16" x14ac:dyDescent="0.25">
      <c r="A75" s="15" t="s">
        <v>104</v>
      </c>
      <c r="B75" s="15">
        <v>2019</v>
      </c>
      <c r="C75" s="15" t="s">
        <v>116</v>
      </c>
      <c r="D75" s="43">
        <v>1623.5</v>
      </c>
      <c r="E75" s="15">
        <v>138.4</v>
      </c>
      <c r="F75" s="15">
        <v>145.6</v>
      </c>
      <c r="G75" s="15">
        <v>123.9</v>
      </c>
    </row>
    <row r="76" spans="1:16" x14ac:dyDescent="0.25">
      <c r="A76" s="15" t="s">
        <v>60</v>
      </c>
      <c r="B76" s="15">
        <v>2019</v>
      </c>
      <c r="C76" s="15" t="s">
        <v>138</v>
      </c>
      <c r="D76" s="43">
        <v>1623.8000000000002</v>
      </c>
      <c r="E76" s="15">
        <v>146.4</v>
      </c>
      <c r="F76" s="15">
        <v>150.4</v>
      </c>
      <c r="G76" s="15">
        <v>129.9</v>
      </c>
    </row>
    <row r="77" spans="1:16" x14ac:dyDescent="0.25">
      <c r="A77" s="15" t="s">
        <v>85</v>
      </c>
      <c r="B77" s="15">
        <v>2019</v>
      </c>
      <c r="C77" s="15" t="s">
        <v>138</v>
      </c>
      <c r="D77" s="43">
        <v>1639.9</v>
      </c>
      <c r="E77" s="15">
        <v>128.80000000000001</v>
      </c>
      <c r="F77" s="15">
        <v>139.19999999999999</v>
      </c>
      <c r="G77" s="15">
        <v>119.9</v>
      </c>
    </row>
    <row r="78" spans="1:16" x14ac:dyDescent="0.25">
      <c r="A78" s="15" t="s">
        <v>104</v>
      </c>
      <c r="B78" s="15">
        <v>2019</v>
      </c>
      <c r="C78" s="15" t="s">
        <v>138</v>
      </c>
      <c r="D78" s="43">
        <v>1629.2</v>
      </c>
      <c r="E78" s="15">
        <v>139.69999999999999</v>
      </c>
      <c r="F78" s="15">
        <v>146.19999999999999</v>
      </c>
      <c r="G78" s="15">
        <v>124.6</v>
      </c>
    </row>
    <row r="79" spans="1:16" x14ac:dyDescent="0.25">
      <c r="A79" s="15" t="s">
        <v>60</v>
      </c>
      <c r="B79" s="15">
        <v>2019</v>
      </c>
      <c r="C79" s="15" t="s">
        <v>167</v>
      </c>
      <c r="D79" s="43">
        <v>1644.4</v>
      </c>
      <c r="E79" s="15">
        <v>146.9</v>
      </c>
      <c r="F79" s="15">
        <v>151.30000000000001</v>
      </c>
      <c r="G79" s="15">
        <v>130.19999999999999</v>
      </c>
    </row>
    <row r="80" spans="1:16" x14ac:dyDescent="0.25">
      <c r="A80" s="15" t="s">
        <v>85</v>
      </c>
      <c r="B80" s="15">
        <v>2019</v>
      </c>
      <c r="C80" s="15" t="s">
        <v>167</v>
      </c>
      <c r="D80" s="43">
        <v>1682.6000000000001</v>
      </c>
      <c r="E80" s="15">
        <v>129.4</v>
      </c>
      <c r="F80" s="15">
        <v>139.80000000000001</v>
      </c>
      <c r="G80" s="15">
        <v>120.1</v>
      </c>
    </row>
    <row r="81" spans="1:10" x14ac:dyDescent="0.25">
      <c r="A81" s="15" t="s">
        <v>104</v>
      </c>
      <c r="B81" s="15">
        <v>2019</v>
      </c>
      <c r="C81" s="15" t="s">
        <v>167</v>
      </c>
      <c r="D81" s="43">
        <v>1657.9000000000003</v>
      </c>
      <c r="E81" s="15">
        <v>140.30000000000001</v>
      </c>
      <c r="F81" s="15">
        <v>146.9</v>
      </c>
      <c r="G81" s="15">
        <v>124.9</v>
      </c>
    </row>
    <row r="82" spans="1:10" x14ac:dyDescent="0.25">
      <c r="A82" s="15" t="s">
        <v>60</v>
      </c>
      <c r="B82" s="15">
        <v>2019</v>
      </c>
      <c r="C82" s="15" t="s">
        <v>177</v>
      </c>
      <c r="D82" s="43">
        <v>1666.1999999999998</v>
      </c>
      <c r="E82" s="15">
        <v>147.80000000000001</v>
      </c>
      <c r="F82" s="15">
        <v>151.69999999999999</v>
      </c>
      <c r="G82" s="15">
        <v>130.19999999999999</v>
      </c>
    </row>
    <row r="83" spans="1:10" x14ac:dyDescent="0.25">
      <c r="A83" s="15" t="s">
        <v>85</v>
      </c>
      <c r="B83" s="15">
        <v>2019</v>
      </c>
      <c r="C83" s="15" t="s">
        <v>177</v>
      </c>
      <c r="D83" s="43">
        <v>1704.2999999999997</v>
      </c>
      <c r="E83" s="15">
        <v>130.5</v>
      </c>
      <c r="F83" s="15">
        <v>140.30000000000001</v>
      </c>
      <c r="G83" s="15">
        <v>119.6</v>
      </c>
    </row>
    <row r="84" spans="1:10" x14ac:dyDescent="0.25">
      <c r="A84" s="15" t="s">
        <v>104</v>
      </c>
      <c r="B84" s="15">
        <v>2019</v>
      </c>
      <c r="C84" s="15" t="s">
        <v>177</v>
      </c>
      <c r="D84" s="43">
        <v>1679.9</v>
      </c>
      <c r="E84" s="15">
        <v>141.19999999999999</v>
      </c>
      <c r="F84" s="15">
        <v>147.4</v>
      </c>
      <c r="G84" s="15">
        <v>124.6</v>
      </c>
    </row>
    <row r="85" spans="1:10" x14ac:dyDescent="0.25">
      <c r="A85" s="15" t="s">
        <v>60</v>
      </c>
      <c r="B85" s="15">
        <v>2019</v>
      </c>
      <c r="C85" s="15" t="s">
        <v>194</v>
      </c>
      <c r="D85" s="43">
        <v>1688.3999999999999</v>
      </c>
      <c r="E85" s="15">
        <v>146.80000000000001</v>
      </c>
      <c r="F85" s="15">
        <v>152.19999999999999</v>
      </c>
      <c r="G85" s="15">
        <v>131.19999999999999</v>
      </c>
    </row>
    <row r="86" spans="1:10" x14ac:dyDescent="0.25">
      <c r="A86" s="15" t="s">
        <v>85</v>
      </c>
      <c r="B86" s="15">
        <v>2019</v>
      </c>
      <c r="C86" s="15" t="s">
        <v>194</v>
      </c>
      <c r="D86" s="43">
        <v>1727.8999999999999</v>
      </c>
      <c r="E86" s="15">
        <v>127</v>
      </c>
      <c r="F86" s="15">
        <v>140.80000000000001</v>
      </c>
      <c r="G86" s="15">
        <v>120.6</v>
      </c>
    </row>
    <row r="87" spans="1:10" x14ac:dyDescent="0.25">
      <c r="A87" s="15" t="s">
        <v>104</v>
      </c>
      <c r="B87" s="15">
        <v>2019</v>
      </c>
      <c r="C87" s="15" t="s">
        <v>194</v>
      </c>
      <c r="D87" s="43">
        <v>1702.8</v>
      </c>
      <c r="E87" s="15">
        <v>139.30000000000001</v>
      </c>
      <c r="F87" s="15">
        <v>147.9</v>
      </c>
      <c r="G87" s="15">
        <v>125.6</v>
      </c>
    </row>
    <row r="88" spans="1:10" x14ac:dyDescent="0.25">
      <c r="A88" s="15" t="s">
        <v>60</v>
      </c>
      <c r="B88" s="15">
        <v>2019</v>
      </c>
      <c r="C88" s="15" t="s">
        <v>213</v>
      </c>
      <c r="D88" s="43">
        <v>1696.0000000000002</v>
      </c>
      <c r="E88" s="15">
        <v>146.4</v>
      </c>
      <c r="F88" s="15">
        <v>152.69999999999999</v>
      </c>
      <c r="G88" s="15">
        <v>131.4</v>
      </c>
    </row>
    <row r="89" spans="1:10" x14ac:dyDescent="0.25">
      <c r="A89" s="15" t="s">
        <v>85</v>
      </c>
      <c r="B89" s="15">
        <v>2019</v>
      </c>
      <c r="C89" s="15" t="s">
        <v>213</v>
      </c>
      <c r="D89" s="43">
        <v>1739.3</v>
      </c>
      <c r="E89" s="15">
        <v>125.5</v>
      </c>
      <c r="F89" s="15">
        <v>141.5</v>
      </c>
      <c r="G89" s="15">
        <v>120.8</v>
      </c>
      <c r="J89" t="s">
        <v>1407</v>
      </c>
    </row>
    <row r="90" spans="1:10" x14ac:dyDescent="0.25">
      <c r="A90" s="15" t="s">
        <v>104</v>
      </c>
      <c r="B90" s="15">
        <v>2019</v>
      </c>
      <c r="C90" s="15" t="s">
        <v>213</v>
      </c>
      <c r="D90" s="43">
        <v>1711.6</v>
      </c>
      <c r="E90" s="15">
        <v>138.5</v>
      </c>
      <c r="F90" s="15">
        <v>148.5</v>
      </c>
      <c r="G90" s="15">
        <v>125.8</v>
      </c>
      <c r="J90" t="s">
        <v>1406</v>
      </c>
    </row>
    <row r="91" spans="1:10" x14ac:dyDescent="0.25">
      <c r="A91" s="15" t="s">
        <v>60</v>
      </c>
      <c r="B91" s="15">
        <v>2019</v>
      </c>
      <c r="C91" s="15" t="s">
        <v>228</v>
      </c>
      <c r="D91" s="43">
        <v>1710.2</v>
      </c>
      <c r="E91" s="15">
        <v>146.9</v>
      </c>
      <c r="F91" s="15">
        <v>153.4</v>
      </c>
      <c r="G91" s="15">
        <v>131.6</v>
      </c>
    </row>
    <row r="92" spans="1:10" x14ac:dyDescent="0.25">
      <c r="A92" s="15" t="s">
        <v>85</v>
      </c>
      <c r="B92" s="15">
        <v>2019</v>
      </c>
      <c r="C92" s="15" t="s">
        <v>228</v>
      </c>
      <c r="D92" s="43">
        <v>1744.9</v>
      </c>
      <c r="E92" s="15">
        <v>126.6</v>
      </c>
      <c r="F92" s="15">
        <v>141.9</v>
      </c>
      <c r="G92" s="15">
        <v>121.2</v>
      </c>
    </row>
    <row r="93" spans="1:10" x14ac:dyDescent="0.25">
      <c r="A93" s="15" t="s">
        <v>104</v>
      </c>
      <c r="B93" s="15">
        <v>2019</v>
      </c>
      <c r="C93" s="15" t="s">
        <v>228</v>
      </c>
      <c r="D93" s="43">
        <v>1722.6999999999998</v>
      </c>
      <c r="E93" s="15">
        <v>139.19999999999999</v>
      </c>
      <c r="F93" s="15">
        <v>149</v>
      </c>
      <c r="G93" s="15">
        <v>126.1</v>
      </c>
    </row>
    <row r="94" spans="1:10" x14ac:dyDescent="0.25">
      <c r="A94" s="15" t="s">
        <v>60</v>
      </c>
      <c r="B94" s="15">
        <v>2019</v>
      </c>
      <c r="C94" s="15" t="s">
        <v>238</v>
      </c>
      <c r="D94" s="43">
        <v>1738.2999999999997</v>
      </c>
      <c r="E94" s="15">
        <v>147.69999999999999</v>
      </c>
      <c r="F94" s="15">
        <v>153.69999999999999</v>
      </c>
      <c r="G94" s="15">
        <v>131.69999999999999</v>
      </c>
    </row>
    <row r="95" spans="1:10" x14ac:dyDescent="0.25">
      <c r="A95" s="15" t="s">
        <v>85</v>
      </c>
      <c r="B95" s="15">
        <v>2019</v>
      </c>
      <c r="C95" s="15" t="s">
        <v>238</v>
      </c>
      <c r="D95" s="43">
        <v>1772.4</v>
      </c>
      <c r="E95" s="15">
        <v>128.9</v>
      </c>
      <c r="F95" s="15">
        <v>142.4</v>
      </c>
      <c r="G95" s="15">
        <v>121.5</v>
      </c>
    </row>
    <row r="96" spans="1:10" x14ac:dyDescent="0.25">
      <c r="A96" s="15" t="s">
        <v>104</v>
      </c>
      <c r="B96" s="15">
        <v>2019</v>
      </c>
      <c r="C96" s="15" t="s">
        <v>238</v>
      </c>
      <c r="D96" s="43">
        <v>1750.4999999999998</v>
      </c>
      <c r="E96" s="15">
        <v>140.6</v>
      </c>
      <c r="F96" s="15">
        <v>149.4</v>
      </c>
      <c r="G96" s="15">
        <v>126.3</v>
      </c>
    </row>
    <row r="97" spans="1:7" x14ac:dyDescent="0.25">
      <c r="A97" s="15" t="s">
        <v>60</v>
      </c>
      <c r="B97" s="15">
        <v>2019</v>
      </c>
      <c r="C97" s="15" t="s">
        <v>264</v>
      </c>
      <c r="D97" s="43">
        <v>1765.9</v>
      </c>
      <c r="E97" s="15">
        <v>148.4</v>
      </c>
      <c r="F97" s="15">
        <v>154.30000000000001</v>
      </c>
      <c r="G97" s="15">
        <v>132.1</v>
      </c>
    </row>
    <row r="98" spans="1:7" x14ac:dyDescent="0.25">
      <c r="A98" s="15" t="s">
        <v>85</v>
      </c>
      <c r="B98" s="15">
        <v>2019</v>
      </c>
      <c r="C98" s="15" t="s">
        <v>264</v>
      </c>
      <c r="D98" s="43">
        <v>1793.4999999999998</v>
      </c>
      <c r="E98" s="15">
        <v>132.19999999999999</v>
      </c>
      <c r="F98" s="15">
        <v>142.80000000000001</v>
      </c>
      <c r="G98" s="15">
        <v>121.7</v>
      </c>
    </row>
    <row r="99" spans="1:7" x14ac:dyDescent="0.25">
      <c r="A99" s="15" t="s">
        <v>104</v>
      </c>
      <c r="B99" s="15">
        <v>2019</v>
      </c>
      <c r="C99" s="15" t="s">
        <v>264</v>
      </c>
      <c r="D99" s="43">
        <v>1775.6000000000001</v>
      </c>
      <c r="E99" s="15">
        <v>142.30000000000001</v>
      </c>
      <c r="F99" s="15">
        <v>149.9</v>
      </c>
      <c r="G99" s="15">
        <v>126.6</v>
      </c>
    </row>
    <row r="100" spans="1:7" x14ac:dyDescent="0.25">
      <c r="A100" s="15" t="s">
        <v>60</v>
      </c>
      <c r="B100" s="15">
        <v>2019</v>
      </c>
      <c r="C100" s="15" t="s">
        <v>273</v>
      </c>
      <c r="D100" s="43">
        <v>1801.6999999999996</v>
      </c>
      <c r="E100" s="15">
        <v>149.9</v>
      </c>
      <c r="F100" s="15">
        <v>154.80000000000001</v>
      </c>
      <c r="G100" s="15">
        <v>135</v>
      </c>
    </row>
    <row r="101" spans="1:7" x14ac:dyDescent="0.25">
      <c r="A101" s="15" t="s">
        <v>85</v>
      </c>
      <c r="B101" s="15">
        <v>2019</v>
      </c>
      <c r="C101" s="15" t="s">
        <v>273</v>
      </c>
      <c r="D101" s="43">
        <v>1825.9</v>
      </c>
      <c r="E101" s="15">
        <v>133.6</v>
      </c>
      <c r="F101" s="15">
        <v>143.19999999999999</v>
      </c>
      <c r="G101" s="15">
        <v>125.2</v>
      </c>
    </row>
    <row r="102" spans="1:7" x14ac:dyDescent="0.25">
      <c r="A102" s="15" t="s">
        <v>104</v>
      </c>
      <c r="B102" s="15">
        <v>2019</v>
      </c>
      <c r="C102" s="15" t="s">
        <v>273</v>
      </c>
      <c r="D102" s="43">
        <v>1810.3000000000002</v>
      </c>
      <c r="E102" s="15">
        <v>143.69999999999999</v>
      </c>
      <c r="F102" s="15">
        <v>150.4</v>
      </c>
      <c r="G102" s="15">
        <v>129.80000000000001</v>
      </c>
    </row>
    <row r="103" spans="1:7" x14ac:dyDescent="0.25">
      <c r="A103" s="15" t="s">
        <v>60</v>
      </c>
      <c r="B103" s="15">
        <v>2020</v>
      </c>
      <c r="C103" s="15" t="s">
        <v>62</v>
      </c>
      <c r="D103" s="43">
        <v>1798.8999999999999</v>
      </c>
      <c r="E103" s="15">
        <v>150.4</v>
      </c>
      <c r="F103" s="15">
        <v>155.69999999999999</v>
      </c>
      <c r="G103" s="15">
        <v>136.30000000000001</v>
      </c>
    </row>
    <row r="104" spans="1:7" x14ac:dyDescent="0.25">
      <c r="A104" s="15" t="s">
        <v>85</v>
      </c>
      <c r="B104" s="15">
        <v>2020</v>
      </c>
      <c r="C104" s="15" t="s">
        <v>62</v>
      </c>
      <c r="D104" s="43">
        <v>1814.3</v>
      </c>
      <c r="E104" s="15">
        <v>135.1</v>
      </c>
      <c r="F104" s="15">
        <v>143.80000000000001</v>
      </c>
      <c r="G104" s="15">
        <v>126.1</v>
      </c>
    </row>
    <row r="105" spans="1:7" x14ac:dyDescent="0.25">
      <c r="A105" s="15" t="s">
        <v>104</v>
      </c>
      <c r="B105" s="15">
        <v>2020</v>
      </c>
      <c r="C105" s="15" t="s">
        <v>62</v>
      </c>
      <c r="D105" s="43">
        <v>1804.3</v>
      </c>
      <c r="E105" s="15">
        <v>144.6</v>
      </c>
      <c r="F105" s="15">
        <v>151.19999999999999</v>
      </c>
      <c r="G105" s="15">
        <v>130.9</v>
      </c>
    </row>
    <row r="106" spans="1:7" x14ac:dyDescent="0.25">
      <c r="A106" s="15" t="s">
        <v>60</v>
      </c>
      <c r="B106" s="15">
        <v>2020</v>
      </c>
      <c r="C106" s="15" t="s">
        <v>116</v>
      </c>
      <c r="D106" s="43">
        <v>1769.6999999999998</v>
      </c>
      <c r="E106" s="15">
        <v>152.30000000000001</v>
      </c>
      <c r="F106" s="15">
        <v>156.19999999999999</v>
      </c>
      <c r="G106" s="15">
        <v>136</v>
      </c>
    </row>
    <row r="107" spans="1:7" x14ac:dyDescent="0.25">
      <c r="A107" s="15" t="s">
        <v>85</v>
      </c>
      <c r="B107" s="15">
        <v>2020</v>
      </c>
      <c r="C107" s="15" t="s">
        <v>116</v>
      </c>
      <c r="D107" s="43">
        <v>1785.1</v>
      </c>
      <c r="E107" s="15">
        <v>138.9</v>
      </c>
      <c r="F107" s="15">
        <v>144.4</v>
      </c>
      <c r="G107" s="15">
        <v>125.2</v>
      </c>
    </row>
    <row r="108" spans="1:7" x14ac:dyDescent="0.25">
      <c r="A108" s="15" t="s">
        <v>104</v>
      </c>
      <c r="B108" s="15">
        <v>2020</v>
      </c>
      <c r="C108" s="15" t="s">
        <v>116</v>
      </c>
      <c r="D108" s="43">
        <v>1775.1</v>
      </c>
      <c r="E108" s="15">
        <v>147.19999999999999</v>
      </c>
      <c r="F108" s="15">
        <v>151.69999999999999</v>
      </c>
      <c r="G108" s="15">
        <v>130.30000000000001</v>
      </c>
    </row>
    <row r="109" spans="1:7" x14ac:dyDescent="0.25">
      <c r="A109" s="15" t="s">
        <v>60</v>
      </c>
      <c r="B109" s="15">
        <v>2020</v>
      </c>
      <c r="C109" s="15" t="s">
        <v>138</v>
      </c>
      <c r="D109" s="43">
        <v>1754.4999999999998</v>
      </c>
      <c r="E109" s="15">
        <v>153.4</v>
      </c>
      <c r="F109" s="15">
        <v>156.69999999999999</v>
      </c>
      <c r="G109" s="15">
        <v>135.80000000000001</v>
      </c>
    </row>
    <row r="110" spans="1:7" x14ac:dyDescent="0.25">
      <c r="A110" s="15" t="s">
        <v>85</v>
      </c>
      <c r="B110" s="15">
        <v>2020</v>
      </c>
      <c r="C110" s="15" t="s">
        <v>138</v>
      </c>
      <c r="D110" s="43">
        <v>1766.6</v>
      </c>
      <c r="E110" s="15">
        <v>141.4</v>
      </c>
      <c r="F110" s="15">
        <v>145</v>
      </c>
      <c r="G110" s="15">
        <v>124.6</v>
      </c>
    </row>
    <row r="111" spans="1:7" x14ac:dyDescent="0.25">
      <c r="A111" s="15" t="s">
        <v>104</v>
      </c>
      <c r="B111" s="15">
        <v>2020</v>
      </c>
      <c r="C111" s="15" t="s">
        <v>138</v>
      </c>
      <c r="D111" s="43">
        <v>1758.7</v>
      </c>
      <c r="E111" s="15">
        <v>148.9</v>
      </c>
      <c r="F111" s="15">
        <v>152.30000000000001</v>
      </c>
      <c r="G111" s="15">
        <v>129.9</v>
      </c>
    </row>
    <row r="112" spans="1:7" x14ac:dyDescent="0.25">
      <c r="A112" s="15" t="s">
        <v>60</v>
      </c>
      <c r="B112" s="15">
        <v>2020</v>
      </c>
      <c r="C112" s="15" t="s">
        <v>154</v>
      </c>
      <c r="D112" s="43">
        <v>1802.1</v>
      </c>
      <c r="E112" s="15">
        <v>148.4</v>
      </c>
      <c r="F112" s="15">
        <v>154.30000000000001</v>
      </c>
      <c r="G112" s="83">
        <v>136.03333333333333</v>
      </c>
    </row>
    <row r="113" spans="1:7" x14ac:dyDescent="0.25">
      <c r="A113" s="15" t="s">
        <v>85</v>
      </c>
      <c r="B113" s="15">
        <v>2020</v>
      </c>
      <c r="C113" s="15" t="s">
        <v>154</v>
      </c>
      <c r="D113" s="43">
        <v>1829.6266660000001</v>
      </c>
      <c r="E113" s="15">
        <v>137.1</v>
      </c>
      <c r="F113" s="15">
        <v>144.80000000000001</v>
      </c>
      <c r="G113" s="84">
        <v>125.3</v>
      </c>
    </row>
    <row r="114" spans="1:7" x14ac:dyDescent="0.25">
      <c r="A114" s="15" t="s">
        <v>104</v>
      </c>
      <c r="B114" s="15">
        <v>2020</v>
      </c>
      <c r="C114" s="15" t="s">
        <v>154</v>
      </c>
      <c r="D114" s="43">
        <v>1812.3</v>
      </c>
      <c r="E114" s="15">
        <v>144.1</v>
      </c>
      <c r="F114" s="15">
        <v>150.69999999999999</v>
      </c>
      <c r="G114" s="85">
        <v>130.36600000000001</v>
      </c>
    </row>
    <row r="115" spans="1:7" x14ac:dyDescent="0.25">
      <c r="A115" s="15" t="s">
        <v>60</v>
      </c>
      <c r="B115" s="15">
        <v>2020</v>
      </c>
      <c r="C115" s="15" t="s">
        <v>167</v>
      </c>
      <c r="D115" s="43">
        <v>1817.1666666666667</v>
      </c>
      <c r="E115" s="86">
        <v>146.65</v>
      </c>
      <c r="F115" s="86">
        <v>156.25</v>
      </c>
      <c r="G115" s="86">
        <v>142.13333333333333</v>
      </c>
    </row>
    <row r="116" spans="1:7" x14ac:dyDescent="0.25">
      <c r="A116" s="15" t="s">
        <v>85</v>
      </c>
      <c r="B116" s="15">
        <v>2020</v>
      </c>
      <c r="C116" s="15" t="s">
        <v>167</v>
      </c>
      <c r="D116" s="43">
        <v>1861.4500000000003</v>
      </c>
      <c r="E116" s="86">
        <v>137.1</v>
      </c>
      <c r="F116" s="86">
        <v>146.44999999999999</v>
      </c>
      <c r="G116" s="86">
        <v>130.83333333333334</v>
      </c>
    </row>
    <row r="117" spans="1:7" x14ac:dyDescent="0.25">
      <c r="A117" s="15" t="s">
        <v>104</v>
      </c>
      <c r="B117" s="15">
        <v>2020</v>
      </c>
      <c r="C117" s="15" t="s">
        <v>167</v>
      </c>
      <c r="D117" s="43">
        <v>1833.4666666666669</v>
      </c>
      <c r="E117" s="86">
        <v>143</v>
      </c>
      <c r="F117" s="86">
        <v>152.55000000000001</v>
      </c>
      <c r="G117" s="86">
        <v>136.16666666666666</v>
      </c>
    </row>
    <row r="118" spans="1:7" x14ac:dyDescent="0.25">
      <c r="A118" s="15" t="s">
        <v>60</v>
      </c>
      <c r="B118" s="15">
        <v>2020</v>
      </c>
      <c r="C118" s="15" t="s">
        <v>177</v>
      </c>
      <c r="D118" s="43">
        <v>1808.9</v>
      </c>
      <c r="E118" s="15">
        <v>144.9</v>
      </c>
      <c r="F118" s="15">
        <v>158.19999999999999</v>
      </c>
      <c r="G118" s="15">
        <v>141.4</v>
      </c>
    </row>
    <row r="119" spans="1:7" x14ac:dyDescent="0.25">
      <c r="A119" s="15" t="s">
        <v>85</v>
      </c>
      <c r="B119" s="15">
        <v>2020</v>
      </c>
      <c r="C119" s="15" t="s">
        <v>177</v>
      </c>
      <c r="D119" s="43">
        <v>1859.3999999999999</v>
      </c>
      <c r="E119" s="15">
        <v>137.1</v>
      </c>
      <c r="F119" s="15">
        <v>148.1</v>
      </c>
      <c r="G119" s="15">
        <v>129.30000000000001</v>
      </c>
    </row>
    <row r="120" spans="1:7" x14ac:dyDescent="0.25">
      <c r="A120" s="15" t="s">
        <v>104</v>
      </c>
      <c r="B120" s="15">
        <v>2020</v>
      </c>
      <c r="C120" s="15" t="s">
        <v>177</v>
      </c>
      <c r="D120" s="43">
        <v>1827.4</v>
      </c>
      <c r="E120" s="15">
        <v>141.9</v>
      </c>
      <c r="F120" s="15">
        <v>154.4</v>
      </c>
      <c r="G120" s="15">
        <v>135</v>
      </c>
    </row>
    <row r="121" spans="1:7" x14ac:dyDescent="0.25">
      <c r="A121" s="15" t="s">
        <v>60</v>
      </c>
      <c r="B121" s="15">
        <v>2020</v>
      </c>
      <c r="C121" s="15" t="s">
        <v>194</v>
      </c>
      <c r="D121" s="43">
        <v>1808.9</v>
      </c>
      <c r="E121" s="15">
        <v>144.9</v>
      </c>
      <c r="F121" s="15">
        <v>158.19999999999999</v>
      </c>
      <c r="G121" s="15">
        <v>141.4</v>
      </c>
    </row>
    <row r="122" spans="1:7" x14ac:dyDescent="0.25">
      <c r="A122" s="15" t="s">
        <v>85</v>
      </c>
      <c r="B122" s="15">
        <v>2020</v>
      </c>
      <c r="C122" s="15" t="s">
        <v>194</v>
      </c>
      <c r="D122" s="43">
        <v>1859.3999999999999</v>
      </c>
      <c r="E122" s="15">
        <v>137.1</v>
      </c>
      <c r="F122" s="15">
        <v>148.1</v>
      </c>
      <c r="G122" s="15">
        <v>129.30000000000001</v>
      </c>
    </row>
    <row r="123" spans="1:7" x14ac:dyDescent="0.25">
      <c r="A123" s="15" t="s">
        <v>104</v>
      </c>
      <c r="B123" s="15">
        <v>2020</v>
      </c>
      <c r="C123" s="15" t="s">
        <v>194</v>
      </c>
      <c r="D123" s="43">
        <v>1827.4</v>
      </c>
      <c r="E123" s="15">
        <v>141.9</v>
      </c>
      <c r="F123" s="15">
        <v>154.4</v>
      </c>
      <c r="G123" s="15">
        <v>135</v>
      </c>
    </row>
    <row r="124" spans="1:7" x14ac:dyDescent="0.25">
      <c r="A124" s="15" t="s">
        <v>60</v>
      </c>
      <c r="B124" s="15">
        <v>2020</v>
      </c>
      <c r="C124" s="15" t="s">
        <v>213</v>
      </c>
      <c r="D124" s="43">
        <v>1835.1</v>
      </c>
      <c r="E124" s="15">
        <v>145.80000000000001</v>
      </c>
      <c r="F124" s="15">
        <v>158.80000000000001</v>
      </c>
      <c r="G124" s="15">
        <v>143.6</v>
      </c>
    </row>
    <row r="125" spans="1:7" x14ac:dyDescent="0.25">
      <c r="A125" s="15" t="s">
        <v>85</v>
      </c>
      <c r="B125" s="15">
        <v>2020</v>
      </c>
      <c r="C125" s="15" t="s">
        <v>213</v>
      </c>
      <c r="D125" s="43">
        <v>1888.3999999999999</v>
      </c>
      <c r="E125" s="15">
        <v>138.30000000000001</v>
      </c>
      <c r="F125" s="15">
        <v>148.69999999999999</v>
      </c>
      <c r="G125" s="15">
        <v>133.9</v>
      </c>
    </row>
    <row r="126" spans="1:7" x14ac:dyDescent="0.25">
      <c r="A126" s="15" t="s">
        <v>104</v>
      </c>
      <c r="B126" s="15">
        <v>2020</v>
      </c>
      <c r="C126" s="15" t="s">
        <v>213</v>
      </c>
      <c r="D126" s="43">
        <v>1854.6</v>
      </c>
      <c r="E126" s="15">
        <v>143</v>
      </c>
      <c r="F126" s="15">
        <v>155</v>
      </c>
      <c r="G126" s="15">
        <v>138.5</v>
      </c>
    </row>
    <row r="127" spans="1:7" x14ac:dyDescent="0.25">
      <c r="A127" s="15" t="s">
        <v>60</v>
      </c>
      <c r="B127" s="15">
        <v>2020</v>
      </c>
      <c r="C127" s="15" t="s">
        <v>228</v>
      </c>
      <c r="D127" s="43">
        <v>1841.9999999999998</v>
      </c>
      <c r="E127" s="15">
        <v>146.4</v>
      </c>
      <c r="F127" s="15">
        <v>159.1</v>
      </c>
      <c r="G127" s="15">
        <v>144.6</v>
      </c>
    </row>
    <row r="128" spans="1:7" x14ac:dyDescent="0.25">
      <c r="A128" s="15" t="s">
        <v>85</v>
      </c>
      <c r="B128" s="15">
        <v>2020</v>
      </c>
      <c r="C128" s="15" t="s">
        <v>228</v>
      </c>
      <c r="D128" s="43">
        <v>1903.9</v>
      </c>
      <c r="E128" s="15">
        <v>137.19999999999999</v>
      </c>
      <c r="F128" s="15">
        <v>150</v>
      </c>
      <c r="G128" s="15">
        <v>135.1</v>
      </c>
    </row>
    <row r="129" spans="1:7" x14ac:dyDescent="0.25">
      <c r="A129" s="15" t="s">
        <v>104</v>
      </c>
      <c r="B129" s="15">
        <v>2020</v>
      </c>
      <c r="C129" s="15" t="s">
        <v>228</v>
      </c>
      <c r="D129" s="43">
        <v>1864.8</v>
      </c>
      <c r="E129" s="15">
        <v>142.9</v>
      </c>
      <c r="F129" s="15">
        <v>155.6</v>
      </c>
      <c r="G129" s="15">
        <v>139.6</v>
      </c>
    </row>
    <row r="130" spans="1:7" x14ac:dyDescent="0.25">
      <c r="A130" s="15" t="s">
        <v>60</v>
      </c>
      <c r="B130" s="15">
        <v>2020</v>
      </c>
      <c r="C130" s="15" t="s">
        <v>238</v>
      </c>
      <c r="D130" s="43">
        <v>1883.5</v>
      </c>
      <c r="E130" s="15">
        <v>146.80000000000001</v>
      </c>
      <c r="F130" s="15">
        <v>159.5</v>
      </c>
      <c r="G130" s="15">
        <v>146.4</v>
      </c>
    </row>
    <row r="131" spans="1:7" x14ac:dyDescent="0.25">
      <c r="A131" s="15" t="s">
        <v>85</v>
      </c>
      <c r="B131" s="15">
        <v>2020</v>
      </c>
      <c r="C131" s="15" t="s">
        <v>238</v>
      </c>
      <c r="D131" s="43">
        <v>1941</v>
      </c>
      <c r="E131" s="15">
        <v>137.1</v>
      </c>
      <c r="F131" s="15">
        <v>151</v>
      </c>
      <c r="G131" s="15">
        <v>135.4</v>
      </c>
    </row>
    <row r="132" spans="1:7" x14ac:dyDescent="0.25">
      <c r="A132" s="15" t="s">
        <v>104</v>
      </c>
      <c r="B132" s="15">
        <v>2020</v>
      </c>
      <c r="C132" s="15" t="s">
        <v>238</v>
      </c>
      <c r="D132" s="43">
        <v>1904.6000000000004</v>
      </c>
      <c r="E132" s="15">
        <v>143.1</v>
      </c>
      <c r="F132" s="15">
        <v>156.30000000000001</v>
      </c>
      <c r="G132" s="15">
        <v>140.6</v>
      </c>
    </row>
    <row r="133" spans="1:7" x14ac:dyDescent="0.25">
      <c r="A133" s="15" t="s">
        <v>60</v>
      </c>
      <c r="B133" s="15">
        <v>2020</v>
      </c>
      <c r="C133" s="15" t="s">
        <v>264</v>
      </c>
      <c r="D133" s="43">
        <v>1932.4000000000003</v>
      </c>
      <c r="E133" s="15">
        <v>147.5</v>
      </c>
      <c r="F133" s="15">
        <v>160.4</v>
      </c>
      <c r="G133" s="15">
        <v>146.1</v>
      </c>
    </row>
    <row r="134" spans="1:7" x14ac:dyDescent="0.25">
      <c r="A134" s="15" t="s">
        <v>85</v>
      </c>
      <c r="B134" s="15">
        <v>2020</v>
      </c>
      <c r="C134" s="15" t="s">
        <v>264</v>
      </c>
      <c r="D134" s="43">
        <v>1979.2</v>
      </c>
      <c r="E134" s="15">
        <v>137.30000000000001</v>
      </c>
      <c r="F134" s="15">
        <v>152</v>
      </c>
      <c r="G134" s="15">
        <v>135.19999999999999</v>
      </c>
    </row>
    <row r="135" spans="1:7" x14ac:dyDescent="0.25">
      <c r="A135" s="15" t="s">
        <v>104</v>
      </c>
      <c r="B135" s="15">
        <v>2020</v>
      </c>
      <c r="C135" s="15" t="s">
        <v>264</v>
      </c>
      <c r="D135" s="43">
        <v>1949.1000000000001</v>
      </c>
      <c r="E135" s="15">
        <v>143.6</v>
      </c>
      <c r="F135" s="15">
        <v>157.19999999999999</v>
      </c>
      <c r="G135" s="15">
        <v>140.4</v>
      </c>
    </row>
    <row r="136" spans="1:7" x14ac:dyDescent="0.25">
      <c r="A136" s="15" t="s">
        <v>60</v>
      </c>
      <c r="B136" s="15">
        <v>2020</v>
      </c>
      <c r="C136" s="15" t="s">
        <v>273</v>
      </c>
      <c r="D136" s="43">
        <v>1947.1</v>
      </c>
      <c r="E136" s="15">
        <v>148.69999999999999</v>
      </c>
      <c r="F136" s="15">
        <v>161.6</v>
      </c>
      <c r="G136" s="15">
        <v>146.4</v>
      </c>
    </row>
    <row r="137" spans="1:7" x14ac:dyDescent="0.25">
      <c r="A137" s="15" t="s">
        <v>85</v>
      </c>
      <c r="B137" s="15">
        <v>2020</v>
      </c>
      <c r="C137" s="15" t="s">
        <v>273</v>
      </c>
      <c r="D137" s="43">
        <v>1982.1000000000001</v>
      </c>
      <c r="E137" s="15">
        <v>137.9</v>
      </c>
      <c r="F137" s="15">
        <v>152.9</v>
      </c>
      <c r="G137" s="15">
        <v>135.5</v>
      </c>
    </row>
    <row r="138" spans="1:7" x14ac:dyDescent="0.25">
      <c r="A138" s="15" t="s">
        <v>104</v>
      </c>
      <c r="B138" s="15">
        <v>2020</v>
      </c>
      <c r="C138" s="15" t="s">
        <v>273</v>
      </c>
      <c r="D138" s="43">
        <v>1959.9</v>
      </c>
      <c r="E138" s="15">
        <v>144.6</v>
      </c>
      <c r="F138" s="15">
        <v>158.30000000000001</v>
      </c>
      <c r="G138" s="15">
        <v>140.69999999999999</v>
      </c>
    </row>
    <row r="139" spans="1:7" x14ac:dyDescent="0.25">
      <c r="A139" s="15" t="s">
        <v>60</v>
      </c>
      <c r="B139" s="15">
        <v>2021</v>
      </c>
      <c r="C139" s="15" t="s">
        <v>62</v>
      </c>
      <c r="D139" s="43">
        <v>1909.5999999999997</v>
      </c>
      <c r="E139" s="15">
        <v>150.9</v>
      </c>
      <c r="F139" s="15">
        <v>162.5</v>
      </c>
      <c r="G139" s="15">
        <v>147.5</v>
      </c>
    </row>
    <row r="140" spans="1:7" x14ac:dyDescent="0.25">
      <c r="A140" s="15" t="s">
        <v>85</v>
      </c>
      <c r="B140" s="15">
        <v>2021</v>
      </c>
      <c r="C140" s="15" t="s">
        <v>62</v>
      </c>
      <c r="D140" s="43">
        <v>1951.1000000000001</v>
      </c>
      <c r="E140" s="15">
        <v>142.9</v>
      </c>
      <c r="F140" s="15">
        <v>154.1</v>
      </c>
      <c r="G140" s="15">
        <v>136.9</v>
      </c>
    </row>
    <row r="141" spans="1:7" x14ac:dyDescent="0.25">
      <c r="A141" s="15" t="s">
        <v>104</v>
      </c>
      <c r="B141" s="15">
        <v>2021</v>
      </c>
      <c r="C141" s="15" t="s">
        <v>62</v>
      </c>
      <c r="D141" s="43">
        <v>1924.6999999999998</v>
      </c>
      <c r="E141" s="15">
        <v>147.9</v>
      </c>
      <c r="F141" s="15">
        <v>159.30000000000001</v>
      </c>
      <c r="G141" s="15">
        <v>141.9</v>
      </c>
    </row>
    <row r="142" spans="1:7" x14ac:dyDescent="0.25">
      <c r="A142" s="15" t="s">
        <v>60</v>
      </c>
      <c r="B142" s="15">
        <v>2021</v>
      </c>
      <c r="C142" s="15" t="s">
        <v>116</v>
      </c>
      <c r="D142" s="43">
        <v>1865.3</v>
      </c>
      <c r="E142" s="15">
        <v>154.4</v>
      </c>
      <c r="F142" s="15">
        <v>164.3</v>
      </c>
      <c r="G142" s="15">
        <v>150.19999999999999</v>
      </c>
    </row>
    <row r="143" spans="1:7" x14ac:dyDescent="0.25">
      <c r="A143" s="15" t="s">
        <v>85</v>
      </c>
      <c r="B143" s="15">
        <v>2021</v>
      </c>
      <c r="C143" s="15" t="s">
        <v>116</v>
      </c>
      <c r="D143" s="43">
        <v>1916.8</v>
      </c>
      <c r="E143" s="15">
        <v>149.1</v>
      </c>
      <c r="F143" s="15">
        <v>156.30000000000001</v>
      </c>
      <c r="G143" s="15">
        <v>140.5</v>
      </c>
    </row>
    <row r="144" spans="1:7" x14ac:dyDescent="0.25">
      <c r="A144" s="15" t="s">
        <v>104</v>
      </c>
      <c r="B144" s="15">
        <v>2021</v>
      </c>
      <c r="C144" s="15" t="s">
        <v>116</v>
      </c>
      <c r="D144" s="43">
        <v>1883.8000000000002</v>
      </c>
      <c r="E144" s="15">
        <v>152.4</v>
      </c>
      <c r="F144" s="15">
        <v>161.30000000000001</v>
      </c>
      <c r="G144" s="15">
        <v>145.1</v>
      </c>
    </row>
    <row r="145" spans="1:7" x14ac:dyDescent="0.25">
      <c r="A145" s="15" t="s">
        <v>60</v>
      </c>
      <c r="B145" s="15">
        <v>2021</v>
      </c>
      <c r="C145" s="15" t="s">
        <v>138</v>
      </c>
      <c r="D145" s="43">
        <v>1865.1000000000001</v>
      </c>
      <c r="E145" s="15">
        <v>156</v>
      </c>
      <c r="F145" s="15">
        <v>164.6</v>
      </c>
      <c r="G145" s="15">
        <v>151.30000000000001</v>
      </c>
    </row>
    <row r="146" spans="1:7" x14ac:dyDescent="0.25">
      <c r="A146" s="15" t="s">
        <v>85</v>
      </c>
      <c r="B146" s="15">
        <v>2021</v>
      </c>
      <c r="C146" s="15" t="s">
        <v>138</v>
      </c>
      <c r="D146" s="43">
        <v>1913.7999999999997</v>
      </c>
      <c r="E146" s="15">
        <v>154.80000000000001</v>
      </c>
      <c r="F146" s="15">
        <v>156.9</v>
      </c>
      <c r="G146" s="15">
        <v>141.69999999999999</v>
      </c>
    </row>
    <row r="147" spans="1:7" x14ac:dyDescent="0.25">
      <c r="A147" s="15" t="s">
        <v>104</v>
      </c>
      <c r="B147" s="15">
        <v>2021</v>
      </c>
      <c r="C147" s="15" t="s">
        <v>138</v>
      </c>
      <c r="D147" s="43">
        <v>1882.8999999999999</v>
      </c>
      <c r="E147" s="15">
        <v>155.5</v>
      </c>
      <c r="F147" s="15">
        <v>161.69999999999999</v>
      </c>
      <c r="G147" s="15">
        <v>146.19999999999999</v>
      </c>
    </row>
    <row r="148" spans="1:7" x14ac:dyDescent="0.25">
      <c r="A148" s="15" t="s">
        <v>60</v>
      </c>
      <c r="B148" s="15">
        <v>2021</v>
      </c>
      <c r="C148" s="15" t="s">
        <v>154</v>
      </c>
      <c r="D148" s="43">
        <v>1887.6</v>
      </c>
      <c r="E148" s="15">
        <v>156</v>
      </c>
      <c r="F148" s="15">
        <v>165.3</v>
      </c>
      <c r="G148" s="15">
        <v>151.69999999999999</v>
      </c>
    </row>
    <row r="149" spans="1:7" x14ac:dyDescent="0.25">
      <c r="A149" s="15" t="s">
        <v>85</v>
      </c>
      <c r="B149" s="15">
        <v>2021</v>
      </c>
      <c r="C149" s="15" t="s">
        <v>154</v>
      </c>
      <c r="D149" s="43">
        <v>1938.1</v>
      </c>
      <c r="E149" s="15">
        <v>154.9</v>
      </c>
      <c r="F149" s="15">
        <v>157.5</v>
      </c>
      <c r="G149" s="15">
        <v>142.1</v>
      </c>
    </row>
    <row r="150" spans="1:7" x14ac:dyDescent="0.25">
      <c r="A150" s="15" t="s">
        <v>104</v>
      </c>
      <c r="B150" s="15">
        <v>2021</v>
      </c>
      <c r="C150" s="15" t="s">
        <v>154</v>
      </c>
      <c r="D150" s="43">
        <v>1906.5</v>
      </c>
      <c r="E150" s="15">
        <v>155.6</v>
      </c>
      <c r="F150" s="15">
        <v>162.30000000000001</v>
      </c>
      <c r="G150" s="15">
        <v>146.6</v>
      </c>
    </row>
    <row r="151" spans="1:7" x14ac:dyDescent="0.25">
      <c r="A151" s="15" t="s">
        <v>60</v>
      </c>
      <c r="B151" s="15">
        <v>2021</v>
      </c>
      <c r="C151" s="15" t="s">
        <v>167</v>
      </c>
      <c r="D151" s="43">
        <v>1930.7</v>
      </c>
      <c r="E151" s="15">
        <v>161.69999999999999</v>
      </c>
      <c r="F151" s="15">
        <v>169.1</v>
      </c>
      <c r="G151" s="15">
        <v>153.19999999999999</v>
      </c>
    </row>
    <row r="152" spans="1:7" x14ac:dyDescent="0.25">
      <c r="A152" s="15" t="s">
        <v>85</v>
      </c>
      <c r="B152" s="15">
        <v>2021</v>
      </c>
      <c r="C152" s="15" t="s">
        <v>167</v>
      </c>
      <c r="D152" s="43">
        <v>1972.7000000000003</v>
      </c>
      <c r="E152" s="15">
        <v>155.5</v>
      </c>
      <c r="F152" s="15">
        <v>160.4</v>
      </c>
      <c r="G152" s="15">
        <v>145</v>
      </c>
    </row>
    <row r="153" spans="1:7" x14ac:dyDescent="0.25">
      <c r="A153" s="15" t="s">
        <v>104</v>
      </c>
      <c r="B153" s="15">
        <v>2021</v>
      </c>
      <c r="C153" s="15" t="s">
        <v>167</v>
      </c>
      <c r="D153" s="43">
        <v>1946.4000000000003</v>
      </c>
      <c r="E153" s="15">
        <v>159.4</v>
      </c>
      <c r="F153" s="15">
        <v>165.8</v>
      </c>
      <c r="G153" s="15">
        <v>148.9</v>
      </c>
    </row>
    <row r="154" spans="1:7" x14ac:dyDescent="0.25">
      <c r="A154" s="15" t="s">
        <v>60</v>
      </c>
      <c r="B154" s="15">
        <v>2021</v>
      </c>
      <c r="C154" s="15" t="s">
        <v>177</v>
      </c>
      <c r="D154" s="43">
        <v>1957.1</v>
      </c>
      <c r="E154" s="15">
        <v>162.1</v>
      </c>
      <c r="F154" s="15">
        <v>169.7</v>
      </c>
      <c r="G154" s="15">
        <v>154.19999999999999</v>
      </c>
    </row>
    <row r="155" spans="1:7" x14ac:dyDescent="0.25">
      <c r="A155" s="15" t="s">
        <v>85</v>
      </c>
      <c r="B155" s="15">
        <v>2021</v>
      </c>
      <c r="C155" s="15" t="s">
        <v>177</v>
      </c>
      <c r="D155" s="43">
        <v>2001.9</v>
      </c>
      <c r="E155" s="15">
        <v>156.1</v>
      </c>
      <c r="F155" s="15">
        <v>160.80000000000001</v>
      </c>
      <c r="G155" s="15">
        <v>147.5</v>
      </c>
    </row>
    <row r="156" spans="1:7" x14ac:dyDescent="0.25">
      <c r="A156" s="15" t="s">
        <v>104</v>
      </c>
      <c r="B156" s="15">
        <v>2021</v>
      </c>
      <c r="C156" s="15" t="s">
        <v>177</v>
      </c>
      <c r="D156" s="43">
        <v>1973.8999999999999</v>
      </c>
      <c r="E156" s="15">
        <v>159.80000000000001</v>
      </c>
      <c r="F156" s="15">
        <v>166.3</v>
      </c>
      <c r="G156" s="15">
        <v>150.69999999999999</v>
      </c>
    </row>
    <row r="157" spans="1:7" x14ac:dyDescent="0.25">
      <c r="A157" s="15" t="s">
        <v>60</v>
      </c>
      <c r="B157" s="15">
        <v>2021</v>
      </c>
      <c r="C157" s="15" t="s">
        <v>194</v>
      </c>
      <c r="D157" s="43">
        <v>1966.2</v>
      </c>
      <c r="E157" s="15">
        <v>162.5</v>
      </c>
      <c r="F157" s="15">
        <v>170.4</v>
      </c>
      <c r="G157" s="15">
        <v>157.1</v>
      </c>
    </row>
    <row r="158" spans="1:7" x14ac:dyDescent="0.25">
      <c r="A158" s="15" t="s">
        <v>85</v>
      </c>
      <c r="B158" s="15">
        <v>2021</v>
      </c>
      <c r="C158" s="15" t="s">
        <v>194</v>
      </c>
      <c r="D158" s="43">
        <v>2018.4000000000003</v>
      </c>
      <c r="E158" s="15">
        <v>157.69999999999999</v>
      </c>
      <c r="F158" s="15">
        <v>161.5</v>
      </c>
      <c r="G158" s="15">
        <v>149.5</v>
      </c>
    </row>
    <row r="159" spans="1:7" x14ac:dyDescent="0.25">
      <c r="A159" s="15" t="s">
        <v>104</v>
      </c>
      <c r="B159" s="15">
        <v>2021</v>
      </c>
      <c r="C159" s="15" t="s">
        <v>194</v>
      </c>
      <c r="D159" s="43">
        <v>1986.1000000000001</v>
      </c>
      <c r="E159" s="15">
        <v>160.69999999999999</v>
      </c>
      <c r="F159" s="15">
        <v>167</v>
      </c>
      <c r="G159" s="15">
        <v>153.1</v>
      </c>
    </row>
    <row r="160" spans="1:7" x14ac:dyDescent="0.25">
      <c r="A160" s="15" t="s">
        <v>60</v>
      </c>
      <c r="B160" s="15">
        <v>2021</v>
      </c>
      <c r="C160" s="15" t="s">
        <v>213</v>
      </c>
      <c r="D160" s="43">
        <v>1963.2</v>
      </c>
      <c r="E160" s="15">
        <v>163.1</v>
      </c>
      <c r="F160" s="15">
        <v>171.1</v>
      </c>
      <c r="G160" s="15">
        <v>157.69999999999999</v>
      </c>
    </row>
    <row r="161" spans="1:7" x14ac:dyDescent="0.25">
      <c r="A161" s="15" t="s">
        <v>85</v>
      </c>
      <c r="B161" s="15">
        <v>2021</v>
      </c>
      <c r="C161" s="15" t="s">
        <v>213</v>
      </c>
      <c r="D161" s="43">
        <v>2003.1</v>
      </c>
      <c r="E161" s="15">
        <v>160.69999999999999</v>
      </c>
      <c r="F161" s="15">
        <v>162.80000000000001</v>
      </c>
      <c r="G161" s="15">
        <v>150.4</v>
      </c>
    </row>
    <row r="162" spans="1:7" x14ac:dyDescent="0.25">
      <c r="A162" s="15" t="s">
        <v>104</v>
      </c>
      <c r="B162" s="15">
        <v>2021</v>
      </c>
      <c r="C162" s="15" t="s">
        <v>213</v>
      </c>
      <c r="D162" s="43">
        <v>1979.3000000000002</v>
      </c>
      <c r="E162" s="15">
        <v>162.6</v>
      </c>
      <c r="F162" s="15">
        <v>168.4</v>
      </c>
      <c r="G162" s="15">
        <v>154</v>
      </c>
    </row>
    <row r="163" spans="1:7" x14ac:dyDescent="0.25">
      <c r="A163" s="15" t="s">
        <v>60</v>
      </c>
      <c r="B163" s="15">
        <v>2021</v>
      </c>
      <c r="C163" s="15" t="s">
        <v>228</v>
      </c>
      <c r="D163" s="43">
        <v>1965.3</v>
      </c>
      <c r="E163" s="15">
        <v>163.69999999999999</v>
      </c>
      <c r="F163" s="15">
        <v>171.9</v>
      </c>
      <c r="G163" s="15">
        <v>157.80000000000001</v>
      </c>
    </row>
    <row r="164" spans="1:7" x14ac:dyDescent="0.25">
      <c r="A164" s="15" t="s">
        <v>85</v>
      </c>
      <c r="B164" s="15">
        <v>2021</v>
      </c>
      <c r="C164" s="15" t="s">
        <v>228</v>
      </c>
      <c r="D164" s="43">
        <v>2003.1000000000001</v>
      </c>
      <c r="E164" s="15">
        <v>160.80000000000001</v>
      </c>
      <c r="F164" s="15">
        <v>162.80000000000001</v>
      </c>
      <c r="G164" s="15">
        <v>150.5</v>
      </c>
    </row>
    <row r="165" spans="1:7" x14ac:dyDescent="0.25">
      <c r="A165" s="15" t="s">
        <v>104</v>
      </c>
      <c r="B165" s="15">
        <v>2021</v>
      </c>
      <c r="C165" s="15" t="s">
        <v>228</v>
      </c>
      <c r="D165" s="43">
        <v>1979.3</v>
      </c>
      <c r="E165" s="15">
        <v>162.6</v>
      </c>
      <c r="F165" s="15">
        <v>168.4</v>
      </c>
      <c r="G165" s="15">
        <v>154</v>
      </c>
    </row>
    <row r="166" spans="1:7" x14ac:dyDescent="0.25">
      <c r="A166" s="15" t="s">
        <v>60</v>
      </c>
      <c r="B166" s="15">
        <v>2021</v>
      </c>
      <c r="C166" s="15" t="s">
        <v>238</v>
      </c>
      <c r="D166" s="43">
        <v>1995.3999999999999</v>
      </c>
      <c r="E166" s="15">
        <v>165.5</v>
      </c>
      <c r="F166" s="15">
        <v>172.5</v>
      </c>
      <c r="G166" s="15">
        <v>159.5</v>
      </c>
    </row>
    <row r="167" spans="1:7" x14ac:dyDescent="0.25">
      <c r="A167" s="15" t="s">
        <v>85</v>
      </c>
      <c r="B167" s="15">
        <v>2021</v>
      </c>
      <c r="C167" s="15" t="s">
        <v>238</v>
      </c>
      <c r="D167" s="43">
        <v>2043.0000000000002</v>
      </c>
      <c r="E167" s="15">
        <v>162.19999999999999</v>
      </c>
      <c r="F167" s="15">
        <v>163.5</v>
      </c>
      <c r="G167" s="15">
        <v>152.19999999999999</v>
      </c>
    </row>
    <row r="168" spans="1:7" x14ac:dyDescent="0.25">
      <c r="A168" s="15" t="s">
        <v>104</v>
      </c>
      <c r="B168" s="15">
        <v>2021</v>
      </c>
      <c r="C168" s="15" t="s">
        <v>238</v>
      </c>
      <c r="D168" s="43">
        <v>2012.3000000000002</v>
      </c>
      <c r="E168" s="15">
        <v>164.2</v>
      </c>
      <c r="F168" s="15">
        <v>169.1</v>
      </c>
      <c r="G168" s="15">
        <v>155.69999999999999</v>
      </c>
    </row>
    <row r="169" spans="1:7" x14ac:dyDescent="0.25">
      <c r="A169" s="15" t="s">
        <v>60</v>
      </c>
      <c r="B169" s="15">
        <v>2021</v>
      </c>
      <c r="C169" s="15" t="s">
        <v>264</v>
      </c>
      <c r="D169" s="43">
        <v>2012.9</v>
      </c>
      <c r="E169" s="15">
        <v>165.3</v>
      </c>
      <c r="F169" s="15">
        <v>173.4</v>
      </c>
      <c r="G169" s="15">
        <v>158.9</v>
      </c>
    </row>
    <row r="170" spans="1:7" x14ac:dyDescent="0.25">
      <c r="A170" s="15" t="s">
        <v>85</v>
      </c>
      <c r="B170" s="15">
        <v>2021</v>
      </c>
      <c r="C170" s="15" t="s">
        <v>264</v>
      </c>
      <c r="D170" s="43">
        <v>2061.7999999999997</v>
      </c>
      <c r="E170" s="15">
        <v>161.6</v>
      </c>
      <c r="F170" s="15">
        <v>164.2</v>
      </c>
      <c r="G170" s="15">
        <v>151.19999999999999</v>
      </c>
    </row>
    <row r="171" spans="1:7" x14ac:dyDescent="0.25">
      <c r="A171" s="15" t="s">
        <v>104</v>
      </c>
      <c r="B171" s="15">
        <v>2021</v>
      </c>
      <c r="C171" s="15" t="s">
        <v>264</v>
      </c>
      <c r="D171" s="43">
        <v>2030.3999999999999</v>
      </c>
      <c r="E171" s="15">
        <v>163.9</v>
      </c>
      <c r="F171" s="15">
        <v>169.9</v>
      </c>
      <c r="G171" s="15">
        <v>154.80000000000001</v>
      </c>
    </row>
    <row r="172" spans="1:7" x14ac:dyDescent="0.25">
      <c r="A172" s="15" t="s">
        <v>60</v>
      </c>
      <c r="B172" s="15">
        <v>2021</v>
      </c>
      <c r="C172" s="15" t="s">
        <v>273</v>
      </c>
      <c r="D172" s="43">
        <v>1998.4999999999998</v>
      </c>
      <c r="E172" s="15">
        <v>165.6</v>
      </c>
      <c r="F172" s="15">
        <v>174</v>
      </c>
      <c r="G172" s="15">
        <v>160.1</v>
      </c>
    </row>
    <row r="173" spans="1:7" x14ac:dyDescent="0.25">
      <c r="A173" s="15" t="s">
        <v>85</v>
      </c>
      <c r="B173" s="15">
        <v>2021</v>
      </c>
      <c r="C173" s="15" t="s">
        <v>273</v>
      </c>
      <c r="D173" s="43">
        <v>2049.8000000000002</v>
      </c>
      <c r="E173" s="15">
        <v>161.69999999999999</v>
      </c>
      <c r="F173" s="15">
        <v>165.1</v>
      </c>
      <c r="G173" s="15">
        <v>151.80000000000001</v>
      </c>
    </row>
    <row r="174" spans="1:7" x14ac:dyDescent="0.25">
      <c r="A174" s="15" t="s">
        <v>104</v>
      </c>
      <c r="B174" s="15">
        <v>2021</v>
      </c>
      <c r="C174" s="15" t="s">
        <v>273</v>
      </c>
      <c r="D174" s="43">
        <v>2016.7</v>
      </c>
      <c r="E174" s="15">
        <v>164.1</v>
      </c>
      <c r="F174" s="15">
        <v>170.6</v>
      </c>
      <c r="G174" s="15">
        <v>155.69999999999999</v>
      </c>
    </row>
    <row r="175" spans="1:7" x14ac:dyDescent="0.25">
      <c r="A175" s="15" t="s">
        <v>60</v>
      </c>
      <c r="B175" s="15">
        <v>2022</v>
      </c>
      <c r="C175" s="15" t="s">
        <v>62</v>
      </c>
      <c r="D175" s="43">
        <v>1983.1999999999998</v>
      </c>
      <c r="E175" s="15">
        <v>165.8</v>
      </c>
      <c r="F175" s="15">
        <v>174.7</v>
      </c>
      <c r="G175" s="15">
        <v>160.80000000000001</v>
      </c>
    </row>
    <row r="176" spans="1:7" x14ac:dyDescent="0.25">
      <c r="A176" s="15" t="s">
        <v>85</v>
      </c>
      <c r="B176" s="15">
        <v>2022</v>
      </c>
      <c r="C176" s="15" t="s">
        <v>62</v>
      </c>
      <c r="D176" s="43">
        <v>2030.0999999999997</v>
      </c>
      <c r="E176" s="15">
        <v>161.6</v>
      </c>
      <c r="F176" s="15">
        <v>166.1</v>
      </c>
      <c r="G176" s="15">
        <v>152.69999999999999</v>
      </c>
    </row>
    <row r="177" spans="1:7" x14ac:dyDescent="0.25">
      <c r="A177" s="15" t="s">
        <v>104</v>
      </c>
      <c r="B177" s="15">
        <v>2022</v>
      </c>
      <c r="C177" s="15" t="s">
        <v>62</v>
      </c>
      <c r="D177" s="43">
        <v>1999.9</v>
      </c>
      <c r="E177" s="15">
        <v>164.2</v>
      </c>
      <c r="F177" s="15">
        <v>171.4</v>
      </c>
      <c r="G177" s="15">
        <v>156.5</v>
      </c>
    </row>
    <row r="178" spans="1:7" x14ac:dyDescent="0.25">
      <c r="A178" s="15" t="s">
        <v>60</v>
      </c>
      <c r="B178" s="15">
        <v>2022</v>
      </c>
      <c r="C178" s="15" t="s">
        <v>116</v>
      </c>
      <c r="D178" s="43">
        <v>1979.9</v>
      </c>
      <c r="E178" s="15">
        <v>167.4</v>
      </c>
      <c r="F178" s="15">
        <v>175.3</v>
      </c>
      <c r="G178" s="15">
        <v>161.19999999999999</v>
      </c>
    </row>
    <row r="179" spans="1:7" x14ac:dyDescent="0.25">
      <c r="A179" s="15" t="s">
        <v>85</v>
      </c>
      <c r="B179" s="15">
        <v>2022</v>
      </c>
      <c r="C179" s="15" t="s">
        <v>116</v>
      </c>
      <c r="D179" s="43">
        <v>2026.8</v>
      </c>
      <c r="E179" s="15">
        <v>163</v>
      </c>
      <c r="F179" s="15">
        <v>167.2</v>
      </c>
      <c r="G179" s="15">
        <v>153.1</v>
      </c>
    </row>
    <row r="180" spans="1:7" x14ac:dyDescent="0.25">
      <c r="A180" s="15" t="s">
        <v>104</v>
      </c>
      <c r="B180" s="15">
        <v>2022</v>
      </c>
      <c r="C180" s="15" t="s">
        <v>116</v>
      </c>
      <c r="D180" s="43">
        <v>1996.5000000000002</v>
      </c>
      <c r="E180" s="15">
        <v>165.7</v>
      </c>
      <c r="F180" s="15">
        <v>172.2</v>
      </c>
      <c r="G180" s="15">
        <v>156.9</v>
      </c>
    </row>
    <row r="181" spans="1:7" x14ac:dyDescent="0.25">
      <c r="A181" s="15" t="s">
        <v>60</v>
      </c>
      <c r="B181" s="15">
        <v>2022</v>
      </c>
      <c r="C181" s="15" t="s">
        <v>138</v>
      </c>
      <c r="D181" s="43">
        <v>2007.9</v>
      </c>
      <c r="E181" s="15">
        <v>168.9</v>
      </c>
      <c r="F181" s="15">
        <v>176</v>
      </c>
      <c r="G181" s="15">
        <v>162</v>
      </c>
    </row>
    <row r="182" spans="1:7" x14ac:dyDescent="0.25">
      <c r="A182" s="15" t="s">
        <v>85</v>
      </c>
      <c r="B182" s="15">
        <v>2022</v>
      </c>
      <c r="C182" s="15" t="s">
        <v>138</v>
      </c>
      <c r="D182" s="43">
        <v>2039.2000000000003</v>
      </c>
      <c r="E182" s="15">
        <v>164.5</v>
      </c>
      <c r="F182" s="15">
        <v>168.2</v>
      </c>
      <c r="G182" s="15">
        <v>154.19999999999999</v>
      </c>
    </row>
    <row r="183" spans="1:7" x14ac:dyDescent="0.25">
      <c r="A183" s="15" t="s">
        <v>104</v>
      </c>
      <c r="B183" s="15">
        <v>2022</v>
      </c>
      <c r="C183" s="15" t="s">
        <v>138</v>
      </c>
      <c r="D183" s="43">
        <v>2018.9000000000003</v>
      </c>
      <c r="E183" s="15">
        <v>167.2</v>
      </c>
      <c r="F183" s="15">
        <v>173</v>
      </c>
      <c r="G183" s="15">
        <v>157.9</v>
      </c>
    </row>
    <row r="184" spans="1:7" x14ac:dyDescent="0.25">
      <c r="A184" s="15" t="s">
        <v>60</v>
      </c>
      <c r="B184" s="15">
        <v>2022</v>
      </c>
      <c r="C184" s="15" t="s">
        <v>154</v>
      </c>
      <c r="D184" s="43">
        <v>2034.1999999999998</v>
      </c>
      <c r="E184" s="15">
        <v>173.3</v>
      </c>
      <c r="F184" s="15">
        <v>177</v>
      </c>
      <c r="G184" s="15">
        <v>166.2</v>
      </c>
    </row>
    <row r="185" spans="1:7" x14ac:dyDescent="0.25">
      <c r="A185" s="15" t="s">
        <v>85</v>
      </c>
      <c r="B185" s="15">
        <v>2022</v>
      </c>
      <c r="C185" s="15" t="s">
        <v>154</v>
      </c>
      <c r="D185" s="43">
        <v>2072.9</v>
      </c>
      <c r="E185" s="15">
        <v>170.5</v>
      </c>
      <c r="F185" s="15">
        <v>169</v>
      </c>
      <c r="G185" s="15">
        <v>159.30000000000001</v>
      </c>
    </row>
    <row r="186" spans="1:7" x14ac:dyDescent="0.25">
      <c r="A186" s="15" t="s">
        <v>104</v>
      </c>
      <c r="B186" s="15">
        <v>2022</v>
      </c>
      <c r="C186" s="15" t="s">
        <v>154</v>
      </c>
      <c r="D186" s="43">
        <v>2048.1000000000004</v>
      </c>
      <c r="E186" s="15">
        <v>172.2</v>
      </c>
      <c r="F186" s="15">
        <v>174</v>
      </c>
      <c r="G186" s="15">
        <v>162.6</v>
      </c>
    </row>
    <row r="187" spans="1:7" x14ac:dyDescent="0.25">
      <c r="A187" s="15" t="s">
        <v>60</v>
      </c>
      <c r="B187" s="15">
        <v>2022</v>
      </c>
      <c r="C187" s="15" t="s">
        <v>167</v>
      </c>
      <c r="D187" s="43">
        <v>2053.6000000000004</v>
      </c>
      <c r="E187" s="15">
        <v>175.3</v>
      </c>
      <c r="F187" s="15">
        <v>177.7</v>
      </c>
      <c r="G187" s="15">
        <v>167.1</v>
      </c>
    </row>
    <row r="188" spans="1:7" x14ac:dyDescent="0.25">
      <c r="A188" s="15" t="s">
        <v>85</v>
      </c>
      <c r="B188" s="15">
        <v>2022</v>
      </c>
      <c r="C188" s="15" t="s">
        <v>167</v>
      </c>
      <c r="D188" s="43">
        <v>2103.7000000000003</v>
      </c>
      <c r="E188" s="15">
        <v>173.5</v>
      </c>
      <c r="F188" s="15">
        <v>170.1</v>
      </c>
      <c r="G188" s="15">
        <v>159.4</v>
      </c>
    </row>
    <row r="189" spans="1:7" x14ac:dyDescent="0.25">
      <c r="A189" s="15" t="s">
        <v>104</v>
      </c>
      <c r="B189" s="15">
        <v>2022</v>
      </c>
      <c r="C189" s="15" t="s">
        <v>167</v>
      </c>
      <c r="D189" s="43">
        <v>2071.8000000000002</v>
      </c>
      <c r="E189" s="15">
        <v>174.6</v>
      </c>
      <c r="F189" s="15">
        <v>174.8</v>
      </c>
      <c r="G189" s="15">
        <v>163</v>
      </c>
    </row>
    <row r="190" spans="1:7" x14ac:dyDescent="0.25">
      <c r="A190" s="15" t="s">
        <v>60</v>
      </c>
      <c r="B190" s="15">
        <v>2022</v>
      </c>
      <c r="C190" s="15" t="s">
        <v>177</v>
      </c>
      <c r="D190" s="43">
        <v>2074.1</v>
      </c>
      <c r="E190" s="15">
        <v>176.7</v>
      </c>
      <c r="F190" s="15">
        <v>178.2</v>
      </c>
      <c r="G190" s="15">
        <v>165.5</v>
      </c>
    </row>
    <row r="191" spans="1:7" x14ac:dyDescent="0.25">
      <c r="A191" s="15" t="s">
        <v>85</v>
      </c>
      <c r="B191" s="15">
        <v>2022</v>
      </c>
      <c r="C191" s="15" t="s">
        <v>177</v>
      </c>
      <c r="D191" s="43">
        <v>2128.4</v>
      </c>
      <c r="E191" s="15">
        <v>174.9</v>
      </c>
      <c r="F191" s="15">
        <v>170.9</v>
      </c>
      <c r="G191" s="15">
        <v>157.19999999999999</v>
      </c>
    </row>
    <row r="192" spans="1:7" x14ac:dyDescent="0.25">
      <c r="A192" s="15" t="s">
        <v>104</v>
      </c>
      <c r="B192" s="15">
        <v>2022</v>
      </c>
      <c r="C192" s="15" t="s">
        <v>177</v>
      </c>
      <c r="D192" s="43">
        <v>2094</v>
      </c>
      <c r="E192" s="15">
        <v>176</v>
      </c>
      <c r="F192" s="15">
        <v>175.4</v>
      </c>
      <c r="G192" s="15">
        <v>161.1</v>
      </c>
    </row>
    <row r="193" spans="1:7" x14ac:dyDescent="0.25">
      <c r="A193" s="15" t="s">
        <v>60</v>
      </c>
      <c r="B193" s="15">
        <v>2022</v>
      </c>
      <c r="C193" s="15" t="s">
        <v>194</v>
      </c>
      <c r="D193" s="43">
        <v>2078</v>
      </c>
      <c r="E193" s="15">
        <v>179.6</v>
      </c>
      <c r="F193" s="15">
        <v>178.8</v>
      </c>
      <c r="G193" s="15">
        <v>166.3</v>
      </c>
    </row>
    <row r="194" spans="1:7" x14ac:dyDescent="0.25">
      <c r="A194" s="15" t="s">
        <v>85</v>
      </c>
      <c r="B194" s="15">
        <v>2022</v>
      </c>
      <c r="C194" s="15" t="s">
        <v>194</v>
      </c>
      <c r="D194" s="43">
        <v>2131.8000000000002</v>
      </c>
      <c r="E194" s="15">
        <v>179.5</v>
      </c>
      <c r="F194" s="15">
        <v>171.7</v>
      </c>
      <c r="G194" s="15">
        <v>157.4</v>
      </c>
    </row>
    <row r="195" spans="1:7" x14ac:dyDescent="0.25">
      <c r="A195" s="15" t="s">
        <v>104</v>
      </c>
      <c r="B195" s="15">
        <v>2022</v>
      </c>
      <c r="C195" s="15" t="s">
        <v>194</v>
      </c>
      <c r="D195" s="43">
        <v>2097.9</v>
      </c>
      <c r="E195" s="15">
        <v>179.6</v>
      </c>
      <c r="F195" s="15">
        <v>176.1</v>
      </c>
      <c r="G195" s="15">
        <v>161.6</v>
      </c>
    </row>
    <row r="196" spans="1:7" x14ac:dyDescent="0.25">
      <c r="A196" s="15" t="s">
        <v>60</v>
      </c>
      <c r="B196" s="15">
        <v>2022</v>
      </c>
      <c r="C196" s="15" t="s">
        <v>213</v>
      </c>
      <c r="D196" s="43">
        <v>2081</v>
      </c>
      <c r="E196" s="15">
        <v>179.1</v>
      </c>
      <c r="F196" s="15">
        <v>179.4</v>
      </c>
      <c r="G196" s="15">
        <v>166.6</v>
      </c>
    </row>
    <row r="197" spans="1:7" x14ac:dyDescent="0.25">
      <c r="A197" s="15" t="s">
        <v>85</v>
      </c>
      <c r="B197" s="15">
        <v>2022</v>
      </c>
      <c r="C197" s="15" t="s">
        <v>213</v>
      </c>
      <c r="D197" s="43">
        <v>2133.1999999999998</v>
      </c>
      <c r="E197" s="15">
        <v>178.4</v>
      </c>
      <c r="F197" s="15">
        <v>172.6</v>
      </c>
      <c r="G197" s="15">
        <v>157.69999999999999</v>
      </c>
    </row>
    <row r="198" spans="1:7" x14ac:dyDescent="0.25">
      <c r="A198" s="15" t="s">
        <v>104</v>
      </c>
      <c r="B198" s="15">
        <v>2022</v>
      </c>
      <c r="C198" s="15" t="s">
        <v>213</v>
      </c>
      <c r="D198" s="43">
        <v>2100.4</v>
      </c>
      <c r="E198" s="15">
        <v>178.8</v>
      </c>
      <c r="F198" s="15">
        <v>176.8</v>
      </c>
      <c r="G198" s="15">
        <v>161.9</v>
      </c>
    </row>
    <row r="199" spans="1:7" x14ac:dyDescent="0.25">
      <c r="A199" s="15" t="s">
        <v>60</v>
      </c>
      <c r="B199" s="15">
        <v>2022</v>
      </c>
      <c r="C199" s="15" t="s">
        <v>228</v>
      </c>
      <c r="D199" s="43">
        <v>2092.3999999999996</v>
      </c>
      <c r="E199" s="15">
        <v>179.7</v>
      </c>
      <c r="F199" s="15">
        <v>180.2</v>
      </c>
      <c r="G199" s="15">
        <v>166.9</v>
      </c>
    </row>
    <row r="200" spans="1:7" x14ac:dyDescent="0.25">
      <c r="A200" s="15" t="s">
        <v>85</v>
      </c>
      <c r="B200" s="15">
        <v>2022</v>
      </c>
      <c r="C200" s="15" t="s">
        <v>228</v>
      </c>
      <c r="D200" s="43">
        <v>2145.3000000000002</v>
      </c>
      <c r="E200" s="15">
        <v>179.2</v>
      </c>
      <c r="F200" s="15">
        <v>173.8</v>
      </c>
      <c r="G200" s="15">
        <v>158.19999999999999</v>
      </c>
    </row>
    <row r="201" spans="1:7" x14ac:dyDescent="0.25">
      <c r="A201" s="15" t="s">
        <v>104</v>
      </c>
      <c r="B201" s="15">
        <v>2022</v>
      </c>
      <c r="C201" s="15" t="s">
        <v>228</v>
      </c>
      <c r="D201" s="43">
        <v>2111.5</v>
      </c>
      <c r="E201" s="15">
        <v>179.5</v>
      </c>
      <c r="F201" s="15">
        <v>177.8</v>
      </c>
      <c r="G201" s="15">
        <v>162.30000000000001</v>
      </c>
    </row>
    <row r="202" spans="1:7" x14ac:dyDescent="0.25">
      <c r="A202" s="15" t="s">
        <v>60</v>
      </c>
      <c r="B202" s="15">
        <v>2022</v>
      </c>
      <c r="C202" s="15" t="s">
        <v>238</v>
      </c>
      <c r="D202" s="43">
        <v>2108.6999999999998</v>
      </c>
      <c r="E202" s="15">
        <v>180.8</v>
      </c>
      <c r="F202" s="15">
        <v>181.2</v>
      </c>
      <c r="G202" s="15">
        <v>167.4</v>
      </c>
    </row>
    <row r="203" spans="1:7" x14ac:dyDescent="0.25">
      <c r="A203" s="15" t="s">
        <v>85</v>
      </c>
      <c r="B203" s="15">
        <v>2022</v>
      </c>
      <c r="C203" s="15" t="s">
        <v>238</v>
      </c>
      <c r="D203" s="43">
        <v>2160.7000000000003</v>
      </c>
      <c r="E203" s="15">
        <v>180</v>
      </c>
      <c r="F203" s="15">
        <v>174.7</v>
      </c>
      <c r="G203" s="15">
        <v>158.80000000000001</v>
      </c>
    </row>
    <row r="204" spans="1:7" x14ac:dyDescent="0.25">
      <c r="A204" s="15" t="s">
        <v>104</v>
      </c>
      <c r="B204" s="15">
        <v>2022</v>
      </c>
      <c r="C204" s="15" t="s">
        <v>238</v>
      </c>
      <c r="D204" s="43">
        <v>2127.4</v>
      </c>
      <c r="E204" s="15">
        <v>180.5</v>
      </c>
      <c r="F204" s="15">
        <v>178.7</v>
      </c>
      <c r="G204" s="15">
        <v>162.9</v>
      </c>
    </row>
    <row r="205" spans="1:7" x14ac:dyDescent="0.25">
      <c r="A205" s="15" t="s">
        <v>60</v>
      </c>
      <c r="B205" s="15">
        <v>2022</v>
      </c>
      <c r="C205" s="15" t="s">
        <v>264</v>
      </c>
      <c r="D205" s="43">
        <v>2111.2999999999997</v>
      </c>
      <c r="E205" s="15">
        <v>181.9</v>
      </c>
      <c r="F205" s="15">
        <v>182.3</v>
      </c>
      <c r="G205" s="15">
        <v>167.5</v>
      </c>
    </row>
    <row r="206" spans="1:7" x14ac:dyDescent="0.25">
      <c r="A206" s="15" t="s">
        <v>85</v>
      </c>
      <c r="B206" s="15">
        <v>2022</v>
      </c>
      <c r="C206" s="15" t="s">
        <v>264</v>
      </c>
      <c r="D206" s="43">
        <v>2152.3000000000002</v>
      </c>
      <c r="E206" s="15">
        <v>180.3</v>
      </c>
      <c r="F206" s="15">
        <v>175.8</v>
      </c>
      <c r="G206" s="15">
        <v>158.9</v>
      </c>
    </row>
    <row r="207" spans="1:7" x14ac:dyDescent="0.25">
      <c r="A207" s="15" t="s">
        <v>104</v>
      </c>
      <c r="B207" s="15">
        <v>2022</v>
      </c>
      <c r="C207" s="15" t="s">
        <v>264</v>
      </c>
      <c r="D207" s="43">
        <v>2126.3999999999996</v>
      </c>
      <c r="E207" s="15">
        <v>181.3</v>
      </c>
      <c r="F207" s="15">
        <v>179.8</v>
      </c>
      <c r="G207" s="15">
        <v>163</v>
      </c>
    </row>
    <row r="208" spans="1:7" x14ac:dyDescent="0.25">
      <c r="A208" s="15" t="s">
        <v>60</v>
      </c>
      <c r="B208" s="15">
        <v>2022</v>
      </c>
      <c r="C208" s="15" t="s">
        <v>273</v>
      </c>
      <c r="D208" s="43">
        <v>2100.3000000000002</v>
      </c>
      <c r="E208" s="15">
        <v>182.8</v>
      </c>
      <c r="F208" s="15">
        <v>183.5</v>
      </c>
      <c r="G208" s="15">
        <v>167.8</v>
      </c>
    </row>
    <row r="209" spans="1:7" x14ac:dyDescent="0.25">
      <c r="A209" s="15" t="s">
        <v>85</v>
      </c>
      <c r="B209" s="15">
        <v>2022</v>
      </c>
      <c r="C209" s="15" t="s">
        <v>273</v>
      </c>
      <c r="D209" s="43">
        <v>2133</v>
      </c>
      <c r="E209" s="15">
        <v>180.6</v>
      </c>
      <c r="F209" s="15">
        <v>177.2</v>
      </c>
      <c r="G209" s="15">
        <v>159.4</v>
      </c>
    </row>
    <row r="210" spans="1:7" x14ac:dyDescent="0.25">
      <c r="A210" s="15" t="s">
        <v>104</v>
      </c>
      <c r="B210" s="15">
        <v>2022</v>
      </c>
      <c r="C210" s="15" t="s">
        <v>273</v>
      </c>
      <c r="D210" s="43">
        <v>2112.4</v>
      </c>
      <c r="E210" s="15">
        <v>182</v>
      </c>
      <c r="F210" s="15">
        <v>181.1</v>
      </c>
      <c r="G210" s="15">
        <v>163.4</v>
      </c>
    </row>
  </sheetData>
  <autoFilter ref="A3:G210" xr:uid="{C99584F4-6329-49FB-B037-4BC9432DB247}"/>
  <conditionalFormatting sqref="P7:R1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7C9E0-1932-448A-9554-BA903512EE5E}">
  <dimension ref="A1:AA69"/>
  <sheetViews>
    <sheetView topLeftCell="A46" workbookViewId="0">
      <selection activeCell="N32" sqref="N32"/>
    </sheetView>
  </sheetViews>
  <sheetFormatPr defaultRowHeight="15" x14ac:dyDescent="0.25"/>
  <cols>
    <col min="1" max="1" width="27.85546875" bestFit="1" customWidth="1"/>
    <col min="2" max="2" width="17.85546875" customWidth="1"/>
    <col min="3" max="3" width="10.140625" customWidth="1"/>
    <col min="4" max="7" width="10.140625" bestFit="1" customWidth="1"/>
    <col min="8" max="11" width="12" bestFit="1" customWidth="1"/>
    <col min="12" max="14" width="12.7109375" bestFit="1" customWidth="1"/>
  </cols>
  <sheetData>
    <row r="1" spans="1:27" x14ac:dyDescent="0.25">
      <c r="A1" s="3" t="s">
        <v>1409</v>
      </c>
    </row>
    <row r="3" spans="1:27" ht="15.75" x14ac:dyDescent="0.25">
      <c r="A3" s="91" t="s">
        <v>1399</v>
      </c>
      <c r="C3" s="171"/>
    </row>
    <row r="5" spans="1:27" x14ac:dyDescent="0.25">
      <c r="A5" s="14" t="s">
        <v>31</v>
      </c>
      <c r="B5" s="14">
        <v>2019</v>
      </c>
      <c r="C5" s="14">
        <v>2019</v>
      </c>
      <c r="D5" s="179">
        <v>2019</v>
      </c>
      <c r="E5" s="14">
        <v>2019</v>
      </c>
      <c r="F5" s="14">
        <v>2019</v>
      </c>
      <c r="G5" s="14">
        <v>2019</v>
      </c>
      <c r="H5" s="14">
        <v>2019</v>
      </c>
      <c r="I5" s="14">
        <v>2019</v>
      </c>
      <c r="J5" s="14">
        <v>2019</v>
      </c>
      <c r="K5" s="14">
        <v>2019</v>
      </c>
      <c r="L5" s="14">
        <v>2019</v>
      </c>
      <c r="M5" s="14">
        <v>2020</v>
      </c>
      <c r="N5" s="14">
        <v>2020</v>
      </c>
      <c r="O5" s="14">
        <v>2020</v>
      </c>
      <c r="P5" s="14">
        <v>2020</v>
      </c>
      <c r="Q5" s="14">
        <v>2020</v>
      </c>
      <c r="R5" s="14">
        <v>2020</v>
      </c>
      <c r="S5" s="14">
        <v>2020</v>
      </c>
      <c r="T5" s="14">
        <v>2020</v>
      </c>
      <c r="U5" s="14">
        <v>2020</v>
      </c>
      <c r="V5" s="14">
        <v>2020</v>
      </c>
      <c r="W5" s="14">
        <v>2020</v>
      </c>
      <c r="X5" s="14">
        <v>2020</v>
      </c>
      <c r="Y5" s="14">
        <v>2021</v>
      </c>
      <c r="Z5" s="14">
        <v>2021</v>
      </c>
      <c r="AA5" s="14">
        <v>2021</v>
      </c>
    </row>
    <row r="6" spans="1:27" x14ac:dyDescent="0.25">
      <c r="A6" s="173" t="s">
        <v>32</v>
      </c>
      <c r="B6" s="173" t="s">
        <v>116</v>
      </c>
      <c r="C6" s="173" t="s">
        <v>138</v>
      </c>
      <c r="D6" s="174" t="s">
        <v>154</v>
      </c>
      <c r="E6" s="173" t="s">
        <v>167</v>
      </c>
      <c r="F6" s="173" t="s">
        <v>177</v>
      </c>
      <c r="G6" s="173" t="s">
        <v>194</v>
      </c>
      <c r="H6" s="173" t="s">
        <v>213</v>
      </c>
      <c r="I6" s="173" t="s">
        <v>228</v>
      </c>
      <c r="J6" s="173" t="s">
        <v>238</v>
      </c>
      <c r="K6" s="173" t="s">
        <v>264</v>
      </c>
      <c r="L6" s="173" t="s">
        <v>273</v>
      </c>
      <c r="M6" s="173" t="s">
        <v>62</v>
      </c>
      <c r="N6" s="173" t="s">
        <v>116</v>
      </c>
      <c r="O6" s="173" t="s">
        <v>138</v>
      </c>
      <c r="P6" s="173" t="s">
        <v>154</v>
      </c>
      <c r="Q6" s="173" t="s">
        <v>167</v>
      </c>
      <c r="R6" s="173" t="s">
        <v>177</v>
      </c>
      <c r="S6" s="173" t="s">
        <v>194</v>
      </c>
      <c r="T6" s="173" t="s">
        <v>213</v>
      </c>
      <c r="U6" s="173" t="s">
        <v>228</v>
      </c>
      <c r="V6" s="173" t="s">
        <v>238</v>
      </c>
      <c r="W6" s="173" t="s">
        <v>264</v>
      </c>
      <c r="X6" s="173" t="s">
        <v>273</v>
      </c>
      <c r="Y6" s="173" t="s">
        <v>62</v>
      </c>
      <c r="Z6" s="173" t="s">
        <v>116</v>
      </c>
      <c r="AA6" s="173" t="s">
        <v>138</v>
      </c>
    </row>
    <row r="7" spans="1:27" x14ac:dyDescent="0.25">
      <c r="A7" s="71" t="s">
        <v>1289</v>
      </c>
      <c r="B7" s="15">
        <v>1623.5</v>
      </c>
      <c r="C7" s="15">
        <v>1629.2</v>
      </c>
      <c r="D7" s="175">
        <f>AVERAGE(C7,E7)</f>
        <v>1643.5500000000002</v>
      </c>
      <c r="E7" s="15">
        <v>1657.9000000000003</v>
      </c>
      <c r="F7" s="15">
        <v>1679.9</v>
      </c>
      <c r="G7" s="15">
        <v>1702.8</v>
      </c>
      <c r="H7" s="15">
        <v>1711.6</v>
      </c>
      <c r="I7" s="15">
        <v>1722.6999999999998</v>
      </c>
      <c r="J7" s="15">
        <v>1750.4999999999998</v>
      </c>
      <c r="K7" s="15">
        <v>1775.6000000000001</v>
      </c>
      <c r="L7" s="15">
        <v>1810.3000000000002</v>
      </c>
      <c r="M7" s="15">
        <v>1804.3</v>
      </c>
      <c r="N7" s="15">
        <v>1775.1</v>
      </c>
      <c r="O7" s="15">
        <v>1758.7</v>
      </c>
      <c r="P7" s="15">
        <v>1812.3</v>
      </c>
      <c r="Q7" s="15">
        <v>1833.4666666666669</v>
      </c>
      <c r="R7" s="15">
        <v>1827.4</v>
      </c>
      <c r="S7" s="15">
        <v>1827.4</v>
      </c>
      <c r="T7" s="15">
        <v>1854.6</v>
      </c>
      <c r="U7" s="15">
        <v>1864.8</v>
      </c>
      <c r="V7" s="15">
        <v>1904.6000000000004</v>
      </c>
      <c r="W7" s="15">
        <v>1949.1000000000001</v>
      </c>
      <c r="X7" s="15">
        <v>1959.9</v>
      </c>
      <c r="Y7" s="15">
        <v>1924.6999999999998</v>
      </c>
      <c r="Z7" s="15">
        <v>1883.8000000000002</v>
      </c>
      <c r="AA7" s="15">
        <v>1882.8999999999999</v>
      </c>
    </row>
    <row r="8" spans="1:27" x14ac:dyDescent="0.25">
      <c r="A8" s="71" t="s">
        <v>1390</v>
      </c>
      <c r="B8" s="15">
        <v>138.4</v>
      </c>
      <c r="C8" s="15">
        <v>139.69999999999999</v>
      </c>
      <c r="D8" s="175">
        <f t="shared" ref="D8:D10" si="0">AVERAGE(C8,E8)</f>
        <v>140</v>
      </c>
      <c r="E8" s="15">
        <v>140.30000000000001</v>
      </c>
      <c r="F8" s="15">
        <v>141.19999999999999</v>
      </c>
      <c r="G8" s="15">
        <v>139.30000000000001</v>
      </c>
      <c r="H8" s="15">
        <v>138.5</v>
      </c>
      <c r="I8" s="15">
        <v>139.19999999999999</v>
      </c>
      <c r="J8" s="15">
        <v>140.6</v>
      </c>
      <c r="K8" s="15">
        <v>142.30000000000001</v>
      </c>
      <c r="L8" s="15">
        <v>143.69999999999999</v>
      </c>
      <c r="M8" s="15">
        <v>144.6</v>
      </c>
      <c r="N8" s="15">
        <v>147.19999999999999</v>
      </c>
      <c r="O8" s="15">
        <v>148.9</v>
      </c>
      <c r="P8" s="15">
        <v>144.1</v>
      </c>
      <c r="Q8" s="15">
        <v>143</v>
      </c>
      <c r="R8" s="15">
        <v>141.9</v>
      </c>
      <c r="S8" s="15">
        <v>141.9</v>
      </c>
      <c r="T8" s="15">
        <v>143</v>
      </c>
      <c r="U8" s="15">
        <v>142.9</v>
      </c>
      <c r="V8" s="15">
        <v>143.1</v>
      </c>
      <c r="W8" s="15">
        <v>143.6</v>
      </c>
      <c r="X8" s="15">
        <v>144.6</v>
      </c>
      <c r="Y8" s="15">
        <v>147.9</v>
      </c>
      <c r="Z8" s="15">
        <v>152.4</v>
      </c>
      <c r="AA8" s="15">
        <v>155.5</v>
      </c>
    </row>
    <row r="9" spans="1:27" x14ac:dyDescent="0.25">
      <c r="A9" s="71" t="s">
        <v>53</v>
      </c>
      <c r="B9" s="15">
        <v>145.6</v>
      </c>
      <c r="C9" s="15">
        <v>146.19999999999999</v>
      </c>
      <c r="D9" s="175">
        <f t="shared" si="0"/>
        <v>146.55000000000001</v>
      </c>
      <c r="E9" s="15">
        <v>146.9</v>
      </c>
      <c r="F9" s="15">
        <v>147.4</v>
      </c>
      <c r="G9" s="15">
        <v>147.9</v>
      </c>
      <c r="H9" s="15">
        <v>148.5</v>
      </c>
      <c r="I9" s="15">
        <v>149</v>
      </c>
      <c r="J9" s="15">
        <v>149.4</v>
      </c>
      <c r="K9" s="15">
        <v>149.9</v>
      </c>
      <c r="L9" s="15">
        <v>150.4</v>
      </c>
      <c r="M9" s="15">
        <v>151.19999999999999</v>
      </c>
      <c r="N9" s="15">
        <v>151.69999999999999</v>
      </c>
      <c r="O9" s="15">
        <v>152.30000000000001</v>
      </c>
      <c r="P9" s="15">
        <v>150.69999999999999</v>
      </c>
      <c r="Q9" s="15">
        <v>152.55000000000001</v>
      </c>
      <c r="R9" s="15">
        <v>154.4</v>
      </c>
      <c r="S9" s="15">
        <v>154.4</v>
      </c>
      <c r="T9" s="15">
        <v>155</v>
      </c>
      <c r="U9" s="15">
        <v>155.6</v>
      </c>
      <c r="V9" s="15">
        <v>156.30000000000001</v>
      </c>
      <c r="W9" s="15">
        <v>157.19999999999999</v>
      </c>
      <c r="X9" s="15">
        <v>158.30000000000001</v>
      </c>
      <c r="Y9" s="15">
        <v>159.30000000000001</v>
      </c>
      <c r="Z9" s="15">
        <v>161.30000000000001</v>
      </c>
      <c r="AA9" s="15">
        <v>161.69999999999999</v>
      </c>
    </row>
    <row r="10" spans="1:27" x14ac:dyDescent="0.25">
      <c r="A10" s="71" t="s">
        <v>54</v>
      </c>
      <c r="B10" s="15">
        <v>123.9</v>
      </c>
      <c r="C10" s="15">
        <v>124.6</v>
      </c>
      <c r="D10" s="175">
        <f t="shared" si="0"/>
        <v>124.75</v>
      </c>
      <c r="E10" s="15">
        <v>124.9</v>
      </c>
      <c r="F10" s="15">
        <v>124.6</v>
      </c>
      <c r="G10" s="15">
        <v>125.6</v>
      </c>
      <c r="H10" s="15">
        <v>125.8</v>
      </c>
      <c r="I10" s="15">
        <v>126.1</v>
      </c>
      <c r="J10" s="15">
        <v>126.3</v>
      </c>
      <c r="K10" s="15">
        <v>126.6</v>
      </c>
      <c r="L10" s="15">
        <v>129.80000000000001</v>
      </c>
      <c r="M10" s="15">
        <v>130.9</v>
      </c>
      <c r="N10" s="15">
        <v>130.30000000000001</v>
      </c>
      <c r="O10" s="15">
        <v>129.9</v>
      </c>
      <c r="P10" s="15">
        <v>130.36600000000001</v>
      </c>
      <c r="Q10" s="15">
        <v>136.16666666666666</v>
      </c>
      <c r="R10" s="15">
        <v>135</v>
      </c>
      <c r="S10" s="15">
        <v>135</v>
      </c>
      <c r="T10" s="15">
        <v>138.5</v>
      </c>
      <c r="U10" s="15">
        <v>139.6</v>
      </c>
      <c r="V10" s="15">
        <v>140.6</v>
      </c>
      <c r="W10" s="15">
        <v>140.4</v>
      </c>
      <c r="X10" s="15">
        <v>140.69999999999999</v>
      </c>
      <c r="Y10" s="15">
        <v>141.9</v>
      </c>
      <c r="Z10" s="15">
        <v>145.1</v>
      </c>
      <c r="AA10" s="15">
        <v>146.19999999999999</v>
      </c>
    </row>
    <row r="13" spans="1:27" x14ac:dyDescent="0.25">
      <c r="A13" s="14" t="s">
        <v>31</v>
      </c>
      <c r="B13" s="14">
        <v>2019</v>
      </c>
      <c r="C13" s="14">
        <v>2019</v>
      </c>
      <c r="D13" s="14">
        <v>2019</v>
      </c>
      <c r="E13" s="14">
        <v>2019</v>
      </c>
      <c r="F13" s="14">
        <v>2019</v>
      </c>
      <c r="G13" s="14">
        <v>2019</v>
      </c>
      <c r="H13" s="14">
        <v>2019</v>
      </c>
      <c r="I13" s="14">
        <v>2019</v>
      </c>
      <c r="J13" s="14">
        <v>2019</v>
      </c>
      <c r="K13" s="14">
        <v>2019</v>
      </c>
      <c r="L13" s="14">
        <v>2020</v>
      </c>
      <c r="M13" s="14">
        <v>2020</v>
      </c>
      <c r="N13" s="14">
        <v>2020</v>
      </c>
      <c r="O13" s="14">
        <v>2020</v>
      </c>
      <c r="P13" s="14">
        <v>2020</v>
      </c>
      <c r="Q13" s="14">
        <v>2020</v>
      </c>
      <c r="R13" s="14">
        <v>2020</v>
      </c>
      <c r="S13" s="14">
        <v>2020</v>
      </c>
      <c r="T13" s="14">
        <v>2020</v>
      </c>
      <c r="U13" s="14">
        <v>2020</v>
      </c>
      <c r="V13" s="14">
        <v>2020</v>
      </c>
      <c r="W13" s="14">
        <v>2020</v>
      </c>
      <c r="X13" s="14">
        <v>2021</v>
      </c>
      <c r="Y13" s="14">
        <v>2021</v>
      </c>
      <c r="Z13" s="14">
        <v>2021</v>
      </c>
    </row>
    <row r="14" spans="1:27" x14ac:dyDescent="0.25">
      <c r="A14" s="173" t="s">
        <v>32</v>
      </c>
      <c r="B14" s="173" t="s">
        <v>138</v>
      </c>
      <c r="C14" s="173" t="s">
        <v>154</v>
      </c>
      <c r="D14" s="173" t="s">
        <v>167</v>
      </c>
      <c r="E14" s="173" t="s">
        <v>177</v>
      </c>
      <c r="F14" s="173" t="s">
        <v>194</v>
      </c>
      <c r="G14" s="173" t="s">
        <v>213</v>
      </c>
      <c r="H14" s="173" t="s">
        <v>228</v>
      </c>
      <c r="I14" s="173" t="s">
        <v>238</v>
      </c>
      <c r="J14" s="173" t="s">
        <v>264</v>
      </c>
      <c r="K14" s="173" t="s">
        <v>273</v>
      </c>
      <c r="L14" s="173" t="s">
        <v>62</v>
      </c>
      <c r="M14" s="173" t="s">
        <v>116</v>
      </c>
      <c r="N14" s="173" t="s">
        <v>138</v>
      </c>
      <c r="O14" s="173" t="s">
        <v>154</v>
      </c>
      <c r="P14" s="173" t="s">
        <v>167</v>
      </c>
      <c r="Q14" s="173" t="s">
        <v>177</v>
      </c>
      <c r="R14" s="173" t="s">
        <v>194</v>
      </c>
      <c r="S14" s="173" t="s">
        <v>213</v>
      </c>
      <c r="T14" s="173" t="s">
        <v>228</v>
      </c>
      <c r="U14" s="173" t="s">
        <v>238</v>
      </c>
      <c r="V14" s="173" t="s">
        <v>264</v>
      </c>
      <c r="W14" s="173" t="s">
        <v>273</v>
      </c>
      <c r="X14" s="173" t="s">
        <v>62</v>
      </c>
      <c r="Y14" s="173" t="s">
        <v>116</v>
      </c>
      <c r="Z14" s="173" t="s">
        <v>138</v>
      </c>
    </row>
    <row r="15" spans="1:27" x14ac:dyDescent="0.25">
      <c r="A15" s="71" t="s">
        <v>1289</v>
      </c>
      <c r="B15" s="41">
        <f>(C7-B7)/B7</f>
        <v>3.5109331690791781E-3</v>
      </c>
      <c r="C15" s="41">
        <f t="shared" ref="C15:Z15" si="1">(D7-C7)/C7</f>
        <v>8.8080039283084562E-3</v>
      </c>
      <c r="D15" s="41">
        <f t="shared" si="1"/>
        <v>8.731100362021316E-3</v>
      </c>
      <c r="E15" s="41">
        <f t="shared" si="1"/>
        <v>1.3269799143494642E-2</v>
      </c>
      <c r="F15" s="41">
        <f t="shared" si="1"/>
        <v>1.3631763795463934E-2</v>
      </c>
      <c r="G15" s="41">
        <f t="shared" si="1"/>
        <v>5.1679586563307227E-3</v>
      </c>
      <c r="H15" s="41">
        <f t="shared" si="1"/>
        <v>6.4851600841317539E-3</v>
      </c>
      <c r="I15" s="41">
        <f t="shared" si="1"/>
        <v>1.6137458640506159E-2</v>
      </c>
      <c r="J15" s="41">
        <f t="shared" si="1"/>
        <v>1.4338760354184729E-2</v>
      </c>
      <c r="K15" s="41">
        <f t="shared" si="1"/>
        <v>1.9542689794998899E-2</v>
      </c>
      <c r="L15" s="41">
        <f t="shared" si="1"/>
        <v>-3.3143677843452614E-3</v>
      </c>
      <c r="M15" s="41">
        <f t="shared" si="1"/>
        <v>-1.6183561491991381E-2</v>
      </c>
      <c r="N15" s="41">
        <f t="shared" si="1"/>
        <v>-9.23891611740176E-3</v>
      </c>
      <c r="O15" s="41">
        <f t="shared" si="1"/>
        <v>3.0477056917040942E-2</v>
      </c>
      <c r="P15" s="41">
        <f t="shared" si="1"/>
        <v>1.1679449686402346E-2</v>
      </c>
      <c r="Q15" s="41">
        <f t="shared" si="1"/>
        <v>-3.3088502654353316E-3</v>
      </c>
      <c r="R15" s="41">
        <f t="shared" si="1"/>
        <v>0</v>
      </c>
      <c r="S15" s="41">
        <f t="shared" si="1"/>
        <v>1.4884535405494044E-2</v>
      </c>
      <c r="T15" s="41">
        <f t="shared" si="1"/>
        <v>5.4998382400517883E-3</v>
      </c>
      <c r="U15" s="41">
        <f t="shared" si="1"/>
        <v>2.1342771342771561E-2</v>
      </c>
      <c r="V15" s="41">
        <f t="shared" si="1"/>
        <v>2.3364485981308289E-2</v>
      </c>
      <c r="W15" s="41">
        <f t="shared" si="1"/>
        <v>5.5410189318146601E-3</v>
      </c>
      <c r="X15" s="41">
        <f t="shared" si="1"/>
        <v>-1.7960100005102439E-2</v>
      </c>
      <c r="Y15" s="41">
        <f t="shared" si="1"/>
        <v>-2.1250064945186074E-2</v>
      </c>
      <c r="Z15" s="41">
        <f t="shared" si="1"/>
        <v>-4.7775772375003623E-4</v>
      </c>
    </row>
    <row r="16" spans="1:27" x14ac:dyDescent="0.25">
      <c r="A16" s="71" t="s">
        <v>1390</v>
      </c>
      <c r="B16" s="41">
        <f t="shared" ref="B16:B18" si="2">(C8-B8)/B8</f>
        <v>9.3930635838149045E-3</v>
      </c>
      <c r="C16" s="41">
        <f t="shared" ref="C16" si="3">(D8-C8)/C8</f>
        <v>2.1474588403723079E-3</v>
      </c>
      <c r="D16" s="41">
        <f t="shared" ref="D16:Z16" si="4">(E8-D8)/D8</f>
        <v>2.1428571428572241E-3</v>
      </c>
      <c r="E16" s="41">
        <f t="shared" si="4"/>
        <v>6.4148253741979841E-3</v>
      </c>
      <c r="F16" s="41">
        <f t="shared" si="4"/>
        <v>-1.3456090651557914E-2</v>
      </c>
      <c r="G16" s="41">
        <f t="shared" si="4"/>
        <v>-5.7430007178751706E-3</v>
      </c>
      <c r="H16" s="41">
        <f t="shared" si="4"/>
        <v>5.0541516245486548E-3</v>
      </c>
      <c r="I16" s="41">
        <f t="shared" si="4"/>
        <v>1.0057471264367858E-2</v>
      </c>
      <c r="J16" s="41">
        <f t="shared" si="4"/>
        <v>1.2091038406828002E-2</v>
      </c>
      <c r="K16" s="41">
        <f t="shared" si="4"/>
        <v>9.8383696416020888E-3</v>
      </c>
      <c r="L16" s="41">
        <f t="shared" si="4"/>
        <v>6.2630480167015015E-3</v>
      </c>
      <c r="M16" s="41">
        <f t="shared" si="4"/>
        <v>1.7980636237897609E-2</v>
      </c>
      <c r="N16" s="41">
        <f t="shared" si="4"/>
        <v>1.1548913043478378E-2</v>
      </c>
      <c r="O16" s="41">
        <f t="shared" si="4"/>
        <v>-3.2236400268636743E-2</v>
      </c>
      <c r="P16" s="41">
        <f t="shared" si="4"/>
        <v>-7.6335877862595027E-3</v>
      </c>
      <c r="Q16" s="41">
        <f t="shared" si="4"/>
        <v>-7.6923076923076528E-3</v>
      </c>
      <c r="R16" s="41">
        <f t="shared" si="4"/>
        <v>0</v>
      </c>
      <c r="S16" s="41">
        <f t="shared" si="4"/>
        <v>7.751937984496084E-3</v>
      </c>
      <c r="T16" s="41">
        <f t="shared" si="4"/>
        <v>-6.9930069930065951E-4</v>
      </c>
      <c r="U16" s="41">
        <f t="shared" si="4"/>
        <v>1.3995801259621317E-3</v>
      </c>
      <c r="V16" s="41">
        <f t="shared" si="4"/>
        <v>3.4940600978336828E-3</v>
      </c>
      <c r="W16" s="41">
        <f t="shared" si="4"/>
        <v>6.9637883008356553E-3</v>
      </c>
      <c r="X16" s="41">
        <f t="shared" si="4"/>
        <v>2.2821576763485556E-2</v>
      </c>
      <c r="Y16" s="41">
        <f t="shared" si="4"/>
        <v>3.0425963488843813E-2</v>
      </c>
      <c r="Z16" s="41">
        <f t="shared" si="4"/>
        <v>2.0341207349081326E-2</v>
      </c>
    </row>
    <row r="17" spans="1:26" x14ac:dyDescent="0.25">
      <c r="A17" s="71" t="s">
        <v>53</v>
      </c>
      <c r="B17" s="41">
        <f t="shared" si="2"/>
        <v>4.120879120879082E-3</v>
      </c>
      <c r="C17" s="41">
        <f t="shared" ref="C17" si="5">(D9-C9)/C9</f>
        <v>2.3939808481533704E-3</v>
      </c>
      <c r="D17" s="41">
        <f t="shared" ref="D17:Z17" si="6">(E9-D9)/D9</f>
        <v>2.3882633913339768E-3</v>
      </c>
      <c r="E17" s="41">
        <f t="shared" si="6"/>
        <v>3.4036759700476512E-3</v>
      </c>
      <c r="F17" s="41">
        <f t="shared" si="6"/>
        <v>3.3921302578018993E-3</v>
      </c>
      <c r="G17" s="41">
        <f t="shared" si="6"/>
        <v>4.0567951318458036E-3</v>
      </c>
      <c r="H17" s="41">
        <f t="shared" si="6"/>
        <v>3.3670033670033669E-3</v>
      </c>
      <c r="I17" s="41">
        <f t="shared" si="6"/>
        <v>2.6845637583892998E-3</v>
      </c>
      <c r="J17" s="41">
        <f t="shared" si="6"/>
        <v>3.3467202141900937E-3</v>
      </c>
      <c r="K17" s="41">
        <f t="shared" si="6"/>
        <v>3.3355570380253501E-3</v>
      </c>
      <c r="L17" s="41">
        <f t="shared" si="6"/>
        <v>5.319148936170099E-3</v>
      </c>
      <c r="M17" s="41">
        <f t="shared" si="6"/>
        <v>3.3068783068783071E-3</v>
      </c>
      <c r="N17" s="41">
        <f t="shared" si="6"/>
        <v>3.9551746868821541E-3</v>
      </c>
      <c r="O17" s="41">
        <f t="shared" si="6"/>
        <v>-1.0505581089954186E-2</v>
      </c>
      <c r="P17" s="41">
        <f t="shared" si="6"/>
        <v>1.2276045122760603E-2</v>
      </c>
      <c r="Q17" s="41">
        <f t="shared" si="6"/>
        <v>1.2127171419206779E-2</v>
      </c>
      <c r="R17" s="41">
        <f t="shared" si="6"/>
        <v>0</v>
      </c>
      <c r="S17" s="41">
        <f t="shared" si="6"/>
        <v>3.8860103626942636E-3</v>
      </c>
      <c r="T17" s="41">
        <f t="shared" si="6"/>
        <v>3.870967741935447E-3</v>
      </c>
      <c r="U17" s="41">
        <f t="shared" si="6"/>
        <v>4.4987146529564077E-3</v>
      </c>
      <c r="V17" s="41">
        <f t="shared" si="6"/>
        <v>5.7581573896351712E-3</v>
      </c>
      <c r="W17" s="41">
        <f t="shared" si="6"/>
        <v>6.9974554707380584E-3</v>
      </c>
      <c r="X17" s="41">
        <f t="shared" si="6"/>
        <v>6.3171193935565376E-3</v>
      </c>
      <c r="Y17" s="41">
        <f t="shared" si="6"/>
        <v>1.2554927809165096E-2</v>
      </c>
      <c r="Z17" s="41">
        <f t="shared" si="6"/>
        <v>2.4798512089273233E-3</v>
      </c>
    </row>
    <row r="18" spans="1:26" x14ac:dyDescent="0.25">
      <c r="A18" s="71" t="s">
        <v>54</v>
      </c>
      <c r="B18" s="41">
        <f t="shared" si="2"/>
        <v>5.6497175141242018E-3</v>
      </c>
      <c r="C18" s="41">
        <f t="shared" ref="C18" si="7">(D10-C10)/C10</f>
        <v>1.2038523274478788E-3</v>
      </c>
      <c r="D18" s="41">
        <f t="shared" ref="D18:Z18" si="8">(E10-D10)/D10</f>
        <v>1.202404809619284E-3</v>
      </c>
      <c r="E18" s="41">
        <f t="shared" si="8"/>
        <v>-2.4019215372298747E-3</v>
      </c>
      <c r="F18" s="41">
        <f t="shared" si="8"/>
        <v>8.0256821829855548E-3</v>
      </c>
      <c r="G18" s="41">
        <f t="shared" si="8"/>
        <v>1.5923566878981118E-3</v>
      </c>
      <c r="H18" s="41">
        <f t="shared" si="8"/>
        <v>2.3847376788553032E-3</v>
      </c>
      <c r="I18" s="41">
        <f t="shared" si="8"/>
        <v>1.5860428231562478E-3</v>
      </c>
      <c r="J18" s="41">
        <f t="shared" si="8"/>
        <v>2.3752969121139918E-3</v>
      </c>
      <c r="K18" s="41">
        <f t="shared" si="8"/>
        <v>2.5276461295418776E-2</v>
      </c>
      <c r="L18" s="41">
        <f t="shared" si="8"/>
        <v>8.4745762711863955E-3</v>
      </c>
      <c r="M18" s="41">
        <f t="shared" si="8"/>
        <v>-4.583651642475128E-3</v>
      </c>
      <c r="N18" s="41">
        <f t="shared" si="8"/>
        <v>-3.0698388334612866E-3</v>
      </c>
      <c r="O18" s="41">
        <f t="shared" si="8"/>
        <v>3.5873749037721955E-3</v>
      </c>
      <c r="P18" s="41">
        <f t="shared" si="8"/>
        <v>4.4495241601848971E-2</v>
      </c>
      <c r="Q18" s="41">
        <f t="shared" si="8"/>
        <v>-8.5679314565482792E-3</v>
      </c>
      <c r="R18" s="41">
        <f t="shared" si="8"/>
        <v>0</v>
      </c>
      <c r="S18" s="41">
        <f t="shared" si="8"/>
        <v>2.5925925925925925E-2</v>
      </c>
      <c r="T18" s="41">
        <f t="shared" si="8"/>
        <v>7.9422382671479729E-3</v>
      </c>
      <c r="U18" s="41">
        <f t="shared" si="8"/>
        <v>7.1633237822349575E-3</v>
      </c>
      <c r="V18" s="41">
        <f t="shared" si="8"/>
        <v>-1.4224751066855522E-3</v>
      </c>
      <c r="W18" s="41">
        <f t="shared" si="8"/>
        <v>2.1367521367520151E-3</v>
      </c>
      <c r="X18" s="41">
        <f t="shared" si="8"/>
        <v>8.5287846481877545E-3</v>
      </c>
      <c r="Y18" s="41">
        <f t="shared" si="8"/>
        <v>2.2551092318534097E-2</v>
      </c>
      <c r="Z18" s="41">
        <f t="shared" si="8"/>
        <v>7.5809786354238068E-3</v>
      </c>
    </row>
    <row r="20" spans="1:26" x14ac:dyDescent="0.25">
      <c r="B20" s="26"/>
      <c r="C20" s="26"/>
      <c r="D20" s="26"/>
      <c r="E20" s="26"/>
      <c r="F20" s="26"/>
      <c r="G20" s="26"/>
    </row>
    <row r="21" spans="1:26" ht="15.75" x14ac:dyDescent="0.25">
      <c r="A21" s="182" t="s">
        <v>1397</v>
      </c>
      <c r="B21" s="26"/>
      <c r="C21" s="26"/>
      <c r="D21" s="26"/>
      <c r="E21" s="26"/>
      <c r="F21" s="26"/>
      <c r="G21" s="26"/>
      <c r="H21" s="26"/>
      <c r="I21" s="26"/>
      <c r="J21" s="26"/>
      <c r="K21" s="26"/>
      <c r="L21" s="26"/>
      <c r="M21" s="26"/>
      <c r="N21" s="26"/>
    </row>
    <row r="22" spans="1:26" x14ac:dyDescent="0.25">
      <c r="A22" s="14" t="s">
        <v>31</v>
      </c>
      <c r="B22" s="177">
        <v>2019</v>
      </c>
      <c r="C22" s="14">
        <v>2019</v>
      </c>
      <c r="D22" s="177">
        <v>2019</v>
      </c>
      <c r="E22" s="177">
        <v>2019</v>
      </c>
      <c r="F22" s="177">
        <v>2019</v>
      </c>
      <c r="G22" s="177">
        <v>2019</v>
      </c>
      <c r="H22" s="14">
        <v>2019</v>
      </c>
      <c r="I22" s="14">
        <v>2019</v>
      </c>
      <c r="J22" s="14">
        <v>2019</v>
      </c>
      <c r="K22" s="14">
        <v>2019</v>
      </c>
      <c r="L22" s="14">
        <v>2020</v>
      </c>
      <c r="M22" s="14">
        <v>2020</v>
      </c>
      <c r="N22" s="14">
        <v>2020</v>
      </c>
    </row>
    <row r="23" spans="1:26" x14ac:dyDescent="0.25">
      <c r="A23" s="173" t="s">
        <v>32</v>
      </c>
      <c r="B23" s="176" t="s">
        <v>138</v>
      </c>
      <c r="C23" s="173" t="s">
        <v>154</v>
      </c>
      <c r="D23" s="176" t="s">
        <v>167</v>
      </c>
      <c r="E23" s="176" t="s">
        <v>177</v>
      </c>
      <c r="F23" s="176" t="s">
        <v>194</v>
      </c>
      <c r="G23" s="176" t="s">
        <v>213</v>
      </c>
      <c r="H23" s="173" t="s">
        <v>228</v>
      </c>
      <c r="I23" s="173" t="s">
        <v>238</v>
      </c>
      <c r="J23" s="173" t="s">
        <v>264</v>
      </c>
      <c r="K23" s="173" t="s">
        <v>273</v>
      </c>
      <c r="L23" s="173" t="s">
        <v>62</v>
      </c>
      <c r="M23" s="173" t="s">
        <v>116</v>
      </c>
      <c r="N23" s="173" t="s">
        <v>138</v>
      </c>
    </row>
    <row r="24" spans="1:26" x14ac:dyDescent="0.25">
      <c r="A24" s="71" t="s">
        <v>1289</v>
      </c>
      <c r="B24" s="41">
        <v>3.5109331690791781E-3</v>
      </c>
      <c r="C24" s="41">
        <v>8.8080039283084562E-3</v>
      </c>
      <c r="D24" s="41">
        <v>8.731100362021316E-3</v>
      </c>
      <c r="E24" s="41">
        <v>1.3269799143494642E-2</v>
      </c>
      <c r="F24" s="41">
        <v>1.3631763795463934E-2</v>
      </c>
      <c r="G24" s="41">
        <v>5.1679586563307227E-3</v>
      </c>
      <c r="H24" s="41">
        <v>6.4851600841317539E-3</v>
      </c>
      <c r="I24" s="41">
        <v>1.6137458640506159E-2</v>
      </c>
      <c r="J24" s="41">
        <v>1.4338760354184729E-2</v>
      </c>
      <c r="K24" s="41">
        <v>1.9542689794998899E-2</v>
      </c>
      <c r="L24" s="41">
        <v>-3.3143677843452614E-3</v>
      </c>
      <c r="M24" s="41">
        <v>-1.6183561491991381E-2</v>
      </c>
      <c r="N24" s="41">
        <v>-9.23891611740176E-3</v>
      </c>
    </row>
    <row r="25" spans="1:26" x14ac:dyDescent="0.25">
      <c r="A25" s="71" t="s">
        <v>1390</v>
      </c>
      <c r="B25" s="41">
        <v>9.3930635838149045E-3</v>
      </c>
      <c r="C25" s="41">
        <v>2.1474588403723079E-3</v>
      </c>
      <c r="D25" s="41">
        <v>2.1428571428572241E-3</v>
      </c>
      <c r="E25" s="41">
        <v>6.4148253741979841E-3</v>
      </c>
      <c r="F25" s="41">
        <v>-1.3456090651557914E-2</v>
      </c>
      <c r="G25" s="41">
        <v>-5.7430007178751706E-3</v>
      </c>
      <c r="H25" s="41">
        <v>5.0541516245486548E-3</v>
      </c>
      <c r="I25" s="41">
        <v>1.0057471264367858E-2</v>
      </c>
      <c r="J25" s="41">
        <v>1.2091038406828002E-2</v>
      </c>
      <c r="K25" s="41">
        <v>9.8383696416020888E-3</v>
      </c>
      <c r="L25" s="41">
        <v>6.2630480167015015E-3</v>
      </c>
      <c r="M25" s="41">
        <v>1.7980636237897609E-2</v>
      </c>
      <c r="N25" s="41">
        <v>1.1548913043478378E-2</v>
      </c>
    </row>
    <row r="26" spans="1:26" x14ac:dyDescent="0.25">
      <c r="A26" s="71" t="s">
        <v>53</v>
      </c>
      <c r="B26" s="41">
        <v>4.120879120879082E-3</v>
      </c>
      <c r="C26" s="41">
        <v>2.3939808481533704E-3</v>
      </c>
      <c r="D26" s="41">
        <v>2.3882633913339768E-3</v>
      </c>
      <c r="E26" s="41">
        <v>3.4036759700476512E-3</v>
      </c>
      <c r="F26" s="41">
        <v>3.3921302578018993E-3</v>
      </c>
      <c r="G26" s="41">
        <v>4.0567951318458036E-3</v>
      </c>
      <c r="H26" s="41">
        <v>3.3670033670033669E-3</v>
      </c>
      <c r="I26" s="41">
        <v>2.6845637583892998E-3</v>
      </c>
      <c r="J26" s="41">
        <v>3.3467202141900937E-3</v>
      </c>
      <c r="K26" s="41">
        <v>3.3355570380253501E-3</v>
      </c>
      <c r="L26" s="41">
        <v>5.319148936170099E-3</v>
      </c>
      <c r="M26" s="41">
        <v>3.3068783068783071E-3</v>
      </c>
      <c r="N26" s="41">
        <v>3.9551746868821541E-3</v>
      </c>
    </row>
    <row r="27" spans="1:26" x14ac:dyDescent="0.25">
      <c r="A27" s="71" t="s">
        <v>54</v>
      </c>
      <c r="B27" s="41">
        <v>5.6497175141242018E-3</v>
      </c>
      <c r="C27" s="41">
        <v>1.2038523274478788E-3</v>
      </c>
      <c r="D27" s="41">
        <v>1.202404809619284E-3</v>
      </c>
      <c r="E27" s="41">
        <v>-2.4019215372298747E-3</v>
      </c>
      <c r="F27" s="41">
        <v>8.0256821829855548E-3</v>
      </c>
      <c r="G27" s="41">
        <v>1.5923566878981118E-3</v>
      </c>
      <c r="H27" s="41">
        <v>2.3847376788553032E-3</v>
      </c>
      <c r="I27" s="41">
        <v>1.5860428231562478E-3</v>
      </c>
      <c r="J27" s="41">
        <v>2.3752969121139918E-3</v>
      </c>
      <c r="K27" s="41">
        <v>2.5276461295418776E-2</v>
      </c>
      <c r="L27" s="41">
        <v>8.4745762711863955E-3</v>
      </c>
      <c r="M27" s="41">
        <v>-4.583651642475128E-3</v>
      </c>
      <c r="N27" s="41">
        <v>-3.0698388334612866E-3</v>
      </c>
    </row>
    <row r="28" spans="1:26" x14ac:dyDescent="0.25">
      <c r="B28" s="26"/>
      <c r="C28" s="26"/>
      <c r="D28" s="26"/>
      <c r="E28" s="26"/>
      <c r="F28" s="26"/>
      <c r="G28" s="26"/>
    </row>
    <row r="29" spans="1:26" ht="15.75" x14ac:dyDescent="0.25">
      <c r="A29" s="183" t="s">
        <v>1398</v>
      </c>
      <c r="B29" s="26"/>
      <c r="C29" s="26"/>
      <c r="D29" s="26"/>
      <c r="E29" s="26"/>
      <c r="F29" s="26"/>
      <c r="G29" s="26"/>
    </row>
    <row r="30" spans="1:26" x14ac:dyDescent="0.25">
      <c r="A30" s="14" t="s">
        <v>31</v>
      </c>
      <c r="B30" s="177">
        <v>2020</v>
      </c>
      <c r="C30" s="177">
        <v>2020</v>
      </c>
      <c r="D30" s="177">
        <v>2020</v>
      </c>
      <c r="E30" s="177">
        <v>2020</v>
      </c>
      <c r="F30" s="177">
        <v>2020</v>
      </c>
      <c r="G30" s="178">
        <v>2020</v>
      </c>
      <c r="H30" s="178">
        <v>2020</v>
      </c>
      <c r="I30" s="178">
        <v>2020</v>
      </c>
      <c r="J30" s="178">
        <v>2020</v>
      </c>
      <c r="K30" s="178">
        <v>2021</v>
      </c>
      <c r="L30" s="178">
        <v>2021</v>
      </c>
      <c r="M30" s="178">
        <v>2021</v>
      </c>
    </row>
    <row r="31" spans="1:26" x14ac:dyDescent="0.25">
      <c r="A31" s="173" t="s">
        <v>32</v>
      </c>
      <c r="B31" s="176" t="s">
        <v>154</v>
      </c>
      <c r="C31" s="176" t="s">
        <v>167</v>
      </c>
      <c r="D31" s="176" t="s">
        <v>177</v>
      </c>
      <c r="E31" s="176" t="s">
        <v>194</v>
      </c>
      <c r="F31" s="176" t="s">
        <v>213</v>
      </c>
      <c r="G31" s="173" t="s">
        <v>228</v>
      </c>
      <c r="H31" s="173" t="s">
        <v>238</v>
      </c>
      <c r="I31" s="173" t="s">
        <v>264</v>
      </c>
      <c r="J31" s="173" t="s">
        <v>273</v>
      </c>
      <c r="K31" s="173" t="s">
        <v>62</v>
      </c>
      <c r="L31" s="173" t="s">
        <v>116</v>
      </c>
      <c r="M31" s="173" t="s">
        <v>138</v>
      </c>
    </row>
    <row r="32" spans="1:26" x14ac:dyDescent="0.25">
      <c r="A32" s="71" t="s">
        <v>1289</v>
      </c>
      <c r="B32" s="41">
        <v>3.0477056917040942E-2</v>
      </c>
      <c r="C32" s="41">
        <v>1.1679449686402346E-2</v>
      </c>
      <c r="D32" s="41">
        <v>-3.3088502654353316E-3</v>
      </c>
      <c r="E32" s="41">
        <v>0</v>
      </c>
      <c r="F32" s="41">
        <v>1.4884535405494044E-2</v>
      </c>
      <c r="G32" s="41">
        <v>5.4998382400517883E-3</v>
      </c>
      <c r="H32" s="41">
        <v>2.1342771342771561E-2</v>
      </c>
      <c r="I32" s="41">
        <v>2.3364485981308289E-2</v>
      </c>
      <c r="J32" s="41">
        <v>5.5410189318146601E-3</v>
      </c>
      <c r="K32" s="41">
        <v>-1.7960100005102439E-2</v>
      </c>
      <c r="L32" s="41">
        <v>-2.1250064945186074E-2</v>
      </c>
      <c r="M32" s="41">
        <v>-4.7775772375003623E-4</v>
      </c>
    </row>
    <row r="33" spans="1:13" x14ac:dyDescent="0.25">
      <c r="A33" s="71" t="s">
        <v>1390</v>
      </c>
      <c r="B33" s="41">
        <v>-3.2236400268636743E-2</v>
      </c>
      <c r="C33" s="41">
        <v>-7.6335877862595027E-3</v>
      </c>
      <c r="D33" s="41">
        <v>-7.6923076923076528E-3</v>
      </c>
      <c r="E33" s="41">
        <v>0</v>
      </c>
      <c r="F33" s="41">
        <v>7.751937984496084E-3</v>
      </c>
      <c r="G33" s="41">
        <v>-6.9930069930065951E-4</v>
      </c>
      <c r="H33" s="41">
        <v>1.3995801259621317E-3</v>
      </c>
      <c r="I33" s="41">
        <v>3.4940600978336828E-3</v>
      </c>
      <c r="J33" s="41">
        <v>6.9637883008356553E-3</v>
      </c>
      <c r="K33" s="41">
        <v>2.2821576763485556E-2</v>
      </c>
      <c r="L33" s="41">
        <v>3.0425963488843813E-2</v>
      </c>
      <c r="M33" s="41">
        <v>2.0341207349081326E-2</v>
      </c>
    </row>
    <row r="34" spans="1:13" x14ac:dyDescent="0.25">
      <c r="A34" s="71" t="s">
        <v>53</v>
      </c>
      <c r="B34" s="41">
        <v>-1.0505581089954186E-2</v>
      </c>
      <c r="C34" s="41">
        <v>1.2276045122760603E-2</v>
      </c>
      <c r="D34" s="41">
        <v>1.2127171419206779E-2</v>
      </c>
      <c r="E34" s="41">
        <v>0</v>
      </c>
      <c r="F34" s="41">
        <v>3.8860103626942636E-3</v>
      </c>
      <c r="G34" s="41">
        <v>3.870967741935447E-3</v>
      </c>
      <c r="H34" s="41">
        <v>4.4987146529564077E-3</v>
      </c>
      <c r="I34" s="41">
        <v>5.7581573896351712E-3</v>
      </c>
      <c r="J34" s="41">
        <v>6.9974554707380584E-3</v>
      </c>
      <c r="K34" s="41">
        <v>6.3171193935565376E-3</v>
      </c>
      <c r="L34" s="41">
        <v>1.2554927809165096E-2</v>
      </c>
      <c r="M34" s="41">
        <v>2.4798512089273233E-3</v>
      </c>
    </row>
    <row r="35" spans="1:13" x14ac:dyDescent="0.25">
      <c r="A35" s="71" t="s">
        <v>54</v>
      </c>
      <c r="B35" s="41">
        <v>3.5873749037721955E-3</v>
      </c>
      <c r="C35" s="41">
        <v>4.4495241601848971E-2</v>
      </c>
      <c r="D35" s="41">
        <v>-8.5679314565482792E-3</v>
      </c>
      <c r="E35" s="41">
        <v>0</v>
      </c>
      <c r="F35" s="41">
        <v>2.5925925925925925E-2</v>
      </c>
      <c r="G35" s="41">
        <v>7.9422382671479729E-3</v>
      </c>
      <c r="H35" s="41">
        <v>7.1633237822349575E-3</v>
      </c>
      <c r="I35" s="41">
        <v>-1.4224751066855522E-3</v>
      </c>
      <c r="J35" s="41">
        <v>2.1367521367520151E-3</v>
      </c>
      <c r="K35" s="41">
        <v>8.5287846481877545E-3</v>
      </c>
      <c r="L35" s="41">
        <v>2.2551092318534097E-2</v>
      </c>
      <c r="M35" s="41">
        <v>7.5809786354238068E-3</v>
      </c>
    </row>
    <row r="36" spans="1:13" x14ac:dyDescent="0.25">
      <c r="B36" s="26"/>
      <c r="C36" s="26"/>
      <c r="D36" s="26"/>
      <c r="E36" s="26"/>
      <c r="F36" s="26"/>
      <c r="G36" s="26"/>
    </row>
    <row r="37" spans="1:13" x14ac:dyDescent="0.25">
      <c r="B37" s="26"/>
      <c r="C37" s="26"/>
      <c r="D37" s="26"/>
      <c r="E37" s="26"/>
      <c r="F37" s="26"/>
      <c r="G37" s="26"/>
    </row>
    <row r="38" spans="1:13" x14ac:dyDescent="0.25">
      <c r="B38" s="26"/>
      <c r="C38" s="26"/>
      <c r="D38" s="26"/>
      <c r="E38" s="26"/>
      <c r="F38" s="26"/>
      <c r="G38" s="26"/>
    </row>
    <row r="39" spans="1:13" x14ac:dyDescent="0.25">
      <c r="B39" s="26"/>
      <c r="C39" s="26"/>
      <c r="D39" s="26"/>
      <c r="E39" s="26"/>
      <c r="F39" s="26"/>
      <c r="G39" s="26"/>
    </row>
    <row r="40" spans="1:13" x14ac:dyDescent="0.25">
      <c r="B40" s="26"/>
      <c r="C40" s="26"/>
      <c r="D40" s="26"/>
      <c r="E40" s="26"/>
      <c r="F40" s="26"/>
      <c r="G40" s="26"/>
    </row>
    <row r="41" spans="1:13" x14ac:dyDescent="0.25">
      <c r="B41" s="26"/>
      <c r="C41" s="26"/>
      <c r="D41" s="26"/>
      <c r="E41" s="26"/>
      <c r="F41" s="26"/>
      <c r="G41" s="26"/>
    </row>
    <row r="42" spans="1:13" x14ac:dyDescent="0.25">
      <c r="B42" s="26"/>
      <c r="C42" s="26"/>
      <c r="D42" s="26"/>
      <c r="E42" s="26"/>
      <c r="F42" s="26"/>
      <c r="G42" s="26"/>
    </row>
    <row r="43" spans="1:13" x14ac:dyDescent="0.25">
      <c r="B43" s="26"/>
      <c r="C43" s="26"/>
      <c r="D43" s="26"/>
      <c r="E43" s="26"/>
      <c r="F43" s="26"/>
      <c r="G43" s="26"/>
    </row>
    <row r="44" spans="1:13" x14ac:dyDescent="0.25">
      <c r="B44" s="26"/>
      <c r="C44" s="26"/>
      <c r="D44" s="26"/>
      <c r="E44" s="26"/>
      <c r="F44" s="26"/>
      <c r="G44" s="26"/>
    </row>
    <row r="45" spans="1:13" x14ac:dyDescent="0.25">
      <c r="B45" s="26"/>
      <c r="C45" s="26"/>
      <c r="D45" s="26"/>
      <c r="E45" s="26"/>
      <c r="F45" s="26"/>
      <c r="G45" s="26"/>
    </row>
    <row r="46" spans="1:13" x14ac:dyDescent="0.25">
      <c r="B46" s="26"/>
      <c r="C46" s="26"/>
      <c r="D46" s="26"/>
      <c r="E46" s="26"/>
      <c r="F46" s="26"/>
      <c r="G46" s="26"/>
    </row>
    <row r="47" spans="1:13" x14ac:dyDescent="0.25">
      <c r="B47" s="26"/>
      <c r="C47" s="26"/>
      <c r="D47" s="26"/>
      <c r="E47" s="26"/>
      <c r="F47" s="26"/>
      <c r="G47" s="26"/>
    </row>
    <row r="48" spans="1:13" x14ac:dyDescent="0.25">
      <c r="B48" s="26"/>
      <c r="C48" s="26"/>
      <c r="D48" s="26"/>
      <c r="E48" s="26"/>
      <c r="F48" s="26"/>
      <c r="G48" s="26"/>
    </row>
    <row r="49" spans="2:7" x14ac:dyDescent="0.25">
      <c r="B49" s="26"/>
      <c r="C49" s="26"/>
      <c r="D49" s="26"/>
      <c r="E49" s="26"/>
      <c r="F49" s="26"/>
      <c r="G49" s="26"/>
    </row>
    <row r="50" spans="2:7" x14ac:dyDescent="0.25">
      <c r="B50" s="26"/>
      <c r="C50" s="26"/>
      <c r="D50" s="26"/>
      <c r="E50" s="26"/>
      <c r="F50" s="26"/>
      <c r="G50" s="26"/>
    </row>
    <row r="51" spans="2:7" x14ac:dyDescent="0.25">
      <c r="B51" s="26"/>
      <c r="C51" s="26"/>
      <c r="D51" s="26"/>
      <c r="E51" s="26"/>
      <c r="F51" s="26"/>
      <c r="G51" s="26"/>
    </row>
    <row r="52" spans="2:7" x14ac:dyDescent="0.25">
      <c r="B52" s="26"/>
      <c r="C52" s="26"/>
      <c r="D52" s="26"/>
      <c r="E52" s="26"/>
      <c r="F52" s="26"/>
      <c r="G52" s="26"/>
    </row>
    <row r="53" spans="2:7" x14ac:dyDescent="0.25">
      <c r="B53" s="26"/>
      <c r="C53" s="26"/>
      <c r="D53" s="26"/>
      <c r="E53" s="26"/>
      <c r="F53" s="26"/>
      <c r="G53" s="26"/>
    </row>
    <row r="54" spans="2:7" x14ac:dyDescent="0.25">
      <c r="B54" s="26"/>
      <c r="C54" s="26"/>
      <c r="D54" s="26"/>
      <c r="E54" s="26"/>
      <c r="F54" s="26"/>
      <c r="G54" s="26"/>
    </row>
    <row r="55" spans="2:7" x14ac:dyDescent="0.25">
      <c r="B55" s="26"/>
      <c r="C55" s="26"/>
      <c r="D55" s="26"/>
      <c r="E55" s="26"/>
      <c r="F55" s="26"/>
      <c r="G55" s="26"/>
    </row>
    <row r="56" spans="2:7" ht="18.75" x14ac:dyDescent="0.3">
      <c r="B56" s="180" t="s">
        <v>1395</v>
      </c>
      <c r="C56" s="26"/>
      <c r="D56" s="26"/>
      <c r="E56" s="26"/>
      <c r="F56" s="26"/>
      <c r="G56" s="26"/>
    </row>
    <row r="57" spans="2:7" ht="15.75" x14ac:dyDescent="0.25">
      <c r="B57" s="181" t="s">
        <v>1402</v>
      </c>
      <c r="C57" s="26"/>
      <c r="D57" s="26"/>
      <c r="E57" s="26"/>
      <c r="F57" s="26"/>
      <c r="G57" s="26"/>
    </row>
    <row r="58" spans="2:7" ht="15.75" x14ac:dyDescent="0.25">
      <c r="B58" s="181" t="s">
        <v>1403</v>
      </c>
      <c r="C58" s="26"/>
      <c r="D58" s="26"/>
      <c r="E58" s="26"/>
      <c r="F58" s="26"/>
      <c r="G58" s="26"/>
    </row>
    <row r="59" spans="2:7" ht="15.75" x14ac:dyDescent="0.25">
      <c r="B59" s="181" t="s">
        <v>1401</v>
      </c>
      <c r="C59" s="26"/>
      <c r="D59" s="26"/>
      <c r="E59" s="26"/>
      <c r="F59" s="26"/>
      <c r="G59" s="26"/>
    </row>
    <row r="60" spans="2:7" ht="15.75" x14ac:dyDescent="0.25">
      <c r="B60" s="181" t="s">
        <v>1404</v>
      </c>
      <c r="C60" s="26"/>
      <c r="D60" s="26"/>
      <c r="E60" s="26"/>
      <c r="F60" s="26"/>
      <c r="G60" s="26"/>
    </row>
    <row r="61" spans="2:7" ht="15.75" x14ac:dyDescent="0.25">
      <c r="B61" s="181" t="s">
        <v>1405</v>
      </c>
      <c r="C61" s="26"/>
      <c r="D61" s="26"/>
      <c r="E61" s="26"/>
      <c r="F61" s="26"/>
      <c r="G61" s="26"/>
    </row>
    <row r="62" spans="2:7" x14ac:dyDescent="0.25">
      <c r="B62" s="26"/>
      <c r="C62" s="26"/>
      <c r="D62" s="26"/>
      <c r="E62" s="26"/>
      <c r="F62" s="26"/>
      <c r="G62" s="26"/>
    </row>
    <row r="63" spans="2:7" x14ac:dyDescent="0.25">
      <c r="B63" s="26"/>
      <c r="C63" s="26"/>
      <c r="D63" s="26"/>
      <c r="E63" s="26"/>
      <c r="F63" s="26"/>
      <c r="G63" s="26"/>
    </row>
    <row r="64" spans="2:7" x14ac:dyDescent="0.25">
      <c r="B64" s="26"/>
      <c r="C64" s="26"/>
      <c r="D64" s="26"/>
      <c r="E64" s="26"/>
      <c r="F64" s="26"/>
      <c r="G64" s="26"/>
    </row>
    <row r="65" spans="2:7" x14ac:dyDescent="0.25">
      <c r="B65" s="26"/>
      <c r="C65" s="26"/>
      <c r="D65" s="26"/>
      <c r="E65" s="26"/>
      <c r="F65" s="26"/>
      <c r="G65" s="26"/>
    </row>
    <row r="66" spans="2:7" x14ac:dyDescent="0.25">
      <c r="B66" s="26"/>
      <c r="C66" s="26"/>
      <c r="D66" s="26"/>
      <c r="E66" s="26"/>
      <c r="F66" s="26"/>
      <c r="G66" s="26"/>
    </row>
    <row r="67" spans="2:7" x14ac:dyDescent="0.25">
      <c r="B67" s="26"/>
      <c r="C67" s="26"/>
      <c r="D67" s="26"/>
      <c r="E67" s="26"/>
      <c r="F67" s="26"/>
      <c r="G67" s="26"/>
    </row>
    <row r="68" spans="2:7" x14ac:dyDescent="0.25">
      <c r="B68" s="26"/>
      <c r="C68" s="26"/>
      <c r="D68" s="26"/>
      <c r="E68" s="26"/>
      <c r="F68" s="26"/>
      <c r="G68" s="26"/>
    </row>
    <row r="69" spans="2:7" x14ac:dyDescent="0.25">
      <c r="B69" s="26"/>
      <c r="C69" s="26"/>
      <c r="D69" s="26"/>
      <c r="E69" s="26"/>
      <c r="F69" s="26"/>
      <c r="G69" s="26"/>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8BFBB-1973-4520-8867-85ACB4E60735}">
  <dimension ref="A1:O63"/>
  <sheetViews>
    <sheetView tabSelected="1" zoomScaleNormal="100" workbookViewId="0">
      <selection activeCell="B1" sqref="B1"/>
    </sheetView>
  </sheetViews>
  <sheetFormatPr defaultRowHeight="15" x14ac:dyDescent="0.25"/>
  <cols>
    <col min="1" max="1" width="16.85546875" customWidth="1"/>
    <col min="2" max="3" width="27.85546875" bestFit="1" customWidth="1"/>
    <col min="4" max="4" width="11.5703125" bestFit="1" customWidth="1"/>
    <col min="5" max="5" width="23.85546875" customWidth="1"/>
    <col min="6" max="6" width="22.85546875" customWidth="1"/>
    <col min="7" max="7" width="17.28515625" bestFit="1" customWidth="1"/>
    <col min="8" max="8" width="14" bestFit="1" customWidth="1"/>
    <col min="11" max="11" width="12.7109375" customWidth="1"/>
    <col min="13" max="13" width="14.7109375" customWidth="1"/>
  </cols>
  <sheetData>
    <row r="1" spans="1:15" x14ac:dyDescent="0.25">
      <c r="B1" s="3" t="s">
        <v>1410</v>
      </c>
    </row>
    <row r="2" spans="1:15" x14ac:dyDescent="0.25">
      <c r="B2" s="3"/>
    </row>
    <row r="3" spans="1:15" x14ac:dyDescent="0.25">
      <c r="C3" s="5" t="s">
        <v>1386</v>
      </c>
    </row>
    <row r="4" spans="1:15" x14ac:dyDescent="0.25">
      <c r="C4" s="5" t="s">
        <v>1377</v>
      </c>
      <c r="E4" s="5" t="s">
        <v>1384</v>
      </c>
    </row>
    <row r="5" spans="1:15" x14ac:dyDescent="0.25">
      <c r="C5" s="5" t="s">
        <v>1378</v>
      </c>
      <c r="E5" s="5" t="s">
        <v>1385</v>
      </c>
      <c r="O5" s="3"/>
    </row>
    <row r="6" spans="1:15" x14ac:dyDescent="0.25">
      <c r="C6" s="5" t="s">
        <v>1382</v>
      </c>
      <c r="O6" s="3"/>
    </row>
    <row r="7" spans="1:15" x14ac:dyDescent="0.25">
      <c r="C7" s="5" t="s">
        <v>1383</v>
      </c>
      <c r="O7" s="3"/>
    </row>
    <row r="9" spans="1:15" x14ac:dyDescent="0.25">
      <c r="A9" s="29" t="s">
        <v>31</v>
      </c>
      <c r="B9" s="29" t="s">
        <v>32</v>
      </c>
      <c r="C9" s="29" t="s">
        <v>54</v>
      </c>
      <c r="D9" s="29" t="s">
        <v>1291</v>
      </c>
      <c r="E9" s="29" t="s">
        <v>52</v>
      </c>
      <c r="F9" s="29" t="s">
        <v>44</v>
      </c>
      <c r="G9" s="29" t="s">
        <v>1220</v>
      </c>
      <c r="H9" s="29" t="s">
        <v>58</v>
      </c>
      <c r="J9" s="150" t="s">
        <v>1379</v>
      </c>
    </row>
    <row r="10" spans="1:15" x14ac:dyDescent="0.25">
      <c r="A10" s="15">
        <v>2021</v>
      </c>
      <c r="B10" s="15" t="s">
        <v>138</v>
      </c>
      <c r="C10" s="15">
        <v>146.19999999999999</v>
      </c>
      <c r="D10" s="15">
        <v>155.5</v>
      </c>
      <c r="E10" s="15">
        <v>151.19999999999999</v>
      </c>
      <c r="F10" s="15">
        <v>168.2</v>
      </c>
      <c r="G10" s="15">
        <v>156.69999999999999</v>
      </c>
      <c r="H10" s="15">
        <v>153.80000000000001</v>
      </c>
      <c r="J10" s="15">
        <v>64.73</v>
      </c>
    </row>
    <row r="11" spans="1:15" x14ac:dyDescent="0.25">
      <c r="A11" s="15">
        <v>2021</v>
      </c>
      <c r="B11" s="15" t="s">
        <v>154</v>
      </c>
      <c r="C11" s="15">
        <v>146.6</v>
      </c>
      <c r="D11" s="15">
        <v>155.6</v>
      </c>
      <c r="E11" s="15">
        <v>151.80000000000001</v>
      </c>
      <c r="F11" s="15">
        <v>168.9</v>
      </c>
      <c r="G11" s="15">
        <v>158</v>
      </c>
      <c r="H11" s="15">
        <v>154.4</v>
      </c>
      <c r="J11" s="15">
        <v>63.4</v>
      </c>
    </row>
    <row r="12" spans="1:15" x14ac:dyDescent="0.25">
      <c r="A12" s="15">
        <v>2021</v>
      </c>
      <c r="B12" s="15" t="s">
        <v>167</v>
      </c>
      <c r="C12" s="15">
        <v>148.9</v>
      </c>
      <c r="D12" s="15">
        <v>159.4</v>
      </c>
      <c r="E12" s="15">
        <v>154.69999999999999</v>
      </c>
      <c r="F12" s="15">
        <v>170.4</v>
      </c>
      <c r="G12" s="15">
        <v>160.69999999999999</v>
      </c>
      <c r="H12" s="15">
        <v>156.80000000000001</v>
      </c>
      <c r="J12" s="15">
        <v>66.95</v>
      </c>
    </row>
    <row r="13" spans="1:15" x14ac:dyDescent="0.25">
      <c r="A13" s="15">
        <v>2021</v>
      </c>
      <c r="B13" s="15" t="s">
        <v>177</v>
      </c>
      <c r="C13" s="15">
        <v>150.69999999999999</v>
      </c>
      <c r="D13" s="15">
        <v>159.80000000000001</v>
      </c>
      <c r="E13" s="15">
        <v>154.80000000000001</v>
      </c>
      <c r="F13" s="15">
        <v>172.4</v>
      </c>
      <c r="G13" s="15">
        <v>162.6</v>
      </c>
      <c r="H13" s="15">
        <v>157.6</v>
      </c>
      <c r="J13" s="15">
        <v>71.98</v>
      </c>
    </row>
    <row r="14" spans="1:15" x14ac:dyDescent="0.25">
      <c r="A14" s="15">
        <v>2021</v>
      </c>
      <c r="B14" s="15" t="s">
        <v>194</v>
      </c>
      <c r="C14" s="15">
        <v>153.1</v>
      </c>
      <c r="D14" s="15">
        <v>160.69999999999999</v>
      </c>
      <c r="E14" s="15">
        <v>155.80000000000001</v>
      </c>
      <c r="F14" s="15">
        <v>172.2</v>
      </c>
      <c r="G14" s="15">
        <v>164</v>
      </c>
      <c r="H14" s="15">
        <v>159</v>
      </c>
      <c r="J14" s="15">
        <v>73.540000000000006</v>
      </c>
    </row>
    <row r="15" spans="1:15" x14ac:dyDescent="0.25">
      <c r="A15" s="15">
        <v>2021</v>
      </c>
      <c r="B15" s="15" t="s">
        <v>213</v>
      </c>
      <c r="C15" s="15">
        <v>154</v>
      </c>
      <c r="D15" s="15">
        <v>162.6</v>
      </c>
      <c r="E15" s="15">
        <v>157.5</v>
      </c>
      <c r="F15" s="15">
        <v>173.9</v>
      </c>
      <c r="G15" s="15">
        <v>164</v>
      </c>
      <c r="H15" s="15">
        <v>160</v>
      </c>
      <c r="J15" s="15">
        <v>69.8</v>
      </c>
    </row>
    <row r="16" spans="1:15" x14ac:dyDescent="0.25">
      <c r="A16" s="15">
        <v>2021</v>
      </c>
      <c r="B16" s="15" t="s">
        <v>228</v>
      </c>
      <c r="C16" s="15">
        <v>154</v>
      </c>
      <c r="D16" s="15">
        <v>162.6</v>
      </c>
      <c r="E16" s="15">
        <v>157.5</v>
      </c>
      <c r="F16" s="15">
        <v>173.9</v>
      </c>
      <c r="G16" s="15">
        <v>164</v>
      </c>
      <c r="H16" s="15">
        <v>160</v>
      </c>
      <c r="J16" s="15">
        <v>73.13</v>
      </c>
    </row>
    <row r="17" spans="1:10" x14ac:dyDescent="0.25">
      <c r="A17" s="15">
        <v>2021</v>
      </c>
      <c r="B17" s="15" t="s">
        <v>238</v>
      </c>
      <c r="C17" s="15">
        <v>155.69999999999999</v>
      </c>
      <c r="D17" s="15">
        <v>164.2</v>
      </c>
      <c r="E17" s="15">
        <v>158.4</v>
      </c>
      <c r="F17" s="15">
        <v>174.7</v>
      </c>
      <c r="G17" s="15">
        <v>167.7</v>
      </c>
      <c r="H17" s="15">
        <v>161</v>
      </c>
      <c r="J17" s="15">
        <v>82.11</v>
      </c>
    </row>
    <row r="18" spans="1:10" x14ac:dyDescent="0.25">
      <c r="A18" s="15">
        <v>2021</v>
      </c>
      <c r="B18" s="15" t="s">
        <v>264</v>
      </c>
      <c r="C18" s="15">
        <v>154.80000000000001</v>
      </c>
      <c r="D18" s="15">
        <v>163.9</v>
      </c>
      <c r="E18" s="15">
        <v>159.30000000000001</v>
      </c>
      <c r="F18" s="15">
        <v>175.5</v>
      </c>
      <c r="G18" s="15">
        <v>169.7</v>
      </c>
      <c r="H18" s="15">
        <v>161.4</v>
      </c>
      <c r="J18" s="15">
        <v>80.64</v>
      </c>
    </row>
    <row r="19" spans="1:10" x14ac:dyDescent="0.25">
      <c r="A19" s="15">
        <v>2021</v>
      </c>
      <c r="B19" s="15" t="s">
        <v>273</v>
      </c>
      <c r="C19" s="15">
        <v>155.69999999999999</v>
      </c>
      <c r="D19" s="15">
        <v>164.1</v>
      </c>
      <c r="E19" s="15">
        <v>160.19999999999999</v>
      </c>
      <c r="F19" s="15">
        <v>176.5</v>
      </c>
      <c r="G19" s="15">
        <v>168.2</v>
      </c>
      <c r="H19" s="15">
        <v>162</v>
      </c>
      <c r="J19" s="15">
        <v>73.3</v>
      </c>
    </row>
    <row r="20" spans="1:10" x14ac:dyDescent="0.25">
      <c r="A20" s="15">
        <v>2022</v>
      </c>
      <c r="B20" s="15" t="s">
        <v>62</v>
      </c>
      <c r="C20" s="15">
        <v>156.5</v>
      </c>
      <c r="D20" s="15">
        <v>164.2</v>
      </c>
      <c r="E20" s="15">
        <v>161.1</v>
      </c>
      <c r="F20" s="15">
        <v>177.3</v>
      </c>
      <c r="G20" s="15">
        <v>166.4</v>
      </c>
      <c r="H20" s="15">
        <v>162.69999999999999</v>
      </c>
      <c r="J20" s="15">
        <v>84.67</v>
      </c>
    </row>
    <row r="21" spans="1:10" x14ac:dyDescent="0.25">
      <c r="A21" s="15">
        <v>2022</v>
      </c>
      <c r="B21" s="15" t="s">
        <v>116</v>
      </c>
      <c r="C21" s="15">
        <v>156.9</v>
      </c>
      <c r="D21" s="15">
        <v>165.7</v>
      </c>
      <c r="E21" s="15">
        <v>161.80000000000001</v>
      </c>
      <c r="F21" s="15">
        <v>178</v>
      </c>
      <c r="G21" s="15">
        <v>166.2</v>
      </c>
      <c r="H21" s="15">
        <v>163.5</v>
      </c>
      <c r="J21" s="15">
        <v>94.07</v>
      </c>
    </row>
    <row r="22" spans="1:10" x14ac:dyDescent="0.25">
      <c r="A22" s="15">
        <v>2022</v>
      </c>
      <c r="B22" s="15" t="s">
        <v>138</v>
      </c>
      <c r="C22" s="15">
        <v>157.9</v>
      </c>
      <c r="D22" s="15">
        <v>167.2</v>
      </c>
      <c r="E22" s="15">
        <v>162.80000000000001</v>
      </c>
      <c r="F22" s="15">
        <v>179.3</v>
      </c>
      <c r="G22" s="15">
        <v>168.4</v>
      </c>
      <c r="H22" s="15">
        <v>164.6</v>
      </c>
      <c r="J22" s="15">
        <v>112.87</v>
      </c>
    </row>
    <row r="23" spans="1:10" x14ac:dyDescent="0.25">
      <c r="A23" s="15">
        <v>2022</v>
      </c>
      <c r="B23" s="15" t="s">
        <v>154</v>
      </c>
      <c r="C23" s="15">
        <v>162.6</v>
      </c>
      <c r="D23" s="15">
        <v>172.2</v>
      </c>
      <c r="E23" s="15">
        <v>164</v>
      </c>
      <c r="F23" s="15">
        <v>180.9</v>
      </c>
      <c r="G23" s="15">
        <v>170.8</v>
      </c>
      <c r="H23" s="15">
        <v>166.8</v>
      </c>
      <c r="J23" s="15">
        <v>102.97</v>
      </c>
    </row>
    <row r="24" spans="1:10" x14ac:dyDescent="0.25">
      <c r="A24" s="15">
        <v>2022</v>
      </c>
      <c r="B24" s="15" t="s">
        <v>167</v>
      </c>
      <c r="C24" s="15">
        <v>163</v>
      </c>
      <c r="D24" s="15">
        <v>174.6</v>
      </c>
      <c r="E24" s="15">
        <v>165.2</v>
      </c>
      <c r="F24" s="15">
        <v>182.5</v>
      </c>
      <c r="G24" s="15">
        <v>173.3</v>
      </c>
      <c r="H24" s="15">
        <v>167.5</v>
      </c>
      <c r="J24" s="15">
        <v>109.51</v>
      </c>
    </row>
    <row r="25" spans="1:10" x14ac:dyDescent="0.25">
      <c r="A25" s="15">
        <v>2022</v>
      </c>
      <c r="B25" s="15" t="s">
        <v>177</v>
      </c>
      <c r="C25" s="15">
        <v>161.1</v>
      </c>
      <c r="D25" s="15">
        <v>176</v>
      </c>
      <c r="E25" s="15">
        <v>166.4</v>
      </c>
      <c r="F25" s="15">
        <v>183.9</v>
      </c>
      <c r="G25" s="15">
        <v>174.9</v>
      </c>
      <c r="H25" s="15">
        <v>167.5</v>
      </c>
      <c r="J25" s="15">
        <v>116.01</v>
      </c>
    </row>
    <row r="26" spans="1:10" x14ac:dyDescent="0.25">
      <c r="A26" s="15">
        <v>2022</v>
      </c>
      <c r="B26" s="15" t="s">
        <v>194</v>
      </c>
      <c r="C26" s="15">
        <v>161.6</v>
      </c>
      <c r="D26" s="15">
        <v>179.6</v>
      </c>
      <c r="E26" s="15">
        <v>167.4</v>
      </c>
      <c r="F26" s="15">
        <v>185.2</v>
      </c>
      <c r="G26" s="15">
        <v>175</v>
      </c>
      <c r="H26" s="15">
        <v>168.4</v>
      </c>
      <c r="J26" s="15">
        <v>105.49</v>
      </c>
    </row>
    <row r="27" spans="1:10" x14ac:dyDescent="0.25">
      <c r="A27" s="15">
        <v>2022</v>
      </c>
      <c r="B27" s="15" t="s">
        <v>213</v>
      </c>
      <c r="C27" s="15">
        <v>161.9</v>
      </c>
      <c r="D27" s="15">
        <v>178.8</v>
      </c>
      <c r="E27" s="15">
        <v>168.5</v>
      </c>
      <c r="F27" s="15">
        <v>186.3</v>
      </c>
      <c r="G27" s="15">
        <v>176.3</v>
      </c>
      <c r="H27" s="15">
        <v>169.1</v>
      </c>
      <c r="J27" s="15">
        <v>97.4</v>
      </c>
    </row>
    <row r="28" spans="1:10" x14ac:dyDescent="0.25">
      <c r="A28" s="15">
        <v>2022</v>
      </c>
      <c r="B28" s="15" t="s">
        <v>228</v>
      </c>
      <c r="C28" s="15">
        <v>162.30000000000001</v>
      </c>
      <c r="D28" s="15">
        <v>179.5</v>
      </c>
      <c r="E28" s="15">
        <v>169.5</v>
      </c>
      <c r="F28" s="15">
        <v>187.4</v>
      </c>
      <c r="G28" s="15">
        <v>177.8</v>
      </c>
      <c r="H28" s="15">
        <v>169.7</v>
      </c>
      <c r="J28" s="15">
        <v>90.71</v>
      </c>
    </row>
    <row r="29" spans="1:10" x14ac:dyDescent="0.25">
      <c r="A29" s="15">
        <v>2022</v>
      </c>
      <c r="B29" s="15" t="s">
        <v>238</v>
      </c>
      <c r="C29" s="15">
        <v>162.9</v>
      </c>
      <c r="D29" s="15">
        <v>180.5</v>
      </c>
      <c r="E29" s="15">
        <v>170.4</v>
      </c>
      <c r="F29" s="15">
        <v>188.3</v>
      </c>
      <c r="G29" s="15">
        <v>179.6</v>
      </c>
      <c r="H29" s="15">
        <v>170.5</v>
      </c>
      <c r="J29" s="15">
        <v>91.7</v>
      </c>
    </row>
    <row r="30" spans="1:10" x14ac:dyDescent="0.25">
      <c r="A30" s="15">
        <v>2022</v>
      </c>
      <c r="B30" s="15" t="s">
        <v>264</v>
      </c>
      <c r="C30" s="15">
        <v>163</v>
      </c>
      <c r="D30" s="15">
        <v>181.3</v>
      </c>
      <c r="E30" s="15">
        <v>171.4</v>
      </c>
      <c r="F30" s="15">
        <v>189.5</v>
      </c>
      <c r="G30" s="15">
        <v>178.3</v>
      </c>
      <c r="H30" s="15">
        <v>171.1</v>
      </c>
      <c r="J30" s="15">
        <v>87.55</v>
      </c>
    </row>
    <row r="31" spans="1:10" x14ac:dyDescent="0.25">
      <c r="A31" s="15">
        <v>2022</v>
      </c>
      <c r="B31" s="15" t="s">
        <v>273</v>
      </c>
      <c r="C31" s="15">
        <v>163.4</v>
      </c>
      <c r="D31" s="15">
        <v>182</v>
      </c>
      <c r="E31" s="15">
        <v>172.1</v>
      </c>
      <c r="F31" s="15">
        <v>190.3</v>
      </c>
      <c r="G31" s="15">
        <v>175.9</v>
      </c>
      <c r="H31" s="15">
        <v>172</v>
      </c>
      <c r="J31" s="15">
        <v>78.099999999999994</v>
      </c>
    </row>
    <row r="32" spans="1:10" x14ac:dyDescent="0.25">
      <c r="A32" s="15">
        <v>2023</v>
      </c>
      <c r="B32" s="15" t="s">
        <v>62</v>
      </c>
      <c r="C32" s="15">
        <v>163.6</v>
      </c>
      <c r="D32" s="15">
        <v>182</v>
      </c>
      <c r="E32" s="15">
        <v>172.9</v>
      </c>
      <c r="F32" s="15">
        <v>191.2</v>
      </c>
      <c r="G32" s="15">
        <v>176.7</v>
      </c>
      <c r="H32" s="15">
        <v>172.8</v>
      </c>
      <c r="J32" s="15">
        <v>80.92</v>
      </c>
    </row>
    <row r="33" spans="1:10" x14ac:dyDescent="0.25">
      <c r="A33" s="15">
        <v>2023</v>
      </c>
      <c r="B33" s="15" t="s">
        <v>116</v>
      </c>
      <c r="C33" s="15">
        <v>164.2</v>
      </c>
      <c r="D33" s="15">
        <v>182.1</v>
      </c>
      <c r="E33" s="15">
        <v>174.2</v>
      </c>
      <c r="F33" s="15">
        <v>193</v>
      </c>
      <c r="G33" s="15">
        <v>177</v>
      </c>
      <c r="H33" s="15">
        <v>174.1</v>
      </c>
      <c r="J33" s="15">
        <v>82.28</v>
      </c>
    </row>
    <row r="34" spans="1:10" ht="15.75" thickBot="1" x14ac:dyDescent="0.3">
      <c r="A34" s="24">
        <v>2023</v>
      </c>
      <c r="B34" s="24" t="s">
        <v>138</v>
      </c>
      <c r="C34" s="24">
        <v>164.2</v>
      </c>
      <c r="D34" s="24">
        <v>181.9</v>
      </c>
      <c r="E34" s="24">
        <v>174.2</v>
      </c>
      <c r="F34" s="24">
        <v>193</v>
      </c>
      <c r="G34" s="24">
        <v>177</v>
      </c>
      <c r="H34" s="24">
        <v>174.1</v>
      </c>
      <c r="J34" s="15">
        <v>78.540000000000006</v>
      </c>
    </row>
    <row r="35" spans="1:10" ht="15.75" thickBot="1" x14ac:dyDescent="0.3">
      <c r="A35" s="152" t="s">
        <v>1381</v>
      </c>
      <c r="B35" s="153"/>
      <c r="C35" s="154">
        <f>CORREL(C10:C34,J10:J34)</f>
        <v>0.63815475747965689</v>
      </c>
      <c r="D35" s="155">
        <f>CORREL(J10:J34,D10:D34)</f>
        <v>0.51972535962763955</v>
      </c>
      <c r="E35" s="155">
        <f>CORREL(E10:E34,J10:J34)</f>
        <v>0.47965333606816624</v>
      </c>
      <c r="F35" s="155">
        <f>CORREL(F10:F34,J10:J34)</f>
        <v>0.45605894564237848</v>
      </c>
      <c r="G35" s="155">
        <f>CORREL(G10:G34,J10:J34)</f>
        <v>0.56468139434070419</v>
      </c>
      <c r="H35" s="156">
        <f>CORREL(H10:H34,J10:J34)</f>
        <v>0.51509520065998238</v>
      </c>
    </row>
    <row r="38" spans="1:10" x14ac:dyDescent="0.25">
      <c r="B38" s="29" t="s">
        <v>54</v>
      </c>
      <c r="C38" s="151" t="s">
        <v>1379</v>
      </c>
    </row>
    <row r="39" spans="1:10" x14ac:dyDescent="0.25">
      <c r="B39" s="15">
        <v>146.19999999999999</v>
      </c>
      <c r="C39" s="15">
        <v>64.73</v>
      </c>
    </row>
    <row r="40" spans="1:10" x14ac:dyDescent="0.25">
      <c r="B40" s="15">
        <v>146.6</v>
      </c>
      <c r="C40" s="15">
        <v>63.4</v>
      </c>
    </row>
    <row r="41" spans="1:10" x14ac:dyDescent="0.25">
      <c r="B41" s="15">
        <v>148.9</v>
      </c>
      <c r="C41" s="15">
        <v>66.95</v>
      </c>
    </row>
    <row r="42" spans="1:10" x14ac:dyDescent="0.25">
      <c r="B42" s="15">
        <v>150.69999999999999</v>
      </c>
      <c r="C42" s="15">
        <v>71.98</v>
      </c>
    </row>
    <row r="43" spans="1:10" x14ac:dyDescent="0.25">
      <c r="B43" s="15">
        <v>153.1</v>
      </c>
      <c r="C43" s="15">
        <v>73.540000000000006</v>
      </c>
    </row>
    <row r="44" spans="1:10" x14ac:dyDescent="0.25">
      <c r="B44" s="15">
        <v>154</v>
      </c>
      <c r="C44" s="15">
        <v>69.8</v>
      </c>
    </row>
    <row r="45" spans="1:10" x14ac:dyDescent="0.25">
      <c r="B45" s="15">
        <v>154</v>
      </c>
      <c r="C45" s="15">
        <v>73.13</v>
      </c>
    </row>
    <row r="46" spans="1:10" x14ac:dyDescent="0.25">
      <c r="B46" s="15">
        <v>155.69999999999999</v>
      </c>
      <c r="C46" s="15">
        <v>82.11</v>
      </c>
    </row>
    <row r="47" spans="1:10" x14ac:dyDescent="0.25">
      <c r="B47" s="15">
        <v>154.80000000000001</v>
      </c>
      <c r="C47" s="15">
        <v>80.64</v>
      </c>
    </row>
    <row r="48" spans="1:10" x14ac:dyDescent="0.25">
      <c r="B48" s="15">
        <v>155.69999999999999</v>
      </c>
      <c r="C48" s="15">
        <v>73.3</v>
      </c>
    </row>
    <row r="49" spans="2:3" x14ac:dyDescent="0.25">
      <c r="B49" s="15">
        <v>156.5</v>
      </c>
      <c r="C49" s="15">
        <v>84.67</v>
      </c>
    </row>
    <row r="50" spans="2:3" x14ac:dyDescent="0.25">
      <c r="B50" s="15">
        <v>156.9</v>
      </c>
      <c r="C50" s="15">
        <v>94.07</v>
      </c>
    </row>
    <row r="51" spans="2:3" x14ac:dyDescent="0.25">
      <c r="B51" s="15">
        <v>157.9</v>
      </c>
      <c r="C51" s="15">
        <v>112.87</v>
      </c>
    </row>
    <row r="52" spans="2:3" x14ac:dyDescent="0.25">
      <c r="B52" s="15">
        <v>162.6</v>
      </c>
      <c r="C52" s="15">
        <v>102.97</v>
      </c>
    </row>
    <row r="53" spans="2:3" x14ac:dyDescent="0.25">
      <c r="B53" s="15">
        <v>163</v>
      </c>
      <c r="C53" s="15">
        <v>109.51</v>
      </c>
    </row>
    <row r="54" spans="2:3" x14ac:dyDescent="0.25">
      <c r="B54" s="15">
        <v>161.1</v>
      </c>
      <c r="C54" s="15">
        <v>116.01</v>
      </c>
    </row>
    <row r="55" spans="2:3" x14ac:dyDescent="0.25">
      <c r="B55" s="15">
        <v>161.6</v>
      </c>
      <c r="C55" s="15">
        <v>105.49</v>
      </c>
    </row>
    <row r="56" spans="2:3" x14ac:dyDescent="0.25">
      <c r="B56" s="15">
        <v>161.9</v>
      </c>
      <c r="C56" s="15">
        <v>97.4</v>
      </c>
    </row>
    <row r="57" spans="2:3" x14ac:dyDescent="0.25">
      <c r="B57" s="15">
        <v>162.30000000000001</v>
      </c>
      <c r="C57" s="15">
        <v>90.71</v>
      </c>
    </row>
    <row r="58" spans="2:3" x14ac:dyDescent="0.25">
      <c r="B58" s="15">
        <v>162.9</v>
      </c>
      <c r="C58" s="15">
        <v>91.7</v>
      </c>
    </row>
    <row r="59" spans="2:3" x14ac:dyDescent="0.25">
      <c r="B59" s="15">
        <v>163</v>
      </c>
      <c r="C59" s="15">
        <v>87.55</v>
      </c>
    </row>
    <row r="60" spans="2:3" x14ac:dyDescent="0.25">
      <c r="B60" s="15">
        <v>163.4</v>
      </c>
      <c r="C60" s="15">
        <v>78.099999999999994</v>
      </c>
    </row>
    <row r="61" spans="2:3" x14ac:dyDescent="0.25">
      <c r="B61" s="15">
        <v>163.6</v>
      </c>
      <c r="C61" s="15">
        <v>80.92</v>
      </c>
    </row>
    <row r="62" spans="2:3" x14ac:dyDescent="0.25">
      <c r="B62" s="15">
        <v>164.2</v>
      </c>
      <c r="C62" s="15">
        <v>82.28</v>
      </c>
    </row>
    <row r="63" spans="2:3" x14ac:dyDescent="0.25">
      <c r="B63" s="15">
        <v>164.2</v>
      </c>
      <c r="C63" s="15">
        <v>78.540000000000006</v>
      </c>
    </row>
  </sheetData>
  <sortState xmlns:xlrd2="http://schemas.microsoft.com/office/spreadsheetml/2017/richdata2" ref="C5:F20">
    <sortCondition ref="C5:C20" customList="January,February,March,April,May,June,July,August,September,October,November,December"/>
  </sortState>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01B9E-C8C1-4F24-A1AF-8E99428FDE52}">
  <dimension ref="A1:AD85"/>
  <sheetViews>
    <sheetView workbookViewId="0">
      <pane ySplit="3" topLeftCell="A55" activePane="bottomLeft" state="frozen"/>
      <selection activeCell="B1" sqref="B1"/>
      <selection pane="bottomLeft" activeCell="M1" sqref="M1"/>
    </sheetView>
  </sheetViews>
  <sheetFormatPr defaultRowHeight="15" x14ac:dyDescent="0.25"/>
  <cols>
    <col min="2" max="2" width="11.85546875" bestFit="1" customWidth="1"/>
    <col min="3" max="3" width="14.28515625" bestFit="1" customWidth="1"/>
    <col min="6" max="6" width="12.140625" bestFit="1" customWidth="1"/>
  </cols>
  <sheetData>
    <row r="1" spans="1:30" x14ac:dyDescent="0.25">
      <c r="A1" s="3" t="s">
        <v>1410</v>
      </c>
    </row>
    <row r="3" spans="1:30" x14ac:dyDescent="0.25">
      <c r="A3" s="29" t="s">
        <v>31</v>
      </c>
      <c r="B3" s="29" t="s">
        <v>32</v>
      </c>
      <c r="C3" s="50" t="s">
        <v>33</v>
      </c>
      <c r="D3" s="29" t="s">
        <v>34</v>
      </c>
      <c r="E3" s="29" t="s">
        <v>35</v>
      </c>
      <c r="F3" s="29" t="s">
        <v>36</v>
      </c>
      <c r="G3" s="29" t="s">
        <v>37</v>
      </c>
      <c r="H3" s="29" t="s">
        <v>38</v>
      </c>
      <c r="I3" s="29" t="s">
        <v>39</v>
      </c>
      <c r="J3" s="29" t="s">
        <v>40</v>
      </c>
      <c r="K3" s="29" t="s">
        <v>41</v>
      </c>
      <c r="L3" s="29" t="s">
        <v>42</v>
      </c>
      <c r="M3" s="29" t="s">
        <v>43</v>
      </c>
      <c r="N3" s="29" t="s">
        <v>44</v>
      </c>
      <c r="O3" s="29" t="s">
        <v>45</v>
      </c>
      <c r="P3" s="29" t="s">
        <v>46</v>
      </c>
      <c r="Q3" s="29" t="s">
        <v>47</v>
      </c>
      <c r="R3" s="29" t="s">
        <v>48</v>
      </c>
      <c r="S3" s="29" t="s">
        <v>49</v>
      </c>
      <c r="T3" s="29" t="s">
        <v>50</v>
      </c>
      <c r="U3" s="29" t="s">
        <v>51</v>
      </c>
      <c r="V3" s="29" t="s">
        <v>52</v>
      </c>
      <c r="W3" s="29" t="s">
        <v>53</v>
      </c>
      <c r="X3" s="29" t="s">
        <v>54</v>
      </c>
      <c r="Y3" s="29" t="s">
        <v>55</v>
      </c>
      <c r="Z3" s="29" t="s">
        <v>56</v>
      </c>
      <c r="AA3" s="29" t="s">
        <v>57</v>
      </c>
      <c r="AB3" s="29" t="s">
        <v>58</v>
      </c>
      <c r="AD3" s="151" t="s">
        <v>1379</v>
      </c>
    </row>
    <row r="4" spans="1:30" x14ac:dyDescent="0.25">
      <c r="A4" s="15">
        <v>2021</v>
      </c>
      <c r="B4" s="15" t="s">
        <v>138</v>
      </c>
      <c r="C4" s="43">
        <v>144.1</v>
      </c>
      <c r="D4" s="15">
        <v>192.2</v>
      </c>
      <c r="E4" s="15">
        <v>163.80000000000001</v>
      </c>
      <c r="F4" s="15">
        <v>154.9</v>
      </c>
      <c r="G4" s="15">
        <v>163.9</v>
      </c>
      <c r="H4" s="15">
        <v>153.69999999999999</v>
      </c>
      <c r="I4" s="15">
        <v>149.5</v>
      </c>
      <c r="J4" s="15">
        <v>159.80000000000001</v>
      </c>
      <c r="K4" s="15">
        <v>112.6</v>
      </c>
      <c r="L4" s="15">
        <v>163.5</v>
      </c>
      <c r="M4" s="15">
        <v>156.5</v>
      </c>
      <c r="N4" s="15">
        <v>168.2</v>
      </c>
      <c r="O4" s="15">
        <v>156.69999999999999</v>
      </c>
      <c r="P4" s="15">
        <v>188.1</v>
      </c>
      <c r="Q4" s="15">
        <v>157.80000000000001</v>
      </c>
      <c r="R4" s="15">
        <v>147.9</v>
      </c>
      <c r="S4" s="15">
        <v>156.4</v>
      </c>
      <c r="T4" s="15">
        <v>159.9</v>
      </c>
      <c r="U4" s="15">
        <v>155.5</v>
      </c>
      <c r="V4" s="15">
        <v>151.19999999999999</v>
      </c>
      <c r="W4" s="15">
        <v>161.69999999999999</v>
      </c>
      <c r="X4" s="15">
        <v>146.19999999999999</v>
      </c>
      <c r="Y4" s="15">
        <v>152.6</v>
      </c>
      <c r="Z4" s="15">
        <v>160.19999999999999</v>
      </c>
      <c r="AA4" s="15">
        <v>153.80000000000001</v>
      </c>
      <c r="AB4" s="15">
        <v>153.80000000000001</v>
      </c>
      <c r="AD4" s="15">
        <v>64.73</v>
      </c>
    </row>
    <row r="5" spans="1:30" x14ac:dyDescent="0.25">
      <c r="A5" s="15">
        <v>2021</v>
      </c>
      <c r="B5" s="15" t="s">
        <v>154</v>
      </c>
      <c r="C5" s="43">
        <v>144.30000000000001</v>
      </c>
      <c r="D5" s="15">
        <v>198</v>
      </c>
      <c r="E5" s="15">
        <v>164.6</v>
      </c>
      <c r="F5" s="15">
        <v>155.4</v>
      </c>
      <c r="G5" s="15">
        <v>170.1</v>
      </c>
      <c r="H5" s="15">
        <v>164.4</v>
      </c>
      <c r="I5" s="15">
        <v>144.1</v>
      </c>
      <c r="J5" s="15">
        <v>161.69999999999999</v>
      </c>
      <c r="K5" s="15">
        <v>113.1</v>
      </c>
      <c r="L5" s="15">
        <v>163.9</v>
      </c>
      <c r="M5" s="15">
        <v>157.6</v>
      </c>
      <c r="N5" s="15">
        <v>168.9</v>
      </c>
      <c r="O5" s="15">
        <v>158</v>
      </c>
      <c r="P5" s="15">
        <v>188.8</v>
      </c>
      <c r="Q5" s="15">
        <v>158.80000000000001</v>
      </c>
      <c r="R5" s="15">
        <v>148.5</v>
      </c>
      <c r="S5" s="15">
        <v>157.30000000000001</v>
      </c>
      <c r="T5" s="15">
        <v>161.4</v>
      </c>
      <c r="U5" s="15">
        <v>155.6</v>
      </c>
      <c r="V5" s="15">
        <v>151.80000000000001</v>
      </c>
      <c r="W5" s="15">
        <v>162.30000000000001</v>
      </c>
      <c r="X5" s="15">
        <v>146.6</v>
      </c>
      <c r="Y5" s="15">
        <v>153.19999999999999</v>
      </c>
      <c r="Z5" s="15">
        <v>160.30000000000001</v>
      </c>
      <c r="AA5" s="15">
        <v>155.4</v>
      </c>
      <c r="AB5" s="15">
        <v>154.4</v>
      </c>
      <c r="AD5" s="15">
        <v>63.4</v>
      </c>
    </row>
    <row r="6" spans="1:30" x14ac:dyDescent="0.25">
      <c r="A6" s="15">
        <v>2021</v>
      </c>
      <c r="B6" s="15" t="s">
        <v>167</v>
      </c>
      <c r="C6" s="43">
        <v>146.30000000000001</v>
      </c>
      <c r="D6" s="15">
        <v>200.5</v>
      </c>
      <c r="E6" s="15">
        <v>170.3</v>
      </c>
      <c r="F6" s="15">
        <v>156.1</v>
      </c>
      <c r="G6" s="15">
        <v>178.7</v>
      </c>
      <c r="H6" s="15">
        <v>167.1</v>
      </c>
      <c r="I6" s="15">
        <v>147.9</v>
      </c>
      <c r="J6" s="15">
        <v>165.4</v>
      </c>
      <c r="K6" s="15">
        <v>114.8</v>
      </c>
      <c r="L6" s="15">
        <v>168.2</v>
      </c>
      <c r="M6" s="15">
        <v>159.30000000000001</v>
      </c>
      <c r="N6" s="15">
        <v>170.4</v>
      </c>
      <c r="O6" s="15">
        <v>160.69999999999999</v>
      </c>
      <c r="P6" s="15">
        <v>191.9</v>
      </c>
      <c r="Q6" s="15">
        <v>161.80000000000001</v>
      </c>
      <c r="R6" s="15">
        <v>152.1</v>
      </c>
      <c r="S6" s="15">
        <v>160.4</v>
      </c>
      <c r="T6" s="15">
        <v>161.6</v>
      </c>
      <c r="U6" s="15">
        <v>159.4</v>
      </c>
      <c r="V6" s="15">
        <v>154.69999999999999</v>
      </c>
      <c r="W6" s="15">
        <v>165.8</v>
      </c>
      <c r="X6" s="15">
        <v>148.9</v>
      </c>
      <c r="Y6" s="15">
        <v>155.80000000000001</v>
      </c>
      <c r="Z6" s="15">
        <v>161.19999999999999</v>
      </c>
      <c r="AA6" s="15">
        <v>158.6</v>
      </c>
      <c r="AB6" s="15">
        <v>156.80000000000001</v>
      </c>
      <c r="AD6" s="15">
        <v>66.95</v>
      </c>
    </row>
    <row r="7" spans="1:30" x14ac:dyDescent="0.25">
      <c r="A7" s="15">
        <v>2021</v>
      </c>
      <c r="B7" s="15" t="s">
        <v>177</v>
      </c>
      <c r="C7" s="43">
        <v>146.69999999999999</v>
      </c>
      <c r="D7" s="15">
        <v>202</v>
      </c>
      <c r="E7" s="15">
        <v>180.7</v>
      </c>
      <c r="F7" s="15">
        <v>156.19999999999999</v>
      </c>
      <c r="G7" s="15">
        <v>183.7</v>
      </c>
      <c r="H7" s="15">
        <v>164.6</v>
      </c>
      <c r="I7" s="15">
        <v>155.4</v>
      </c>
      <c r="J7" s="15">
        <v>166</v>
      </c>
      <c r="K7" s="15">
        <v>115.1</v>
      </c>
      <c r="L7" s="15">
        <v>168.5</v>
      </c>
      <c r="M7" s="15">
        <v>160</v>
      </c>
      <c r="N7" s="15">
        <v>172.4</v>
      </c>
      <c r="O7" s="15">
        <v>162.6</v>
      </c>
      <c r="P7" s="15">
        <v>190.8</v>
      </c>
      <c r="Q7" s="15">
        <v>162.19999999999999</v>
      </c>
      <c r="R7" s="15">
        <v>151.80000000000001</v>
      </c>
      <c r="S7" s="15">
        <v>160.69999999999999</v>
      </c>
      <c r="T7" s="15">
        <v>160.5</v>
      </c>
      <c r="U7" s="15">
        <v>159.80000000000001</v>
      </c>
      <c r="V7" s="15">
        <v>154.80000000000001</v>
      </c>
      <c r="W7" s="15">
        <v>166.3</v>
      </c>
      <c r="X7" s="15">
        <v>150.69999999999999</v>
      </c>
      <c r="Y7" s="15">
        <v>154.9</v>
      </c>
      <c r="Z7" s="15">
        <v>161.69999999999999</v>
      </c>
      <c r="AA7" s="15">
        <v>158.80000000000001</v>
      </c>
      <c r="AB7" s="15">
        <v>157.6</v>
      </c>
      <c r="AD7" s="15">
        <v>71.98</v>
      </c>
    </row>
    <row r="8" spans="1:30" x14ac:dyDescent="0.25">
      <c r="A8" s="15">
        <v>2021</v>
      </c>
      <c r="B8" s="15" t="s">
        <v>194</v>
      </c>
      <c r="C8" s="43">
        <v>146.4</v>
      </c>
      <c r="D8" s="15">
        <v>206.8</v>
      </c>
      <c r="E8" s="15">
        <v>182.2</v>
      </c>
      <c r="F8" s="15">
        <v>157.5</v>
      </c>
      <c r="G8" s="15">
        <v>182.1</v>
      </c>
      <c r="H8" s="15">
        <v>163.9</v>
      </c>
      <c r="I8" s="15">
        <v>164.2</v>
      </c>
      <c r="J8" s="15">
        <v>164</v>
      </c>
      <c r="K8" s="15">
        <v>114.5</v>
      </c>
      <c r="L8" s="15">
        <v>168.3</v>
      </c>
      <c r="M8" s="15">
        <v>160.9</v>
      </c>
      <c r="N8" s="15">
        <v>172.2</v>
      </c>
      <c r="O8" s="15">
        <v>164</v>
      </c>
      <c r="P8" s="15">
        <v>191.2</v>
      </c>
      <c r="Q8" s="15">
        <v>162.80000000000001</v>
      </c>
      <c r="R8" s="15">
        <v>153.1</v>
      </c>
      <c r="S8" s="15">
        <v>161.4</v>
      </c>
      <c r="T8" s="15">
        <v>161.5</v>
      </c>
      <c r="U8" s="15">
        <v>160.69999999999999</v>
      </c>
      <c r="V8" s="15">
        <v>155.80000000000001</v>
      </c>
      <c r="W8" s="15">
        <v>167</v>
      </c>
      <c r="X8" s="15">
        <v>153.1</v>
      </c>
      <c r="Y8" s="15">
        <v>155.30000000000001</v>
      </c>
      <c r="Z8" s="15">
        <v>163.19999999999999</v>
      </c>
      <c r="AA8" s="15">
        <v>160.1</v>
      </c>
      <c r="AB8" s="15">
        <v>159</v>
      </c>
      <c r="AD8" s="15">
        <v>73.540000000000006</v>
      </c>
    </row>
    <row r="9" spans="1:30" x14ac:dyDescent="0.25">
      <c r="A9" s="15">
        <v>2021</v>
      </c>
      <c r="B9" s="15" t="s">
        <v>213</v>
      </c>
      <c r="C9" s="43">
        <v>146.6</v>
      </c>
      <c r="D9" s="15">
        <v>204</v>
      </c>
      <c r="E9" s="15">
        <v>172.8</v>
      </c>
      <c r="F9" s="15">
        <v>158.4</v>
      </c>
      <c r="G9" s="15">
        <v>188</v>
      </c>
      <c r="H9" s="15">
        <v>156.80000000000001</v>
      </c>
      <c r="I9" s="15">
        <v>162.19999999999999</v>
      </c>
      <c r="J9" s="15">
        <v>164.1</v>
      </c>
      <c r="K9" s="15">
        <v>119.7</v>
      </c>
      <c r="L9" s="15">
        <v>168.8</v>
      </c>
      <c r="M9" s="15">
        <v>162.69999999999999</v>
      </c>
      <c r="N9" s="15">
        <v>173.9</v>
      </c>
      <c r="O9" s="15">
        <v>164</v>
      </c>
      <c r="P9" s="15">
        <v>192.1</v>
      </c>
      <c r="Q9" s="15">
        <v>164.5</v>
      </c>
      <c r="R9" s="15">
        <v>155.30000000000001</v>
      </c>
      <c r="S9" s="15">
        <v>163.19999999999999</v>
      </c>
      <c r="T9" s="15">
        <v>162.1</v>
      </c>
      <c r="U9" s="15">
        <v>162.6</v>
      </c>
      <c r="V9" s="15">
        <v>157.5</v>
      </c>
      <c r="W9" s="15">
        <v>168.4</v>
      </c>
      <c r="X9" s="15">
        <v>154</v>
      </c>
      <c r="Y9" s="15">
        <v>157.6</v>
      </c>
      <c r="Z9" s="15">
        <v>163.80000000000001</v>
      </c>
      <c r="AA9" s="15">
        <v>160</v>
      </c>
      <c r="AB9" s="15">
        <v>160</v>
      </c>
      <c r="AD9" s="15">
        <v>69.8</v>
      </c>
    </row>
    <row r="10" spans="1:30" x14ac:dyDescent="0.25">
      <c r="A10" s="15">
        <v>2021</v>
      </c>
      <c r="B10" s="15" t="s">
        <v>228</v>
      </c>
      <c r="C10" s="43">
        <v>146.6</v>
      </c>
      <c r="D10" s="15">
        <v>204</v>
      </c>
      <c r="E10" s="15">
        <v>172.8</v>
      </c>
      <c r="F10" s="15">
        <v>158.4</v>
      </c>
      <c r="G10" s="15">
        <v>188</v>
      </c>
      <c r="H10" s="15">
        <v>156.69999999999999</v>
      </c>
      <c r="I10" s="15">
        <v>162.30000000000001</v>
      </c>
      <c r="J10" s="15">
        <v>164.1</v>
      </c>
      <c r="K10" s="15">
        <v>119.7</v>
      </c>
      <c r="L10" s="15">
        <v>168.8</v>
      </c>
      <c r="M10" s="15">
        <v>162.69999999999999</v>
      </c>
      <c r="N10" s="15">
        <v>173.9</v>
      </c>
      <c r="O10" s="15">
        <v>164</v>
      </c>
      <c r="P10" s="15">
        <v>192.1</v>
      </c>
      <c r="Q10" s="15">
        <v>164.6</v>
      </c>
      <c r="R10" s="15">
        <v>155.30000000000001</v>
      </c>
      <c r="S10" s="15">
        <v>163.30000000000001</v>
      </c>
      <c r="T10" s="15">
        <v>162.1</v>
      </c>
      <c r="U10" s="15">
        <v>162.6</v>
      </c>
      <c r="V10" s="15">
        <v>157.5</v>
      </c>
      <c r="W10" s="15">
        <v>168.4</v>
      </c>
      <c r="X10" s="15">
        <v>154</v>
      </c>
      <c r="Y10" s="15">
        <v>157.69999999999999</v>
      </c>
      <c r="Z10" s="15">
        <v>163.69999999999999</v>
      </c>
      <c r="AA10" s="15">
        <v>160</v>
      </c>
      <c r="AB10" s="15">
        <v>160</v>
      </c>
      <c r="AD10" s="15">
        <v>73.13</v>
      </c>
    </row>
    <row r="11" spans="1:30" x14ac:dyDescent="0.25">
      <c r="A11" s="15">
        <v>2021</v>
      </c>
      <c r="B11" s="15" t="s">
        <v>238</v>
      </c>
      <c r="C11" s="43">
        <v>147.4</v>
      </c>
      <c r="D11" s="15">
        <v>204.6</v>
      </c>
      <c r="E11" s="15">
        <v>171.2</v>
      </c>
      <c r="F11" s="15">
        <v>158.69999999999999</v>
      </c>
      <c r="G11" s="15">
        <v>190.6</v>
      </c>
      <c r="H11" s="15">
        <v>155.69999999999999</v>
      </c>
      <c r="I11" s="15">
        <v>185.3</v>
      </c>
      <c r="J11" s="15">
        <v>165.2</v>
      </c>
      <c r="K11" s="15">
        <v>121.9</v>
      </c>
      <c r="L11" s="15">
        <v>169.3</v>
      </c>
      <c r="M11" s="15">
        <v>163.19999999999999</v>
      </c>
      <c r="N11" s="15">
        <v>174.7</v>
      </c>
      <c r="O11" s="15">
        <v>167.7</v>
      </c>
      <c r="P11" s="15">
        <v>192.7</v>
      </c>
      <c r="Q11" s="15">
        <v>165.7</v>
      </c>
      <c r="R11" s="15">
        <v>156.30000000000001</v>
      </c>
      <c r="S11" s="15">
        <v>164.3</v>
      </c>
      <c r="T11" s="15">
        <v>163.6</v>
      </c>
      <c r="U11" s="15">
        <v>164.2</v>
      </c>
      <c r="V11" s="15">
        <v>158.4</v>
      </c>
      <c r="W11" s="15">
        <v>169.1</v>
      </c>
      <c r="X11" s="15">
        <v>155.69999999999999</v>
      </c>
      <c r="Y11" s="15">
        <v>158.6</v>
      </c>
      <c r="Z11" s="15">
        <v>163.9</v>
      </c>
      <c r="AA11" s="15">
        <v>160.80000000000001</v>
      </c>
      <c r="AB11" s="15">
        <v>161</v>
      </c>
      <c r="AD11" s="15">
        <v>82.11</v>
      </c>
    </row>
    <row r="12" spans="1:30" x14ac:dyDescent="0.25">
      <c r="A12" s="15">
        <v>2021</v>
      </c>
      <c r="B12" s="15" t="s">
        <v>264</v>
      </c>
      <c r="C12" s="43">
        <v>148.19999999999999</v>
      </c>
      <c r="D12" s="15">
        <v>201.6</v>
      </c>
      <c r="E12" s="15">
        <v>173</v>
      </c>
      <c r="F12" s="15">
        <v>159.30000000000001</v>
      </c>
      <c r="G12" s="15">
        <v>190.1</v>
      </c>
      <c r="H12" s="15">
        <v>156.5</v>
      </c>
      <c r="I12" s="15">
        <v>199.2</v>
      </c>
      <c r="J12" s="15">
        <v>165.3</v>
      </c>
      <c r="K12" s="15">
        <v>122.4</v>
      </c>
      <c r="L12" s="15">
        <v>169.6</v>
      </c>
      <c r="M12" s="15">
        <v>163.69999999999999</v>
      </c>
      <c r="N12" s="15">
        <v>175.5</v>
      </c>
      <c r="O12" s="15">
        <v>169.7</v>
      </c>
      <c r="P12" s="15">
        <v>192.9</v>
      </c>
      <c r="Q12" s="15">
        <v>167.2</v>
      </c>
      <c r="R12" s="15">
        <v>157.4</v>
      </c>
      <c r="S12" s="15">
        <v>165.8</v>
      </c>
      <c r="T12" s="15">
        <v>164.2</v>
      </c>
      <c r="U12" s="15">
        <v>163.9</v>
      </c>
      <c r="V12" s="15">
        <v>159.30000000000001</v>
      </c>
      <c r="W12" s="15">
        <v>169.9</v>
      </c>
      <c r="X12" s="15">
        <v>154.80000000000001</v>
      </c>
      <c r="Y12" s="15">
        <v>159.80000000000001</v>
      </c>
      <c r="Z12" s="15">
        <v>164.3</v>
      </c>
      <c r="AA12" s="15">
        <v>162.19999999999999</v>
      </c>
      <c r="AB12" s="15">
        <v>161.4</v>
      </c>
      <c r="AD12" s="15">
        <v>80.64</v>
      </c>
    </row>
    <row r="13" spans="1:30" x14ac:dyDescent="0.25">
      <c r="A13" s="15">
        <v>2021</v>
      </c>
      <c r="B13" s="15" t="s">
        <v>273</v>
      </c>
      <c r="C13" s="43">
        <v>148.69999999999999</v>
      </c>
      <c r="D13" s="15">
        <v>198.8</v>
      </c>
      <c r="E13" s="15">
        <v>177.9</v>
      </c>
      <c r="F13" s="15">
        <v>159.9</v>
      </c>
      <c r="G13" s="15">
        <v>187.6</v>
      </c>
      <c r="H13" s="15">
        <v>154.9</v>
      </c>
      <c r="I13" s="15">
        <v>188.3</v>
      </c>
      <c r="J13" s="15">
        <v>164.4</v>
      </c>
      <c r="K13" s="15">
        <v>121</v>
      </c>
      <c r="L13" s="15">
        <v>170.5</v>
      </c>
      <c r="M13" s="15">
        <v>164.2</v>
      </c>
      <c r="N13" s="15">
        <v>176.5</v>
      </c>
      <c r="O13" s="15">
        <v>168.2</v>
      </c>
      <c r="P13" s="15">
        <v>192.4</v>
      </c>
      <c r="Q13" s="15">
        <v>168.5</v>
      </c>
      <c r="R13" s="15">
        <v>158.69999999999999</v>
      </c>
      <c r="S13" s="15">
        <v>167</v>
      </c>
      <c r="T13" s="15">
        <v>163.4</v>
      </c>
      <c r="U13" s="15">
        <v>164.1</v>
      </c>
      <c r="V13" s="15">
        <v>160.19999999999999</v>
      </c>
      <c r="W13" s="15">
        <v>170.6</v>
      </c>
      <c r="X13" s="15">
        <v>155.69999999999999</v>
      </c>
      <c r="Y13" s="15">
        <v>160.6</v>
      </c>
      <c r="Z13" s="15">
        <v>164.4</v>
      </c>
      <c r="AA13" s="15">
        <v>162.6</v>
      </c>
      <c r="AB13" s="15">
        <v>162</v>
      </c>
      <c r="AD13" s="15">
        <v>73.3</v>
      </c>
    </row>
    <row r="14" spans="1:30" x14ac:dyDescent="0.25">
      <c r="A14" s="15">
        <v>2022</v>
      </c>
      <c r="B14" s="15" t="s">
        <v>62</v>
      </c>
      <c r="C14" s="43">
        <v>149.5</v>
      </c>
      <c r="D14" s="15">
        <v>198.7</v>
      </c>
      <c r="E14" s="15">
        <v>178.8</v>
      </c>
      <c r="F14" s="15">
        <v>160.5</v>
      </c>
      <c r="G14" s="15">
        <v>184.7</v>
      </c>
      <c r="H14" s="15">
        <v>153.69999999999999</v>
      </c>
      <c r="I14" s="15">
        <v>174.3</v>
      </c>
      <c r="J14" s="15">
        <v>163.9</v>
      </c>
      <c r="K14" s="15">
        <v>120</v>
      </c>
      <c r="L14" s="15">
        <v>172.1</v>
      </c>
      <c r="M14" s="15">
        <v>164.3</v>
      </c>
      <c r="N14" s="15">
        <v>177.3</v>
      </c>
      <c r="O14" s="15">
        <v>166.4</v>
      </c>
      <c r="P14" s="15">
        <v>192.2</v>
      </c>
      <c r="Q14" s="15">
        <v>169.9</v>
      </c>
      <c r="R14" s="15">
        <v>160.69999999999999</v>
      </c>
      <c r="S14" s="15">
        <v>168.5</v>
      </c>
      <c r="T14" s="15">
        <v>164.5</v>
      </c>
      <c r="U14" s="15">
        <v>164.2</v>
      </c>
      <c r="V14" s="15">
        <v>161.1</v>
      </c>
      <c r="W14" s="15">
        <v>171.4</v>
      </c>
      <c r="X14" s="15">
        <v>156.5</v>
      </c>
      <c r="Y14" s="15">
        <v>161.19999999999999</v>
      </c>
      <c r="Z14" s="15">
        <v>164.7</v>
      </c>
      <c r="AA14" s="15">
        <v>163</v>
      </c>
      <c r="AB14" s="15">
        <v>162.69999999999999</v>
      </c>
      <c r="AD14" s="15">
        <v>84.67</v>
      </c>
    </row>
    <row r="15" spans="1:30" x14ac:dyDescent="0.25">
      <c r="A15" s="15">
        <v>2022</v>
      </c>
      <c r="B15" s="15" t="s">
        <v>116</v>
      </c>
      <c r="C15" s="43">
        <v>150</v>
      </c>
      <c r="D15" s="15">
        <v>200.6</v>
      </c>
      <c r="E15" s="15">
        <v>175.8</v>
      </c>
      <c r="F15" s="15">
        <v>160.69999999999999</v>
      </c>
      <c r="G15" s="15">
        <v>184.9</v>
      </c>
      <c r="H15" s="15">
        <v>153.69999999999999</v>
      </c>
      <c r="I15" s="15">
        <v>169.7</v>
      </c>
      <c r="J15" s="15">
        <v>163.69999999999999</v>
      </c>
      <c r="K15" s="15">
        <v>118.9</v>
      </c>
      <c r="L15" s="15">
        <v>174.3</v>
      </c>
      <c r="M15" s="15">
        <v>164.7</v>
      </c>
      <c r="N15" s="15">
        <v>178</v>
      </c>
      <c r="O15" s="15">
        <v>166.2</v>
      </c>
      <c r="P15" s="15">
        <v>192.8</v>
      </c>
      <c r="Q15" s="15">
        <v>170.8</v>
      </c>
      <c r="R15" s="15">
        <v>162.4</v>
      </c>
      <c r="S15" s="15">
        <v>169.6</v>
      </c>
      <c r="T15" s="15">
        <v>165.5</v>
      </c>
      <c r="U15" s="15">
        <v>165.7</v>
      </c>
      <c r="V15" s="15">
        <v>161.80000000000001</v>
      </c>
      <c r="W15" s="15">
        <v>172.2</v>
      </c>
      <c r="X15" s="15">
        <v>156.9</v>
      </c>
      <c r="Y15" s="15">
        <v>162.1</v>
      </c>
      <c r="Z15" s="15">
        <v>165.4</v>
      </c>
      <c r="AA15" s="15">
        <v>164.4</v>
      </c>
      <c r="AB15" s="15">
        <v>163.5</v>
      </c>
      <c r="AD15" s="15">
        <v>94.07</v>
      </c>
    </row>
    <row r="16" spans="1:30" x14ac:dyDescent="0.25">
      <c r="A16" s="15">
        <v>2022</v>
      </c>
      <c r="B16" s="15" t="s">
        <v>138</v>
      </c>
      <c r="C16" s="43">
        <v>151.30000000000001</v>
      </c>
      <c r="D16" s="15">
        <v>210.7</v>
      </c>
      <c r="E16" s="15">
        <v>167.8</v>
      </c>
      <c r="F16" s="15">
        <v>162.19999999999999</v>
      </c>
      <c r="G16" s="15">
        <v>194.6</v>
      </c>
      <c r="H16" s="15">
        <v>157.6</v>
      </c>
      <c r="I16" s="15">
        <v>166.9</v>
      </c>
      <c r="J16" s="15">
        <v>163.9</v>
      </c>
      <c r="K16" s="15">
        <v>118.8</v>
      </c>
      <c r="L16" s="15">
        <v>177.4</v>
      </c>
      <c r="M16" s="15">
        <v>165.3</v>
      </c>
      <c r="N16" s="15">
        <v>179.3</v>
      </c>
      <c r="O16" s="15">
        <v>168.4</v>
      </c>
      <c r="P16" s="15">
        <v>193.7</v>
      </c>
      <c r="Q16" s="15">
        <v>172.1</v>
      </c>
      <c r="R16" s="15">
        <v>164.6</v>
      </c>
      <c r="S16" s="15">
        <v>171.1</v>
      </c>
      <c r="T16" s="15">
        <v>165.3</v>
      </c>
      <c r="U16" s="15">
        <v>167.2</v>
      </c>
      <c r="V16" s="15">
        <v>162.80000000000001</v>
      </c>
      <c r="W16" s="15">
        <v>173</v>
      </c>
      <c r="X16" s="15">
        <v>157.9</v>
      </c>
      <c r="Y16" s="15">
        <v>163.30000000000001</v>
      </c>
      <c r="Z16" s="15">
        <v>166</v>
      </c>
      <c r="AA16" s="15">
        <v>167.2</v>
      </c>
      <c r="AB16" s="15">
        <v>164.6</v>
      </c>
      <c r="AD16" s="15">
        <v>112.87</v>
      </c>
    </row>
    <row r="17" spans="1:30" x14ac:dyDescent="0.25">
      <c r="A17" s="15">
        <v>2022</v>
      </c>
      <c r="B17" s="15" t="s">
        <v>154</v>
      </c>
      <c r="C17" s="43">
        <v>152.9</v>
      </c>
      <c r="D17" s="15">
        <v>211.8</v>
      </c>
      <c r="E17" s="15">
        <v>164.5</v>
      </c>
      <c r="F17" s="15">
        <v>163.9</v>
      </c>
      <c r="G17" s="15">
        <v>199.5</v>
      </c>
      <c r="H17" s="15">
        <v>172.6</v>
      </c>
      <c r="I17" s="15">
        <v>166.2</v>
      </c>
      <c r="J17" s="15">
        <v>164.7</v>
      </c>
      <c r="K17" s="15">
        <v>119</v>
      </c>
      <c r="L17" s="15">
        <v>181.3</v>
      </c>
      <c r="M17" s="15">
        <v>166.2</v>
      </c>
      <c r="N17" s="15">
        <v>180.9</v>
      </c>
      <c r="O17" s="15">
        <v>170.8</v>
      </c>
      <c r="P17" s="15">
        <v>193.9</v>
      </c>
      <c r="Q17" s="15">
        <v>173.9</v>
      </c>
      <c r="R17" s="15">
        <v>166.5</v>
      </c>
      <c r="S17" s="15">
        <v>172.8</v>
      </c>
      <c r="T17" s="15">
        <v>167</v>
      </c>
      <c r="U17" s="15">
        <v>172.2</v>
      </c>
      <c r="V17" s="15">
        <v>164</v>
      </c>
      <c r="W17" s="15">
        <v>174</v>
      </c>
      <c r="X17" s="15">
        <v>162.6</v>
      </c>
      <c r="Y17" s="15">
        <v>164.4</v>
      </c>
      <c r="Z17" s="15">
        <v>166.9</v>
      </c>
      <c r="AA17" s="15">
        <v>168.8</v>
      </c>
      <c r="AB17" s="15">
        <v>166.8</v>
      </c>
      <c r="AD17" s="15">
        <v>102.97</v>
      </c>
    </row>
    <row r="18" spans="1:30" x14ac:dyDescent="0.25">
      <c r="A18" s="15">
        <v>2022</v>
      </c>
      <c r="B18" s="15" t="s">
        <v>167</v>
      </c>
      <c r="C18" s="43">
        <v>154.1</v>
      </c>
      <c r="D18" s="15">
        <v>217</v>
      </c>
      <c r="E18" s="15">
        <v>162.4</v>
      </c>
      <c r="F18" s="15">
        <v>164.9</v>
      </c>
      <c r="G18" s="15">
        <v>202.4</v>
      </c>
      <c r="H18" s="15">
        <v>171</v>
      </c>
      <c r="I18" s="15">
        <v>174.9</v>
      </c>
      <c r="J18" s="15">
        <v>164.7</v>
      </c>
      <c r="K18" s="15">
        <v>119.7</v>
      </c>
      <c r="L18" s="15">
        <v>184.9</v>
      </c>
      <c r="M18" s="15">
        <v>167.1</v>
      </c>
      <c r="N18" s="15">
        <v>182.5</v>
      </c>
      <c r="O18" s="15">
        <v>173.3</v>
      </c>
      <c r="P18" s="15">
        <v>194.1</v>
      </c>
      <c r="Q18" s="15">
        <v>175.6</v>
      </c>
      <c r="R18" s="15">
        <v>168.4</v>
      </c>
      <c r="S18" s="15">
        <v>174.6</v>
      </c>
      <c r="T18" s="15">
        <v>167.5</v>
      </c>
      <c r="U18" s="15">
        <v>174.6</v>
      </c>
      <c r="V18" s="15">
        <v>165.2</v>
      </c>
      <c r="W18" s="15">
        <v>174.8</v>
      </c>
      <c r="X18" s="15">
        <v>163</v>
      </c>
      <c r="Y18" s="15">
        <v>165.1</v>
      </c>
      <c r="Z18" s="15">
        <v>167.9</v>
      </c>
      <c r="AA18" s="15">
        <v>168.4</v>
      </c>
      <c r="AB18" s="15">
        <v>167.5</v>
      </c>
      <c r="AD18" s="15">
        <v>109.51</v>
      </c>
    </row>
    <row r="19" spans="1:30" x14ac:dyDescent="0.25">
      <c r="A19" s="15">
        <v>2022</v>
      </c>
      <c r="B19" s="15" t="s">
        <v>177</v>
      </c>
      <c r="C19" s="43">
        <v>155</v>
      </c>
      <c r="D19" s="15">
        <v>219.4</v>
      </c>
      <c r="E19" s="15">
        <v>170.8</v>
      </c>
      <c r="F19" s="15">
        <v>165.8</v>
      </c>
      <c r="G19" s="15">
        <v>200.9</v>
      </c>
      <c r="H19" s="15">
        <v>169.7</v>
      </c>
      <c r="I19" s="15">
        <v>182.3</v>
      </c>
      <c r="J19" s="15">
        <v>164.3</v>
      </c>
      <c r="K19" s="15">
        <v>119.9</v>
      </c>
      <c r="L19" s="15">
        <v>187.1</v>
      </c>
      <c r="M19" s="15">
        <v>167.9</v>
      </c>
      <c r="N19" s="15">
        <v>183.9</v>
      </c>
      <c r="O19" s="15">
        <v>174.9</v>
      </c>
      <c r="P19" s="15">
        <v>194.3</v>
      </c>
      <c r="Q19" s="15">
        <v>177.1</v>
      </c>
      <c r="R19" s="15">
        <v>169.9</v>
      </c>
      <c r="S19" s="15">
        <v>176</v>
      </c>
      <c r="T19" s="15">
        <v>166.8</v>
      </c>
      <c r="U19" s="15">
        <v>176</v>
      </c>
      <c r="V19" s="15">
        <v>166.4</v>
      </c>
      <c r="W19" s="15">
        <v>175.4</v>
      </c>
      <c r="X19" s="15">
        <v>161.1</v>
      </c>
      <c r="Y19" s="15">
        <v>165.8</v>
      </c>
      <c r="Z19" s="15">
        <v>169</v>
      </c>
      <c r="AA19" s="15">
        <v>169.4</v>
      </c>
      <c r="AB19" s="15">
        <v>167.5</v>
      </c>
      <c r="AD19" s="15">
        <v>116.01</v>
      </c>
    </row>
    <row r="20" spans="1:30" x14ac:dyDescent="0.25">
      <c r="A20" s="15">
        <v>2022</v>
      </c>
      <c r="B20" s="15" t="s">
        <v>194</v>
      </c>
      <c r="C20" s="43">
        <v>156.5</v>
      </c>
      <c r="D20" s="15">
        <v>213</v>
      </c>
      <c r="E20" s="15">
        <v>175.2</v>
      </c>
      <c r="F20" s="15">
        <v>166.6</v>
      </c>
      <c r="G20" s="15">
        <v>195.8</v>
      </c>
      <c r="H20" s="15">
        <v>174.2</v>
      </c>
      <c r="I20" s="15">
        <v>182.1</v>
      </c>
      <c r="J20" s="15">
        <v>164.3</v>
      </c>
      <c r="K20" s="15">
        <v>120</v>
      </c>
      <c r="L20" s="15">
        <v>190</v>
      </c>
      <c r="M20" s="15">
        <v>168.4</v>
      </c>
      <c r="N20" s="15">
        <v>185.2</v>
      </c>
      <c r="O20" s="15">
        <v>175</v>
      </c>
      <c r="P20" s="15">
        <v>194.6</v>
      </c>
      <c r="Q20" s="15">
        <v>178.3</v>
      </c>
      <c r="R20" s="15">
        <v>171.3</v>
      </c>
      <c r="S20" s="15">
        <v>177.3</v>
      </c>
      <c r="T20" s="15">
        <v>167.8</v>
      </c>
      <c r="U20" s="15">
        <v>179.6</v>
      </c>
      <c r="V20" s="15">
        <v>167.4</v>
      </c>
      <c r="W20" s="15">
        <v>176.1</v>
      </c>
      <c r="X20" s="15">
        <v>161.6</v>
      </c>
      <c r="Y20" s="15">
        <v>166.3</v>
      </c>
      <c r="Z20" s="15">
        <v>171.4</v>
      </c>
      <c r="AA20" s="15">
        <v>169.7</v>
      </c>
      <c r="AB20" s="15">
        <v>168.4</v>
      </c>
      <c r="AD20" s="15">
        <v>105.49</v>
      </c>
    </row>
    <row r="21" spans="1:30" x14ac:dyDescent="0.25">
      <c r="A21" s="15">
        <v>2022</v>
      </c>
      <c r="B21" s="15" t="s">
        <v>213</v>
      </c>
      <c r="C21" s="43">
        <v>160.30000000000001</v>
      </c>
      <c r="D21" s="15">
        <v>206.5</v>
      </c>
      <c r="E21" s="15">
        <v>169.2</v>
      </c>
      <c r="F21" s="15">
        <v>168.1</v>
      </c>
      <c r="G21" s="15">
        <v>192.4</v>
      </c>
      <c r="H21" s="15">
        <v>172.9</v>
      </c>
      <c r="I21" s="15">
        <v>186.7</v>
      </c>
      <c r="J21" s="15">
        <v>167.2</v>
      </c>
      <c r="K21" s="15">
        <v>120.9</v>
      </c>
      <c r="L21" s="15">
        <v>193.6</v>
      </c>
      <c r="M21" s="15">
        <v>168.8</v>
      </c>
      <c r="N21" s="15">
        <v>186.3</v>
      </c>
      <c r="O21" s="15">
        <v>176.3</v>
      </c>
      <c r="P21" s="15">
        <v>195</v>
      </c>
      <c r="Q21" s="15">
        <v>179.5</v>
      </c>
      <c r="R21" s="15">
        <v>172.7</v>
      </c>
      <c r="S21" s="15">
        <v>178.5</v>
      </c>
      <c r="T21" s="15">
        <v>169</v>
      </c>
      <c r="U21" s="15">
        <v>178.8</v>
      </c>
      <c r="V21" s="15">
        <v>168.5</v>
      </c>
      <c r="W21" s="15">
        <v>176.8</v>
      </c>
      <c r="X21" s="15">
        <v>161.9</v>
      </c>
      <c r="Y21" s="15">
        <v>166.9</v>
      </c>
      <c r="Z21" s="15">
        <v>172.3</v>
      </c>
      <c r="AA21" s="15">
        <v>171.2</v>
      </c>
      <c r="AB21" s="15">
        <v>169.1</v>
      </c>
      <c r="AD21" s="15">
        <v>97.4</v>
      </c>
    </row>
    <row r="22" spans="1:30" x14ac:dyDescent="0.25">
      <c r="A22" s="15">
        <v>2022</v>
      </c>
      <c r="B22" s="15" t="s">
        <v>228</v>
      </c>
      <c r="C22" s="43">
        <v>163.5</v>
      </c>
      <c r="D22" s="15">
        <v>209.2</v>
      </c>
      <c r="E22" s="15">
        <v>169.7</v>
      </c>
      <c r="F22" s="15">
        <v>169.7</v>
      </c>
      <c r="G22" s="15">
        <v>188.7</v>
      </c>
      <c r="H22" s="15">
        <v>165.7</v>
      </c>
      <c r="I22" s="15">
        <v>191.8</v>
      </c>
      <c r="J22" s="15">
        <v>169.1</v>
      </c>
      <c r="K22" s="15">
        <v>121.6</v>
      </c>
      <c r="L22" s="15">
        <v>197.3</v>
      </c>
      <c r="M22" s="15">
        <v>169.4</v>
      </c>
      <c r="N22" s="15">
        <v>187.4</v>
      </c>
      <c r="O22" s="15">
        <v>177.8</v>
      </c>
      <c r="P22" s="15">
        <v>195.9</v>
      </c>
      <c r="Q22" s="15">
        <v>180.9</v>
      </c>
      <c r="R22" s="15">
        <v>174.3</v>
      </c>
      <c r="S22" s="15">
        <v>179.9</v>
      </c>
      <c r="T22" s="15">
        <v>169.5</v>
      </c>
      <c r="U22" s="15">
        <v>179.5</v>
      </c>
      <c r="V22" s="15">
        <v>169.5</v>
      </c>
      <c r="W22" s="15">
        <v>177.8</v>
      </c>
      <c r="X22" s="15">
        <v>162.30000000000001</v>
      </c>
      <c r="Y22" s="15">
        <v>167.6</v>
      </c>
      <c r="Z22" s="15">
        <v>173.1</v>
      </c>
      <c r="AA22" s="15">
        <v>170.9</v>
      </c>
      <c r="AB22" s="15">
        <v>169.7</v>
      </c>
      <c r="AD22" s="15">
        <v>90.71</v>
      </c>
    </row>
    <row r="23" spans="1:30" x14ac:dyDescent="0.25">
      <c r="A23" s="15">
        <v>2022</v>
      </c>
      <c r="B23" s="15" t="s">
        <v>238</v>
      </c>
      <c r="C23" s="43">
        <v>165.2</v>
      </c>
      <c r="D23" s="15">
        <v>210.9</v>
      </c>
      <c r="E23" s="15">
        <v>170.9</v>
      </c>
      <c r="F23" s="15">
        <v>170.9</v>
      </c>
      <c r="G23" s="15">
        <v>186.5</v>
      </c>
      <c r="H23" s="15">
        <v>163.80000000000001</v>
      </c>
      <c r="I23" s="15">
        <v>199.7</v>
      </c>
      <c r="J23" s="15">
        <v>169.8</v>
      </c>
      <c r="K23" s="15">
        <v>121.9</v>
      </c>
      <c r="L23" s="15">
        <v>199.9</v>
      </c>
      <c r="M23" s="15">
        <v>169.9</v>
      </c>
      <c r="N23" s="15">
        <v>188.3</v>
      </c>
      <c r="O23" s="15">
        <v>179.6</v>
      </c>
      <c r="P23" s="15">
        <v>196.3</v>
      </c>
      <c r="Q23" s="15">
        <v>181.9</v>
      </c>
      <c r="R23" s="15">
        <v>175.3</v>
      </c>
      <c r="S23" s="15">
        <v>181</v>
      </c>
      <c r="T23" s="15">
        <v>171.2</v>
      </c>
      <c r="U23" s="15">
        <v>180.5</v>
      </c>
      <c r="V23" s="15">
        <v>170.4</v>
      </c>
      <c r="W23" s="15">
        <v>178.7</v>
      </c>
      <c r="X23" s="15">
        <v>162.9</v>
      </c>
      <c r="Y23" s="15">
        <v>168.2</v>
      </c>
      <c r="Z23" s="15">
        <v>173.4</v>
      </c>
      <c r="AA23" s="15">
        <v>172.1</v>
      </c>
      <c r="AB23" s="15">
        <v>170.5</v>
      </c>
      <c r="AD23" s="15">
        <v>91.7</v>
      </c>
    </row>
    <row r="24" spans="1:30" x14ac:dyDescent="0.25">
      <c r="A24" s="15">
        <v>2022</v>
      </c>
      <c r="B24" s="15" t="s">
        <v>264</v>
      </c>
      <c r="C24" s="43">
        <v>167.4</v>
      </c>
      <c r="D24" s="43">
        <v>209.4</v>
      </c>
      <c r="E24" s="15">
        <v>181.4</v>
      </c>
      <c r="F24" s="15">
        <v>172.3</v>
      </c>
      <c r="G24" s="15">
        <v>188.9</v>
      </c>
      <c r="H24" s="15">
        <v>160.69999999999999</v>
      </c>
      <c r="I24" s="15">
        <v>183.1</v>
      </c>
      <c r="J24" s="15">
        <v>170.5</v>
      </c>
      <c r="K24" s="15">
        <v>122.1</v>
      </c>
      <c r="L24" s="15">
        <v>202.8</v>
      </c>
      <c r="M24" s="15">
        <v>170.4</v>
      </c>
      <c r="N24" s="15">
        <v>189.5</v>
      </c>
      <c r="O24" s="15">
        <v>178.3</v>
      </c>
      <c r="P24" s="15">
        <v>196.9</v>
      </c>
      <c r="Q24" s="15">
        <v>183.1</v>
      </c>
      <c r="R24" s="15">
        <v>176.2</v>
      </c>
      <c r="S24" s="15">
        <v>182.1</v>
      </c>
      <c r="T24" s="15">
        <v>171.8</v>
      </c>
      <c r="U24" s="15">
        <v>181.3</v>
      </c>
      <c r="V24" s="15">
        <v>171.4</v>
      </c>
      <c r="W24" s="15">
        <v>179.8</v>
      </c>
      <c r="X24" s="15">
        <v>163</v>
      </c>
      <c r="Y24" s="15">
        <v>168.5</v>
      </c>
      <c r="Z24" s="15">
        <v>173.7</v>
      </c>
      <c r="AA24" s="15">
        <v>173.6</v>
      </c>
      <c r="AB24" s="15">
        <v>171.1</v>
      </c>
      <c r="AD24" s="15">
        <v>87.55</v>
      </c>
    </row>
    <row r="25" spans="1:30" x14ac:dyDescent="0.25">
      <c r="A25" s="15">
        <v>2022</v>
      </c>
      <c r="B25" s="15" t="s">
        <v>273</v>
      </c>
      <c r="C25" s="43">
        <v>169.2</v>
      </c>
      <c r="D25" s="15">
        <v>209</v>
      </c>
      <c r="E25" s="15">
        <v>190.2</v>
      </c>
      <c r="F25" s="15">
        <v>173.6</v>
      </c>
      <c r="G25" s="15">
        <v>188.5</v>
      </c>
      <c r="H25" s="15">
        <v>158</v>
      </c>
      <c r="I25" s="15">
        <v>159.9</v>
      </c>
      <c r="J25" s="15">
        <v>170.8</v>
      </c>
      <c r="K25" s="15">
        <v>121.8</v>
      </c>
      <c r="L25" s="15">
        <v>205.2</v>
      </c>
      <c r="M25" s="15">
        <v>171</v>
      </c>
      <c r="N25" s="15">
        <v>190.3</v>
      </c>
      <c r="O25" s="15">
        <v>175.9</v>
      </c>
      <c r="P25" s="15">
        <v>197.3</v>
      </c>
      <c r="Q25" s="15">
        <v>184</v>
      </c>
      <c r="R25" s="15">
        <v>177</v>
      </c>
      <c r="S25" s="15">
        <v>183</v>
      </c>
      <c r="T25" s="15">
        <v>170.7</v>
      </c>
      <c r="U25" s="15">
        <v>182</v>
      </c>
      <c r="V25" s="15">
        <v>172.1</v>
      </c>
      <c r="W25" s="15">
        <v>181.1</v>
      </c>
      <c r="X25" s="15">
        <v>163.4</v>
      </c>
      <c r="Y25" s="15">
        <v>168.9</v>
      </c>
      <c r="Z25" s="15">
        <v>174.1</v>
      </c>
      <c r="AA25" s="15">
        <v>175.8</v>
      </c>
      <c r="AB25" s="15">
        <v>172</v>
      </c>
      <c r="AD25" s="15">
        <v>78.099999999999994</v>
      </c>
    </row>
    <row r="26" spans="1:30" x14ac:dyDescent="0.25">
      <c r="A26" s="15">
        <v>2023</v>
      </c>
      <c r="B26" s="15" t="s">
        <v>62</v>
      </c>
      <c r="C26" s="43">
        <v>173.8</v>
      </c>
      <c r="D26" s="15">
        <v>210.7</v>
      </c>
      <c r="E26" s="15">
        <v>194.5</v>
      </c>
      <c r="F26" s="15">
        <v>174.6</v>
      </c>
      <c r="G26" s="15">
        <v>187.2</v>
      </c>
      <c r="H26" s="15">
        <v>158.30000000000001</v>
      </c>
      <c r="I26" s="15">
        <v>153.9</v>
      </c>
      <c r="J26" s="15">
        <v>170.9</v>
      </c>
      <c r="K26" s="15">
        <v>121.1</v>
      </c>
      <c r="L26" s="15">
        <v>208.4</v>
      </c>
      <c r="M26" s="15">
        <v>171.4</v>
      </c>
      <c r="N26" s="15">
        <v>191.2</v>
      </c>
      <c r="O26" s="15">
        <v>176.7</v>
      </c>
      <c r="P26" s="15">
        <v>198.2</v>
      </c>
      <c r="Q26" s="15">
        <v>184.9</v>
      </c>
      <c r="R26" s="15">
        <v>177.6</v>
      </c>
      <c r="S26" s="15">
        <v>183.8</v>
      </c>
      <c r="T26" s="15">
        <v>172.1</v>
      </c>
      <c r="U26" s="15">
        <v>182</v>
      </c>
      <c r="V26" s="15">
        <v>172.9</v>
      </c>
      <c r="W26" s="15">
        <v>182.3</v>
      </c>
      <c r="X26" s="15">
        <v>163.6</v>
      </c>
      <c r="Y26" s="15">
        <v>169.5</v>
      </c>
      <c r="Z26" s="15">
        <v>174.3</v>
      </c>
      <c r="AA26" s="15">
        <v>178.6</v>
      </c>
      <c r="AB26" s="15">
        <v>172.8</v>
      </c>
      <c r="AD26" s="15">
        <v>80.92</v>
      </c>
    </row>
    <row r="27" spans="1:30" x14ac:dyDescent="0.25">
      <c r="A27" s="15">
        <v>2023</v>
      </c>
      <c r="B27" s="15" t="s">
        <v>116</v>
      </c>
      <c r="C27" s="43">
        <v>174.4</v>
      </c>
      <c r="D27" s="15">
        <v>207.7</v>
      </c>
      <c r="E27" s="15">
        <v>175.2</v>
      </c>
      <c r="F27" s="15">
        <v>177.3</v>
      </c>
      <c r="G27" s="15">
        <v>179.3</v>
      </c>
      <c r="H27" s="15">
        <v>169.5</v>
      </c>
      <c r="I27" s="15">
        <v>152.69999999999999</v>
      </c>
      <c r="J27" s="15">
        <v>171</v>
      </c>
      <c r="K27" s="15">
        <v>120</v>
      </c>
      <c r="L27" s="15">
        <v>209.7</v>
      </c>
      <c r="M27" s="15">
        <v>172.3</v>
      </c>
      <c r="N27" s="15">
        <v>193</v>
      </c>
      <c r="O27" s="15">
        <v>177</v>
      </c>
      <c r="P27" s="15">
        <v>199.5</v>
      </c>
      <c r="Q27" s="15">
        <v>186.2</v>
      </c>
      <c r="R27" s="15">
        <v>178.7</v>
      </c>
      <c r="S27" s="15">
        <v>185.1</v>
      </c>
      <c r="T27" s="15">
        <v>173.5</v>
      </c>
      <c r="U27" s="15">
        <v>182.1</v>
      </c>
      <c r="V27" s="15">
        <v>174.2</v>
      </c>
      <c r="W27" s="15">
        <v>184.4</v>
      </c>
      <c r="X27" s="15">
        <v>164.2</v>
      </c>
      <c r="Y27" s="15">
        <v>170.3</v>
      </c>
      <c r="Z27" s="15">
        <v>175</v>
      </c>
      <c r="AA27" s="15">
        <v>181</v>
      </c>
      <c r="AB27" s="15">
        <v>174.1</v>
      </c>
      <c r="AD27" s="15">
        <v>82.28</v>
      </c>
    </row>
    <row r="28" spans="1:30" ht="15.75" thickBot="1" x14ac:dyDescent="0.3">
      <c r="A28" s="24">
        <v>2023</v>
      </c>
      <c r="B28" s="24" t="s">
        <v>138</v>
      </c>
      <c r="C28" s="56">
        <v>174.4</v>
      </c>
      <c r="D28" s="24">
        <v>207.7</v>
      </c>
      <c r="E28" s="24">
        <v>175.2</v>
      </c>
      <c r="F28" s="24">
        <v>177.3</v>
      </c>
      <c r="G28" s="24">
        <v>179.2</v>
      </c>
      <c r="H28" s="24">
        <v>169.5</v>
      </c>
      <c r="I28" s="24">
        <v>152.80000000000001</v>
      </c>
      <c r="J28" s="24">
        <v>171.1</v>
      </c>
      <c r="K28" s="24">
        <v>120</v>
      </c>
      <c r="L28" s="24">
        <v>209.7</v>
      </c>
      <c r="M28" s="24">
        <v>172.3</v>
      </c>
      <c r="N28" s="24">
        <v>193</v>
      </c>
      <c r="O28" s="24">
        <v>177</v>
      </c>
      <c r="P28" s="24">
        <v>199.5</v>
      </c>
      <c r="Q28" s="24">
        <v>186.1</v>
      </c>
      <c r="R28" s="24">
        <v>178.7</v>
      </c>
      <c r="S28" s="24">
        <v>185.1</v>
      </c>
      <c r="T28" s="24">
        <v>173.5</v>
      </c>
      <c r="U28" s="24">
        <v>181.9</v>
      </c>
      <c r="V28" s="24">
        <v>174.2</v>
      </c>
      <c r="W28" s="24">
        <v>184.4</v>
      </c>
      <c r="X28" s="24">
        <v>164.2</v>
      </c>
      <c r="Y28" s="24">
        <v>170.3</v>
      </c>
      <c r="Z28" s="24">
        <v>175</v>
      </c>
      <c r="AA28" s="24">
        <v>181</v>
      </c>
      <c r="AB28" s="24">
        <v>174.1</v>
      </c>
      <c r="AD28" s="15">
        <v>78.540000000000006</v>
      </c>
    </row>
    <row r="29" spans="1:30" ht="15.75" thickBot="1" x14ac:dyDescent="0.3">
      <c r="A29" s="152" t="s">
        <v>1380</v>
      </c>
      <c r="B29" s="153"/>
      <c r="C29" s="155">
        <f t="shared" ref="C29:AB29" si="0">CORREL(C4:C28,$AD$4:$AD$28)</f>
        <v>0.22969837757355405</v>
      </c>
      <c r="D29" s="155">
        <f t="shared" si="0"/>
        <v>0.77518060061734106</v>
      </c>
      <c r="E29" s="155">
        <f t="shared" si="0"/>
        <v>-0.24267043688471954</v>
      </c>
      <c r="F29" s="155">
        <f t="shared" si="0"/>
        <v>0.34404237720855407</v>
      </c>
      <c r="G29" s="154">
        <f t="shared" si="0"/>
        <v>0.80418995940375626</v>
      </c>
      <c r="H29" s="155">
        <f t="shared" si="0"/>
        <v>0.43189711467389408</v>
      </c>
      <c r="I29" s="155">
        <f t="shared" si="0"/>
        <v>0.48306691843275179</v>
      </c>
      <c r="J29" s="155">
        <f t="shared" si="0"/>
        <v>6.6138391271470059E-2</v>
      </c>
      <c r="K29" s="155">
        <f t="shared" si="0"/>
        <v>0.43379208545282782</v>
      </c>
      <c r="L29" s="155">
        <f t="shared" si="0"/>
        <v>0.34012605075124897</v>
      </c>
      <c r="M29" s="155">
        <f t="shared" si="0"/>
        <v>0.50622135991634876</v>
      </c>
      <c r="N29" s="155">
        <f t="shared" si="0"/>
        <v>0.45605894564237848</v>
      </c>
      <c r="O29" s="155">
        <f t="shared" si="0"/>
        <v>0.56468139434070419</v>
      </c>
      <c r="P29" s="155">
        <f t="shared" si="0"/>
        <v>0.35466536263065179</v>
      </c>
      <c r="Q29" s="155">
        <f t="shared" si="0"/>
        <v>0.49410389503208285</v>
      </c>
      <c r="R29" s="155">
        <f t="shared" si="0"/>
        <v>0.52716343328401882</v>
      </c>
      <c r="S29" s="155">
        <f t="shared" si="0"/>
        <v>0.49969614624595543</v>
      </c>
      <c r="T29" s="155">
        <f t="shared" si="0"/>
        <v>0.41613459766201422</v>
      </c>
      <c r="U29" s="155">
        <f t="shared" si="0"/>
        <v>0.51972535962763955</v>
      </c>
      <c r="V29" s="155">
        <f t="shared" si="0"/>
        <v>0.47965333606816624</v>
      </c>
      <c r="W29" s="155">
        <f t="shared" si="0"/>
        <v>0.44469424720417899</v>
      </c>
      <c r="X29" s="184">
        <f t="shared" si="0"/>
        <v>0.63815475747965689</v>
      </c>
      <c r="Y29" s="155">
        <f t="shared" si="0"/>
        <v>0.56376605519642098</v>
      </c>
      <c r="Z29" s="155">
        <f t="shared" si="0"/>
        <v>0.4169224070010622</v>
      </c>
      <c r="AA29" s="155">
        <f t="shared" si="0"/>
        <v>0.42977824304734769</v>
      </c>
      <c r="AB29" s="156">
        <f t="shared" si="0"/>
        <v>0.51509520065998238</v>
      </c>
    </row>
    <row r="31" spans="1:30" x14ac:dyDescent="0.25">
      <c r="C31" t="s">
        <v>1400</v>
      </c>
    </row>
    <row r="33" spans="2:14" x14ac:dyDescent="0.25">
      <c r="B33" s="29" t="s">
        <v>37</v>
      </c>
      <c r="C33" s="151" t="s">
        <v>1379</v>
      </c>
    </row>
    <row r="34" spans="2:14" x14ac:dyDescent="0.25">
      <c r="B34" s="15">
        <v>163.9</v>
      </c>
      <c r="C34" s="15">
        <v>64.73</v>
      </c>
      <c r="F34" s="23"/>
      <c r="G34" s="66"/>
      <c r="H34" s="66"/>
      <c r="I34" s="66"/>
      <c r="J34" s="66"/>
      <c r="K34" s="66"/>
      <c r="L34" s="66"/>
      <c r="M34" s="66"/>
      <c r="N34" s="67"/>
    </row>
    <row r="35" spans="2:14" x14ac:dyDescent="0.25">
      <c r="B35" s="15">
        <v>170.1</v>
      </c>
      <c r="C35" s="15">
        <v>63.4</v>
      </c>
      <c r="F35" s="16"/>
      <c r="G35" s="161"/>
      <c r="H35" s="161"/>
      <c r="I35" s="161"/>
      <c r="J35" s="161"/>
      <c r="K35" s="161"/>
      <c r="L35" s="161"/>
      <c r="M35" s="161"/>
      <c r="N35" s="17"/>
    </row>
    <row r="36" spans="2:14" x14ac:dyDescent="0.25">
      <c r="B36" s="15">
        <v>178.7</v>
      </c>
      <c r="C36" s="15">
        <v>66.95</v>
      </c>
      <c r="F36" s="16"/>
      <c r="G36" s="161"/>
      <c r="H36" s="161"/>
      <c r="I36" s="161"/>
      <c r="J36" s="161"/>
      <c r="K36" s="161"/>
      <c r="L36" s="161"/>
      <c r="M36" s="161"/>
      <c r="N36" s="17"/>
    </row>
    <row r="37" spans="2:14" x14ac:dyDescent="0.25">
      <c r="B37" s="15">
        <v>183.7</v>
      </c>
      <c r="C37" s="15">
        <v>71.98</v>
      </c>
      <c r="F37" s="16"/>
      <c r="G37" s="161"/>
      <c r="H37" s="161"/>
      <c r="I37" s="161"/>
      <c r="J37" s="161"/>
      <c r="K37" s="161"/>
      <c r="L37" s="161"/>
      <c r="M37" s="161"/>
      <c r="N37" s="17"/>
    </row>
    <row r="38" spans="2:14" x14ac:dyDescent="0.25">
      <c r="B38" s="15">
        <v>182.1</v>
      </c>
      <c r="C38" s="15">
        <v>73.540000000000006</v>
      </c>
      <c r="F38" s="16"/>
      <c r="G38" s="161"/>
      <c r="H38" s="161"/>
      <c r="I38" s="161"/>
      <c r="J38" s="161"/>
      <c r="K38" s="161"/>
      <c r="L38" s="161"/>
      <c r="M38" s="161"/>
      <c r="N38" s="17"/>
    </row>
    <row r="39" spans="2:14" x14ac:dyDescent="0.25">
      <c r="B39" s="15">
        <v>188</v>
      </c>
      <c r="C39" s="15">
        <v>69.8</v>
      </c>
      <c r="F39" s="16"/>
      <c r="G39" s="161"/>
      <c r="H39" s="161"/>
      <c r="I39" s="161"/>
      <c r="J39" s="161"/>
      <c r="K39" s="161"/>
      <c r="L39" s="161"/>
      <c r="M39" s="161"/>
      <c r="N39" s="17"/>
    </row>
    <row r="40" spans="2:14" x14ac:dyDescent="0.25">
      <c r="B40" s="15">
        <v>188</v>
      </c>
      <c r="C40" s="15">
        <v>73.13</v>
      </c>
      <c r="F40" s="16"/>
      <c r="G40" s="161"/>
      <c r="H40" s="161"/>
      <c r="I40" s="161"/>
      <c r="J40" s="161"/>
      <c r="K40" s="161"/>
      <c r="L40" s="161"/>
      <c r="M40" s="161"/>
      <c r="N40" s="17"/>
    </row>
    <row r="41" spans="2:14" x14ac:dyDescent="0.25">
      <c r="B41" s="15">
        <v>190.6</v>
      </c>
      <c r="C41" s="15">
        <v>82.11</v>
      </c>
      <c r="F41" s="16"/>
      <c r="G41" s="161"/>
      <c r="H41" s="161"/>
      <c r="I41" s="161"/>
      <c r="J41" s="161"/>
      <c r="K41" s="161"/>
      <c r="L41" s="161"/>
      <c r="M41" s="161"/>
      <c r="N41" s="17"/>
    </row>
    <row r="42" spans="2:14" x14ac:dyDescent="0.25">
      <c r="B42" s="15">
        <v>190.1</v>
      </c>
      <c r="C42" s="15">
        <v>80.64</v>
      </c>
      <c r="F42" s="16"/>
      <c r="G42" s="161"/>
      <c r="H42" s="161"/>
      <c r="I42" s="161"/>
      <c r="J42" s="161"/>
      <c r="K42" s="161"/>
      <c r="L42" s="161"/>
      <c r="M42" s="161"/>
      <c r="N42" s="17"/>
    </row>
    <row r="43" spans="2:14" x14ac:dyDescent="0.25">
      <c r="B43" s="15">
        <v>187.6</v>
      </c>
      <c r="C43" s="15">
        <v>73.3</v>
      </c>
      <c r="F43" s="16"/>
      <c r="G43" s="161"/>
      <c r="H43" s="161"/>
      <c r="I43" s="161"/>
      <c r="J43" s="161"/>
      <c r="K43" s="161"/>
      <c r="L43" s="161"/>
      <c r="M43" s="161"/>
      <c r="N43" s="17"/>
    </row>
    <row r="44" spans="2:14" x14ac:dyDescent="0.25">
      <c r="B44" s="15">
        <v>184.7</v>
      </c>
      <c r="C44" s="15">
        <v>84.67</v>
      </c>
      <c r="F44" s="16"/>
      <c r="G44" s="161"/>
      <c r="H44" s="161"/>
      <c r="I44" s="161"/>
      <c r="J44" s="161"/>
      <c r="K44" s="161"/>
      <c r="L44" s="161"/>
      <c r="M44" s="161"/>
      <c r="N44" s="17"/>
    </row>
    <row r="45" spans="2:14" x14ac:dyDescent="0.25">
      <c r="B45" s="15">
        <v>184.9</v>
      </c>
      <c r="C45" s="15">
        <v>94.07</v>
      </c>
      <c r="F45" s="16"/>
      <c r="G45" s="161"/>
      <c r="H45" s="161"/>
      <c r="I45" s="161"/>
      <c r="J45" s="161"/>
      <c r="K45" s="161"/>
      <c r="L45" s="161"/>
      <c r="M45" s="161"/>
      <c r="N45" s="17"/>
    </row>
    <row r="46" spans="2:14" x14ac:dyDescent="0.25">
      <c r="B46" s="15">
        <v>194.6</v>
      </c>
      <c r="C46" s="15">
        <v>112.87</v>
      </c>
      <c r="F46" s="16"/>
      <c r="G46" s="161"/>
      <c r="H46" s="161"/>
      <c r="I46" s="161"/>
      <c r="J46" s="161"/>
      <c r="K46" s="161"/>
      <c r="L46" s="161"/>
      <c r="M46" s="161"/>
      <c r="N46" s="17"/>
    </row>
    <row r="47" spans="2:14" x14ac:dyDescent="0.25">
      <c r="B47" s="15">
        <v>199.5</v>
      </c>
      <c r="C47" s="15">
        <v>102.97</v>
      </c>
      <c r="F47" s="16"/>
      <c r="G47" s="161"/>
      <c r="H47" s="161"/>
      <c r="I47" s="161"/>
      <c r="J47" s="161"/>
      <c r="K47" s="161"/>
      <c r="L47" s="161"/>
      <c r="M47" s="161"/>
      <c r="N47" s="17"/>
    </row>
    <row r="48" spans="2:14" x14ac:dyDescent="0.25">
      <c r="B48" s="15">
        <v>202.4</v>
      </c>
      <c r="C48" s="15">
        <v>109.51</v>
      </c>
      <c r="F48" s="16"/>
      <c r="G48" s="161"/>
      <c r="H48" s="161"/>
      <c r="I48" s="161"/>
      <c r="J48" s="161"/>
      <c r="K48" s="161"/>
      <c r="L48" s="161"/>
      <c r="M48" s="161"/>
      <c r="N48" s="17"/>
    </row>
    <row r="49" spans="2:14" x14ac:dyDescent="0.25">
      <c r="B49" s="15">
        <v>200.9</v>
      </c>
      <c r="C49" s="15">
        <v>116.01</v>
      </c>
      <c r="F49" s="18"/>
      <c r="G49" s="68"/>
      <c r="H49" s="68"/>
      <c r="I49" s="68"/>
      <c r="J49" s="68"/>
      <c r="K49" s="68"/>
      <c r="L49" s="68"/>
      <c r="M49" s="68"/>
      <c r="N49" s="19"/>
    </row>
    <row r="50" spans="2:14" x14ac:dyDescent="0.25">
      <c r="B50" s="15">
        <v>195.8</v>
      </c>
      <c r="C50" s="15">
        <v>105.49</v>
      </c>
    </row>
    <row r="51" spans="2:14" x14ac:dyDescent="0.25">
      <c r="B51" s="15">
        <v>192.4</v>
      </c>
      <c r="C51" s="15">
        <v>97.4</v>
      </c>
    </row>
    <row r="52" spans="2:14" x14ac:dyDescent="0.25">
      <c r="B52" s="15">
        <v>188.7</v>
      </c>
      <c r="C52" s="15">
        <v>90.71</v>
      </c>
    </row>
    <row r="53" spans="2:14" x14ac:dyDescent="0.25">
      <c r="B53" s="15">
        <v>186.5</v>
      </c>
      <c r="C53" s="15">
        <v>91.7</v>
      </c>
    </row>
    <row r="54" spans="2:14" x14ac:dyDescent="0.25">
      <c r="B54" s="15">
        <v>188.9</v>
      </c>
      <c r="C54" s="15">
        <v>87.55</v>
      </c>
    </row>
    <row r="55" spans="2:14" x14ac:dyDescent="0.25">
      <c r="B55" s="15">
        <v>188.5</v>
      </c>
      <c r="C55" s="15">
        <v>78.099999999999994</v>
      </c>
    </row>
    <row r="56" spans="2:14" x14ac:dyDescent="0.25">
      <c r="B56" s="15">
        <v>187.2</v>
      </c>
      <c r="C56" s="15">
        <v>80.92</v>
      </c>
    </row>
    <row r="57" spans="2:14" x14ac:dyDescent="0.25">
      <c r="B57" s="15">
        <v>179.3</v>
      </c>
      <c r="C57" s="15">
        <v>82.28</v>
      </c>
    </row>
    <row r="58" spans="2:14" x14ac:dyDescent="0.25">
      <c r="B58" s="15">
        <v>179.2</v>
      </c>
      <c r="C58" s="15">
        <v>78.540000000000006</v>
      </c>
    </row>
    <row r="60" spans="2:14" x14ac:dyDescent="0.25">
      <c r="B60" s="29" t="s">
        <v>54</v>
      </c>
      <c r="C60" s="151" t="s">
        <v>1379</v>
      </c>
    </row>
    <row r="61" spans="2:14" x14ac:dyDescent="0.25">
      <c r="B61" s="15">
        <v>146.19999999999999</v>
      </c>
      <c r="C61" s="15">
        <v>64.73</v>
      </c>
      <c r="F61" s="23"/>
      <c r="G61" s="66"/>
      <c r="H61" s="66"/>
      <c r="I61" s="66"/>
      <c r="J61" s="66"/>
      <c r="K61" s="66"/>
      <c r="L61" s="66"/>
      <c r="M61" s="66"/>
      <c r="N61" s="67"/>
    </row>
    <row r="62" spans="2:14" x14ac:dyDescent="0.25">
      <c r="B62" s="15">
        <v>146.6</v>
      </c>
      <c r="C62" s="15">
        <v>63.4</v>
      </c>
      <c r="F62" s="16"/>
      <c r="G62" s="161"/>
      <c r="H62" s="161"/>
      <c r="I62" s="161"/>
      <c r="J62" s="161"/>
      <c r="K62" s="161"/>
      <c r="L62" s="161"/>
      <c r="M62" s="161"/>
      <c r="N62" s="17"/>
    </row>
    <row r="63" spans="2:14" x14ac:dyDescent="0.25">
      <c r="B63" s="15">
        <v>148.9</v>
      </c>
      <c r="C63" s="15">
        <v>66.95</v>
      </c>
      <c r="F63" s="16"/>
      <c r="G63" s="161"/>
      <c r="H63" s="161"/>
      <c r="I63" s="161"/>
      <c r="J63" s="161"/>
      <c r="K63" s="161"/>
      <c r="L63" s="161"/>
      <c r="M63" s="161"/>
      <c r="N63" s="17"/>
    </row>
    <row r="64" spans="2:14" x14ac:dyDescent="0.25">
      <c r="B64" s="15">
        <v>150.69999999999999</v>
      </c>
      <c r="C64" s="15">
        <v>71.98</v>
      </c>
      <c r="F64" s="16"/>
      <c r="G64" s="161"/>
      <c r="H64" s="161"/>
      <c r="I64" s="161"/>
      <c r="J64" s="161"/>
      <c r="K64" s="161"/>
      <c r="L64" s="161"/>
      <c r="M64" s="161"/>
      <c r="N64" s="17"/>
    </row>
    <row r="65" spans="2:14" x14ac:dyDescent="0.25">
      <c r="B65" s="15">
        <v>153.1</v>
      </c>
      <c r="C65" s="15">
        <v>73.540000000000006</v>
      </c>
      <c r="F65" s="16"/>
      <c r="G65" s="161"/>
      <c r="H65" s="161"/>
      <c r="I65" s="161"/>
      <c r="J65" s="161"/>
      <c r="K65" s="161"/>
      <c r="L65" s="161"/>
      <c r="M65" s="161"/>
      <c r="N65" s="17"/>
    </row>
    <row r="66" spans="2:14" x14ac:dyDescent="0.25">
      <c r="B66" s="15">
        <v>154</v>
      </c>
      <c r="C66" s="15">
        <v>69.8</v>
      </c>
      <c r="F66" s="16"/>
      <c r="G66" s="161"/>
      <c r="H66" s="161"/>
      <c r="I66" s="161"/>
      <c r="J66" s="161"/>
      <c r="K66" s="161"/>
      <c r="L66" s="161"/>
      <c r="M66" s="161"/>
      <c r="N66" s="17"/>
    </row>
    <row r="67" spans="2:14" x14ac:dyDescent="0.25">
      <c r="B67" s="15">
        <v>154</v>
      </c>
      <c r="C67" s="15">
        <v>73.13</v>
      </c>
      <c r="F67" s="16"/>
      <c r="G67" s="161"/>
      <c r="H67" s="161"/>
      <c r="I67" s="161"/>
      <c r="J67" s="161"/>
      <c r="K67" s="161"/>
      <c r="L67" s="161"/>
      <c r="M67" s="161"/>
      <c r="N67" s="17"/>
    </row>
    <row r="68" spans="2:14" x14ac:dyDescent="0.25">
      <c r="B68" s="15">
        <v>155.69999999999999</v>
      </c>
      <c r="C68" s="15">
        <v>82.11</v>
      </c>
      <c r="F68" s="16"/>
      <c r="G68" s="161"/>
      <c r="H68" s="161"/>
      <c r="I68" s="161"/>
      <c r="J68" s="161"/>
      <c r="K68" s="161"/>
      <c r="L68" s="161"/>
      <c r="M68" s="161"/>
      <c r="N68" s="17"/>
    </row>
    <row r="69" spans="2:14" x14ac:dyDescent="0.25">
      <c r="B69" s="15">
        <v>154.80000000000001</v>
      </c>
      <c r="C69" s="15">
        <v>80.64</v>
      </c>
      <c r="F69" s="16"/>
      <c r="G69" s="161"/>
      <c r="H69" s="161"/>
      <c r="I69" s="161"/>
      <c r="J69" s="161"/>
      <c r="K69" s="161"/>
      <c r="L69" s="161"/>
      <c r="M69" s="161"/>
      <c r="N69" s="17"/>
    </row>
    <row r="70" spans="2:14" x14ac:dyDescent="0.25">
      <c r="B70" s="15">
        <v>155.69999999999999</v>
      </c>
      <c r="C70" s="15">
        <v>73.3</v>
      </c>
      <c r="F70" s="16"/>
      <c r="G70" s="161"/>
      <c r="H70" s="161"/>
      <c r="I70" s="161"/>
      <c r="J70" s="161"/>
      <c r="K70" s="161"/>
      <c r="L70" s="161"/>
      <c r="M70" s="161"/>
      <c r="N70" s="17"/>
    </row>
    <row r="71" spans="2:14" x14ac:dyDescent="0.25">
      <c r="B71" s="15">
        <v>156.5</v>
      </c>
      <c r="C71" s="15">
        <v>84.67</v>
      </c>
      <c r="F71" s="16"/>
      <c r="G71" s="161"/>
      <c r="H71" s="161"/>
      <c r="I71" s="161"/>
      <c r="J71" s="161"/>
      <c r="K71" s="161"/>
      <c r="L71" s="161"/>
      <c r="M71" s="161"/>
      <c r="N71" s="17"/>
    </row>
    <row r="72" spans="2:14" x14ac:dyDescent="0.25">
      <c r="B72" s="15">
        <v>156.9</v>
      </c>
      <c r="C72" s="15">
        <v>94.07</v>
      </c>
      <c r="F72" s="16"/>
      <c r="G72" s="161"/>
      <c r="H72" s="161"/>
      <c r="I72" s="161"/>
      <c r="J72" s="161"/>
      <c r="K72" s="161"/>
      <c r="L72" s="161"/>
      <c r="M72" s="161"/>
      <c r="N72" s="17"/>
    </row>
    <row r="73" spans="2:14" x14ac:dyDescent="0.25">
      <c r="B73" s="15">
        <v>157.9</v>
      </c>
      <c r="C73" s="15">
        <v>112.87</v>
      </c>
      <c r="F73" s="16"/>
      <c r="G73" s="161"/>
      <c r="H73" s="161"/>
      <c r="I73" s="161"/>
      <c r="J73" s="161"/>
      <c r="K73" s="161"/>
      <c r="L73" s="161"/>
      <c r="M73" s="161"/>
      <c r="N73" s="17"/>
    </row>
    <row r="74" spans="2:14" x14ac:dyDescent="0.25">
      <c r="B74" s="15">
        <v>162.6</v>
      </c>
      <c r="C74" s="15">
        <v>102.97</v>
      </c>
      <c r="F74" s="16"/>
      <c r="G74" s="161"/>
      <c r="H74" s="161"/>
      <c r="I74" s="161"/>
      <c r="J74" s="161"/>
      <c r="K74" s="161"/>
      <c r="L74" s="161"/>
      <c r="M74" s="161"/>
      <c r="N74" s="17"/>
    </row>
    <row r="75" spans="2:14" x14ac:dyDescent="0.25">
      <c r="B75" s="15">
        <v>163</v>
      </c>
      <c r="C75" s="15">
        <v>109.51</v>
      </c>
      <c r="F75" s="16"/>
      <c r="G75" s="161"/>
      <c r="H75" s="161"/>
      <c r="I75" s="161"/>
      <c r="J75" s="161"/>
      <c r="K75" s="161"/>
      <c r="L75" s="161"/>
      <c r="M75" s="161"/>
      <c r="N75" s="17"/>
    </row>
    <row r="76" spans="2:14" x14ac:dyDescent="0.25">
      <c r="B76" s="15">
        <v>161.1</v>
      </c>
      <c r="C76" s="15">
        <v>116.01</v>
      </c>
      <c r="F76" s="16"/>
      <c r="G76" s="161"/>
      <c r="H76" s="161"/>
      <c r="I76" s="161"/>
      <c r="J76" s="161"/>
      <c r="K76" s="161"/>
      <c r="L76" s="161"/>
      <c r="M76" s="161"/>
      <c r="N76" s="17"/>
    </row>
    <row r="77" spans="2:14" x14ac:dyDescent="0.25">
      <c r="B77" s="15">
        <v>161.6</v>
      </c>
      <c r="C77" s="15">
        <v>105.49</v>
      </c>
      <c r="F77" s="16"/>
      <c r="G77" s="161"/>
      <c r="H77" s="161"/>
      <c r="I77" s="161"/>
      <c r="J77" s="161"/>
      <c r="K77" s="161"/>
      <c r="L77" s="161"/>
      <c r="M77" s="161"/>
      <c r="N77" s="17"/>
    </row>
    <row r="78" spans="2:14" x14ac:dyDescent="0.25">
      <c r="B78" s="15">
        <v>161.9</v>
      </c>
      <c r="C78" s="15">
        <v>97.4</v>
      </c>
      <c r="F78" s="18"/>
      <c r="G78" s="68"/>
      <c r="H78" s="68"/>
      <c r="I78" s="68"/>
      <c r="J78" s="68"/>
      <c r="K78" s="68"/>
      <c r="L78" s="68"/>
      <c r="M78" s="68"/>
      <c r="N78" s="19"/>
    </row>
    <row r="79" spans="2:14" x14ac:dyDescent="0.25">
      <c r="B79" s="15">
        <v>162.30000000000001</v>
      </c>
      <c r="C79" s="15">
        <v>90.71</v>
      </c>
    </row>
    <row r="80" spans="2:14" x14ac:dyDescent="0.25">
      <c r="B80" s="15">
        <v>162.9</v>
      </c>
      <c r="C80" s="15">
        <v>91.7</v>
      </c>
    </row>
    <row r="81" spans="2:6" ht="15.75" x14ac:dyDescent="0.25">
      <c r="B81" s="15">
        <v>163</v>
      </c>
      <c r="C81" s="15">
        <v>87.55</v>
      </c>
      <c r="F81" s="162" t="s">
        <v>1231</v>
      </c>
    </row>
    <row r="82" spans="2:6" x14ac:dyDescent="0.25">
      <c r="B82" s="15">
        <v>163.4</v>
      </c>
      <c r="C82" s="15">
        <v>78.099999999999994</v>
      </c>
    </row>
    <row r="83" spans="2:6" x14ac:dyDescent="0.25">
      <c r="B83" s="15">
        <v>163.6</v>
      </c>
      <c r="C83" s="15">
        <v>80.92</v>
      </c>
      <c r="F83" t="s">
        <v>1412</v>
      </c>
    </row>
    <row r="84" spans="2:6" x14ac:dyDescent="0.25">
      <c r="B84" s="15">
        <v>164.2</v>
      </c>
      <c r="C84" s="15">
        <v>82.28</v>
      </c>
      <c r="F84" t="s">
        <v>1411</v>
      </c>
    </row>
    <row r="85" spans="2:6" x14ac:dyDescent="0.25">
      <c r="B85" s="15">
        <v>164.2</v>
      </c>
      <c r="C85" s="15">
        <v>78.540000000000006</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0D84D-8ED3-4977-9E21-DD5EB87ABF67}">
  <dimension ref="A1:Q58"/>
  <sheetViews>
    <sheetView topLeftCell="A40" workbookViewId="0">
      <selection activeCell="R44" sqref="R44"/>
    </sheetView>
  </sheetViews>
  <sheetFormatPr defaultRowHeight="15" x14ac:dyDescent="0.25"/>
  <cols>
    <col min="15" max="15" width="11.7109375" bestFit="1" customWidth="1"/>
  </cols>
  <sheetData>
    <row r="1" spans="1:17" ht="15.75" x14ac:dyDescent="0.25">
      <c r="B1" s="126"/>
      <c r="C1" s="126"/>
      <c r="D1" s="126"/>
      <c r="E1" s="126"/>
      <c r="F1" s="126"/>
      <c r="G1" s="126"/>
      <c r="H1" s="126"/>
      <c r="I1" s="126"/>
      <c r="J1" s="126"/>
      <c r="K1" s="126"/>
      <c r="L1" s="126"/>
      <c r="M1" s="126"/>
      <c r="N1" s="126"/>
      <c r="O1" s="126"/>
      <c r="P1" s="126"/>
      <c r="Q1" s="126"/>
    </row>
    <row r="2" spans="1:17" ht="20.25" x14ac:dyDescent="0.25">
      <c r="A2" s="127" t="s">
        <v>1324</v>
      </c>
      <c r="B2" s="127"/>
      <c r="C2" s="127"/>
      <c r="D2" s="127"/>
      <c r="E2" s="127"/>
      <c r="F2" s="127"/>
      <c r="G2" s="127"/>
      <c r="H2" s="127"/>
      <c r="I2" s="127"/>
      <c r="J2" s="127"/>
      <c r="K2" s="127"/>
      <c r="L2" s="127"/>
      <c r="M2" s="127"/>
      <c r="N2" s="127"/>
      <c r="O2" s="127"/>
      <c r="P2" s="126"/>
      <c r="Q2" s="126"/>
    </row>
    <row r="3" spans="1:17" ht="15.75" x14ac:dyDescent="0.25">
      <c r="A3" s="128"/>
      <c r="B3" s="126"/>
      <c r="C3" s="126"/>
      <c r="D3" s="126"/>
      <c r="E3" s="126"/>
      <c r="F3" s="126"/>
      <c r="G3" s="126"/>
      <c r="H3" s="126"/>
      <c r="I3" s="126"/>
      <c r="J3" s="126"/>
      <c r="K3" s="126"/>
      <c r="L3" s="126"/>
      <c r="M3" s="126"/>
      <c r="N3" s="126"/>
      <c r="O3" s="126"/>
      <c r="P3" s="126"/>
      <c r="Q3" s="126"/>
    </row>
    <row r="4" spans="1:17" ht="15.75" x14ac:dyDescent="0.25">
      <c r="A4" s="128"/>
      <c r="B4" s="126"/>
      <c r="C4" s="126"/>
      <c r="D4" s="126"/>
      <c r="E4" s="126"/>
      <c r="F4" s="126"/>
      <c r="G4" s="126"/>
      <c r="H4" s="126"/>
      <c r="I4" s="126"/>
      <c r="J4" s="126"/>
      <c r="K4" s="126"/>
      <c r="L4" s="126"/>
      <c r="M4" s="126"/>
      <c r="N4" s="126"/>
      <c r="O4" s="126"/>
      <c r="P4" s="126"/>
      <c r="Q4" s="126"/>
    </row>
    <row r="5" spans="1:17" ht="15.75" x14ac:dyDescent="0.25">
      <c r="A5" s="128"/>
      <c r="B5" s="126"/>
      <c r="C5" s="126"/>
      <c r="D5" s="126"/>
      <c r="E5" s="126"/>
      <c r="F5" s="126"/>
      <c r="G5" s="126"/>
      <c r="H5" s="126"/>
      <c r="I5" s="126"/>
      <c r="J5" s="126"/>
      <c r="K5" s="126"/>
      <c r="L5" s="126"/>
      <c r="M5" s="126"/>
      <c r="N5" s="126"/>
      <c r="O5" s="126"/>
      <c r="P5" s="126"/>
      <c r="Q5" s="126"/>
    </row>
    <row r="6" spans="1:17" ht="15.75" x14ac:dyDescent="0.25">
      <c r="A6" s="128"/>
      <c r="B6" s="126"/>
      <c r="C6" s="126"/>
      <c r="D6" s="126"/>
      <c r="E6" s="126"/>
      <c r="F6" s="126"/>
      <c r="G6" s="126"/>
      <c r="H6" s="126"/>
      <c r="I6" s="126"/>
      <c r="J6" s="126"/>
      <c r="K6" s="126"/>
      <c r="L6" s="126"/>
      <c r="M6" s="126"/>
      <c r="N6" s="126"/>
      <c r="O6" s="126"/>
      <c r="P6" s="126"/>
      <c r="Q6" s="126"/>
    </row>
    <row r="7" spans="1:17" ht="15.75" x14ac:dyDescent="0.25">
      <c r="A7" s="128"/>
      <c r="B7" s="126"/>
      <c r="C7" s="126"/>
      <c r="D7" s="126"/>
      <c r="E7" s="126"/>
      <c r="F7" s="126"/>
      <c r="G7" s="126"/>
      <c r="H7" s="126"/>
      <c r="I7" s="126"/>
      <c r="J7" s="126"/>
      <c r="K7" s="126"/>
      <c r="L7" s="126"/>
      <c r="M7" s="126"/>
      <c r="N7" s="126"/>
      <c r="O7" s="126"/>
      <c r="P7" s="126"/>
      <c r="Q7" s="126"/>
    </row>
    <row r="8" spans="1:17" ht="18.75" x14ac:dyDescent="0.25">
      <c r="A8" s="129" t="s">
        <v>1325</v>
      </c>
      <c r="B8" s="129"/>
      <c r="C8" s="129"/>
      <c r="D8" s="129"/>
      <c r="E8" s="129"/>
      <c r="F8" s="129"/>
      <c r="G8" s="129"/>
      <c r="H8" s="129"/>
      <c r="I8" s="129"/>
      <c r="J8" s="129"/>
      <c r="K8" s="129"/>
      <c r="L8" s="129"/>
      <c r="M8" s="129"/>
      <c r="N8" s="129"/>
      <c r="O8" s="129"/>
      <c r="P8" s="126"/>
      <c r="Q8" s="126"/>
    </row>
    <row r="9" spans="1:17" ht="15.75" x14ac:dyDescent="0.25">
      <c r="A9" s="128"/>
      <c r="B9" s="126"/>
      <c r="C9" s="126"/>
      <c r="D9" s="126"/>
      <c r="E9" s="126"/>
      <c r="F9" s="126"/>
      <c r="G9" s="126"/>
      <c r="H9" s="126"/>
      <c r="I9" s="126"/>
      <c r="J9" s="126"/>
      <c r="K9" s="126"/>
      <c r="L9" s="126"/>
      <c r="M9" s="126"/>
      <c r="N9" s="126"/>
      <c r="O9" s="126"/>
      <c r="P9" s="126"/>
      <c r="Q9" s="126"/>
    </row>
    <row r="10" spans="1:17" ht="15.75" x14ac:dyDescent="0.25">
      <c r="A10" s="128" t="s">
        <v>1326</v>
      </c>
      <c r="B10" s="126"/>
      <c r="C10" s="126"/>
      <c r="D10" s="126"/>
      <c r="E10" s="126"/>
      <c r="F10" s="126"/>
      <c r="G10" s="126"/>
      <c r="H10" s="126"/>
      <c r="I10" s="126"/>
      <c r="J10" s="126"/>
      <c r="K10" s="126"/>
      <c r="L10" s="126"/>
      <c r="M10" s="126"/>
      <c r="N10" s="126"/>
      <c r="O10" s="126"/>
      <c r="P10" s="126"/>
      <c r="Q10" s="126"/>
    </row>
    <row r="11" spans="1:17" ht="15.75" x14ac:dyDescent="0.25">
      <c r="A11" s="128" t="s">
        <v>1327</v>
      </c>
      <c r="B11" s="126"/>
      <c r="C11" s="126"/>
      <c r="D11" s="126"/>
      <c r="E11" s="126"/>
      <c r="F11" s="126"/>
      <c r="G11" s="126"/>
      <c r="H11" s="126"/>
      <c r="I11" s="126"/>
      <c r="J11" s="126"/>
      <c r="K11" s="126"/>
      <c r="L11" s="126"/>
      <c r="M11" s="126"/>
      <c r="N11" s="126"/>
      <c r="O11" s="126"/>
      <c r="P11" s="126"/>
      <c r="Q11" s="126"/>
    </row>
    <row r="12" spans="1:17" ht="15.75" x14ac:dyDescent="0.25">
      <c r="A12" s="126"/>
      <c r="B12" s="130"/>
      <c r="C12" s="130"/>
      <c r="D12" s="130"/>
      <c r="E12" s="130"/>
      <c r="F12" s="130"/>
      <c r="G12" s="130"/>
      <c r="H12" s="130"/>
      <c r="I12" s="130"/>
      <c r="J12" s="130"/>
      <c r="K12" s="130"/>
      <c r="L12" s="131"/>
      <c r="M12" s="131"/>
      <c r="N12" s="128"/>
      <c r="O12" s="132" t="s">
        <v>1328</v>
      </c>
      <c r="P12" s="126"/>
      <c r="Q12" s="126"/>
    </row>
    <row r="13" spans="1:17" ht="15.75" x14ac:dyDescent="0.25">
      <c r="A13" s="133" t="s">
        <v>31</v>
      </c>
      <c r="B13" s="134" t="s">
        <v>154</v>
      </c>
      <c r="C13" s="134" t="s">
        <v>167</v>
      </c>
      <c r="D13" s="134" t="s">
        <v>177</v>
      </c>
      <c r="E13" s="134" t="s">
        <v>194</v>
      </c>
      <c r="F13" s="134" t="s">
        <v>213</v>
      </c>
      <c r="G13" s="134" t="s">
        <v>228</v>
      </c>
      <c r="H13" s="134" t="s">
        <v>238</v>
      </c>
      <c r="I13" s="134" t="s">
        <v>264</v>
      </c>
      <c r="J13" s="134" t="s">
        <v>273</v>
      </c>
      <c r="K13" s="134" t="s">
        <v>62</v>
      </c>
      <c r="L13" s="134" t="s">
        <v>116</v>
      </c>
      <c r="M13" s="134" t="s">
        <v>138</v>
      </c>
      <c r="N13" s="134" t="s">
        <v>1329</v>
      </c>
      <c r="O13" s="134" t="s">
        <v>1330</v>
      </c>
      <c r="P13" s="126"/>
      <c r="Q13" s="126"/>
    </row>
    <row r="14" spans="1:17" ht="15.75" x14ac:dyDescent="0.25">
      <c r="A14" s="135" t="s">
        <v>1331</v>
      </c>
      <c r="B14" s="136">
        <v>22.51</v>
      </c>
      <c r="C14" s="136">
        <v>26.6</v>
      </c>
      <c r="D14" s="136">
        <v>28.49</v>
      </c>
      <c r="E14" s="136">
        <v>27.26</v>
      </c>
      <c r="F14" s="136">
        <v>28.33</v>
      </c>
      <c r="G14" s="136">
        <v>31.34</v>
      </c>
      <c r="H14" s="136">
        <v>30.5</v>
      </c>
      <c r="I14" s="136">
        <v>30.93</v>
      </c>
      <c r="J14" s="136">
        <v>23.25</v>
      </c>
      <c r="K14" s="136">
        <v>24.02</v>
      </c>
      <c r="L14" s="136">
        <v>25.92</v>
      </c>
      <c r="M14" s="136">
        <v>23.82</v>
      </c>
      <c r="N14" s="137">
        <v>26.92</v>
      </c>
      <c r="O14" s="138">
        <v>2.4048611111111113</v>
      </c>
      <c r="P14" s="139"/>
      <c r="Q14" s="139"/>
    </row>
    <row r="15" spans="1:17" ht="15.75" x14ac:dyDescent="0.25">
      <c r="A15" s="135" t="s">
        <v>1332</v>
      </c>
      <c r="B15" s="136">
        <v>24.82</v>
      </c>
      <c r="C15" s="136">
        <v>26.95</v>
      </c>
      <c r="D15" s="136">
        <v>26.63</v>
      </c>
      <c r="E15" s="136">
        <v>23.99</v>
      </c>
      <c r="F15" s="136">
        <v>25.01</v>
      </c>
      <c r="G15" s="136">
        <v>24.79</v>
      </c>
      <c r="H15" s="136">
        <v>20.05</v>
      </c>
      <c r="I15" s="136">
        <v>18.239999999999998</v>
      </c>
      <c r="J15" s="136">
        <v>18.239999999999998</v>
      </c>
      <c r="K15" s="136">
        <v>18.920000000000002</v>
      </c>
      <c r="L15" s="136">
        <v>19.53</v>
      </c>
      <c r="M15" s="136">
        <v>23.31</v>
      </c>
      <c r="N15" s="137">
        <v>22.55</v>
      </c>
      <c r="O15" s="138">
        <v>2.4048611111111113</v>
      </c>
      <c r="P15" s="139"/>
      <c r="Q15" s="139"/>
    </row>
    <row r="16" spans="1:17" ht="15.75" x14ac:dyDescent="0.25">
      <c r="A16" s="135" t="s">
        <v>1333</v>
      </c>
      <c r="B16" s="136">
        <v>25.03</v>
      </c>
      <c r="C16" s="136">
        <v>24.99</v>
      </c>
      <c r="D16" s="136">
        <v>24.05</v>
      </c>
      <c r="E16" s="136">
        <v>25.18</v>
      </c>
      <c r="F16" s="136">
        <v>25.86</v>
      </c>
      <c r="G16" s="136">
        <v>27.5</v>
      </c>
      <c r="H16" s="136">
        <v>26.9</v>
      </c>
      <c r="I16" s="136">
        <v>23.68</v>
      </c>
      <c r="J16" s="136">
        <v>27.11</v>
      </c>
      <c r="K16" s="136">
        <v>29.59</v>
      </c>
      <c r="L16" s="136">
        <v>31.31</v>
      </c>
      <c r="M16" s="136">
        <v>28.83</v>
      </c>
      <c r="N16" s="137">
        <v>26.6</v>
      </c>
      <c r="O16" s="138">
        <v>2.4048611111111113</v>
      </c>
      <c r="P16" s="139"/>
      <c r="Q16" s="139"/>
    </row>
    <row r="17" spans="1:17" ht="15.75" x14ac:dyDescent="0.25">
      <c r="A17" s="135" t="s">
        <v>1334</v>
      </c>
      <c r="B17" s="136">
        <v>24.21</v>
      </c>
      <c r="C17" s="136">
        <v>24.99</v>
      </c>
      <c r="D17" s="136">
        <v>26.43</v>
      </c>
      <c r="E17" s="136">
        <v>27.46</v>
      </c>
      <c r="F17" s="136">
        <v>28.66</v>
      </c>
      <c r="G17" s="136">
        <v>26.27</v>
      </c>
      <c r="H17" s="136">
        <v>28.45</v>
      </c>
      <c r="I17" s="136">
        <v>28.23</v>
      </c>
      <c r="J17" s="136">
        <v>28.97</v>
      </c>
      <c r="K17" s="136">
        <v>30</v>
      </c>
      <c r="L17" s="136">
        <v>29.65</v>
      </c>
      <c r="M17" s="136">
        <v>32.21</v>
      </c>
      <c r="N17" s="137">
        <v>27.98</v>
      </c>
      <c r="O17" s="138">
        <v>2.4048611111111113</v>
      </c>
      <c r="P17" s="139"/>
      <c r="Q17" s="139"/>
    </row>
    <row r="18" spans="1:17" ht="15.75" x14ac:dyDescent="0.25">
      <c r="A18" s="135" t="s">
        <v>1335</v>
      </c>
      <c r="B18" s="136">
        <v>32.369999999999997</v>
      </c>
      <c r="C18" s="136">
        <v>36.08</v>
      </c>
      <c r="D18" s="136">
        <v>34.159999999999997</v>
      </c>
      <c r="E18" s="136">
        <v>36.35</v>
      </c>
      <c r="F18" s="136">
        <v>40.520000000000003</v>
      </c>
      <c r="G18" s="136">
        <v>39.15</v>
      </c>
      <c r="H18" s="136">
        <v>43.38</v>
      </c>
      <c r="I18" s="136">
        <v>38.9</v>
      </c>
      <c r="J18" s="136">
        <v>36.82</v>
      </c>
      <c r="K18" s="136">
        <v>40.96</v>
      </c>
      <c r="L18" s="136">
        <v>42.67</v>
      </c>
      <c r="M18" s="136">
        <v>49.27</v>
      </c>
      <c r="N18" s="137">
        <v>39.21</v>
      </c>
      <c r="O18" s="138">
        <v>2.4048611111111113</v>
      </c>
      <c r="P18" s="139"/>
      <c r="Q18" s="139"/>
    </row>
    <row r="19" spans="1:17" ht="15.75" x14ac:dyDescent="0.25">
      <c r="A19" s="135" t="s">
        <v>1336</v>
      </c>
      <c r="B19" s="136">
        <v>49.43</v>
      </c>
      <c r="C19" s="136">
        <v>47</v>
      </c>
      <c r="D19" s="136">
        <v>52.72</v>
      </c>
      <c r="E19" s="136">
        <v>55.01</v>
      </c>
      <c r="F19" s="136">
        <v>60.05</v>
      </c>
      <c r="G19" s="136">
        <v>59.74</v>
      </c>
      <c r="H19" s="136">
        <v>56.28</v>
      </c>
      <c r="I19" s="136">
        <v>53.14</v>
      </c>
      <c r="J19" s="136">
        <v>55.05</v>
      </c>
      <c r="K19" s="136">
        <v>60.54</v>
      </c>
      <c r="L19" s="136">
        <v>58.95</v>
      </c>
      <c r="M19" s="136">
        <v>60.01</v>
      </c>
      <c r="N19" s="137">
        <v>55.72</v>
      </c>
      <c r="O19" s="138">
        <v>2.4458333333333333</v>
      </c>
      <c r="P19" s="139"/>
      <c r="Q19" s="139"/>
    </row>
    <row r="20" spans="1:17" ht="15.75" x14ac:dyDescent="0.25">
      <c r="A20" s="135" t="s">
        <v>1337</v>
      </c>
      <c r="B20" s="136">
        <v>67.06</v>
      </c>
      <c r="C20" s="136">
        <v>67.22</v>
      </c>
      <c r="D20" s="136">
        <v>66.900000000000006</v>
      </c>
      <c r="E20" s="136">
        <v>71.290000000000006</v>
      </c>
      <c r="F20" s="136">
        <v>70.78</v>
      </c>
      <c r="G20" s="136">
        <v>60.93</v>
      </c>
      <c r="H20" s="136">
        <v>57.27</v>
      </c>
      <c r="I20" s="136">
        <v>57.79</v>
      </c>
      <c r="J20" s="136">
        <v>60.34</v>
      </c>
      <c r="K20" s="136">
        <v>52.53</v>
      </c>
      <c r="L20" s="136">
        <v>56.53</v>
      </c>
      <c r="M20" s="136">
        <v>60.26</v>
      </c>
      <c r="N20" s="137">
        <v>62.46</v>
      </c>
      <c r="O20" s="137" t="s">
        <v>1338</v>
      </c>
      <c r="P20" s="139"/>
      <c r="Q20" s="139"/>
    </row>
    <row r="21" spans="1:17" ht="15.75" x14ac:dyDescent="0.25">
      <c r="A21" s="135" t="s">
        <v>1339</v>
      </c>
      <c r="B21" s="136">
        <v>65.48</v>
      </c>
      <c r="C21" s="136">
        <v>65.7</v>
      </c>
      <c r="D21" s="136">
        <v>68.099999999999994</v>
      </c>
      <c r="E21" s="136">
        <v>72.58</v>
      </c>
      <c r="F21" s="136">
        <v>68.98</v>
      </c>
      <c r="G21" s="136">
        <v>74.78</v>
      </c>
      <c r="H21" s="136">
        <v>79.33</v>
      </c>
      <c r="I21" s="136">
        <v>89.11</v>
      </c>
      <c r="J21" s="136">
        <v>87.92</v>
      </c>
      <c r="K21" s="136">
        <v>89.52</v>
      </c>
      <c r="L21" s="136">
        <v>92.37</v>
      </c>
      <c r="M21" s="136">
        <v>99.76</v>
      </c>
      <c r="N21" s="137">
        <v>79.25</v>
      </c>
      <c r="O21" s="137" t="s">
        <v>1340</v>
      </c>
      <c r="P21" s="139"/>
      <c r="Q21" s="139"/>
    </row>
    <row r="22" spans="1:17" ht="15.75" x14ac:dyDescent="0.25">
      <c r="A22" s="135" t="s">
        <v>1341</v>
      </c>
      <c r="B22" s="136">
        <v>105.72</v>
      </c>
      <c r="C22" s="136">
        <v>120.91</v>
      </c>
      <c r="D22" s="136">
        <v>129.72</v>
      </c>
      <c r="E22" s="136">
        <v>132.47</v>
      </c>
      <c r="F22" s="136">
        <v>113.05</v>
      </c>
      <c r="G22" s="136">
        <v>96.81</v>
      </c>
      <c r="H22" s="136">
        <v>69.12</v>
      </c>
      <c r="I22" s="136">
        <v>50.91</v>
      </c>
      <c r="J22" s="136">
        <v>40.61</v>
      </c>
      <c r="K22" s="136">
        <v>43.99</v>
      </c>
      <c r="L22" s="136">
        <v>43.22</v>
      </c>
      <c r="M22" s="136">
        <v>46.02</v>
      </c>
      <c r="N22" s="137">
        <v>83.57</v>
      </c>
      <c r="O22" s="137" t="s">
        <v>1342</v>
      </c>
      <c r="P22" s="139"/>
      <c r="Q22" s="139"/>
    </row>
    <row r="23" spans="1:17" ht="15.75" x14ac:dyDescent="0.25">
      <c r="A23" s="135" t="s">
        <v>1343</v>
      </c>
      <c r="B23" s="136">
        <v>50.14</v>
      </c>
      <c r="C23" s="136">
        <v>58</v>
      </c>
      <c r="D23" s="136">
        <v>69.12</v>
      </c>
      <c r="E23" s="136">
        <v>64.819999999999993</v>
      </c>
      <c r="F23" s="136">
        <v>71.98</v>
      </c>
      <c r="G23" s="136">
        <v>67.7</v>
      </c>
      <c r="H23" s="136">
        <v>73.06</v>
      </c>
      <c r="I23" s="136">
        <v>77.39</v>
      </c>
      <c r="J23" s="136">
        <v>75.02</v>
      </c>
      <c r="K23" s="136">
        <v>76.61</v>
      </c>
      <c r="L23" s="136">
        <v>73.69</v>
      </c>
      <c r="M23" s="136">
        <v>78.02</v>
      </c>
      <c r="N23" s="137">
        <v>69.760000000000005</v>
      </c>
      <c r="O23" s="137" t="s">
        <v>1344</v>
      </c>
      <c r="P23" s="139"/>
      <c r="Q23" s="139"/>
    </row>
    <row r="24" spans="1:17" ht="15.75" x14ac:dyDescent="0.25">
      <c r="A24" s="135" t="s">
        <v>1345</v>
      </c>
      <c r="B24" s="136">
        <v>84.08</v>
      </c>
      <c r="C24" s="136">
        <v>76.16</v>
      </c>
      <c r="D24" s="136">
        <v>74.33</v>
      </c>
      <c r="E24" s="136">
        <v>73.540000000000006</v>
      </c>
      <c r="F24" s="136">
        <v>75.13</v>
      </c>
      <c r="G24" s="136">
        <v>76.09</v>
      </c>
      <c r="H24" s="136">
        <v>81.11</v>
      </c>
      <c r="I24" s="136">
        <v>84.26</v>
      </c>
      <c r="J24" s="136">
        <v>89.77</v>
      </c>
      <c r="K24" s="136">
        <v>93.87</v>
      </c>
      <c r="L24" s="136">
        <v>101.62</v>
      </c>
      <c r="M24" s="136">
        <v>110.71</v>
      </c>
      <c r="N24" s="137">
        <v>85.09</v>
      </c>
      <c r="O24" s="137" t="s">
        <v>1346</v>
      </c>
      <c r="P24" s="139"/>
      <c r="Q24" s="139"/>
    </row>
    <row r="25" spans="1:17" ht="15.75" x14ac:dyDescent="0.25">
      <c r="A25" s="135" t="s">
        <v>1347</v>
      </c>
      <c r="B25" s="136">
        <v>118.64</v>
      </c>
      <c r="C25" s="136">
        <v>110.8</v>
      </c>
      <c r="D25" s="136">
        <v>109.99</v>
      </c>
      <c r="E25" s="136">
        <v>112.53</v>
      </c>
      <c r="F25" s="136">
        <v>106.94</v>
      </c>
      <c r="G25" s="136">
        <v>108.79</v>
      </c>
      <c r="H25" s="136">
        <v>106.11</v>
      </c>
      <c r="I25" s="136">
        <v>109.62</v>
      </c>
      <c r="J25" s="136">
        <v>107.19</v>
      </c>
      <c r="K25" s="136">
        <v>110.47</v>
      </c>
      <c r="L25" s="136">
        <v>117.67</v>
      </c>
      <c r="M25" s="136">
        <v>123.61</v>
      </c>
      <c r="N25" s="137">
        <v>111.89</v>
      </c>
      <c r="O25" s="137" t="s">
        <v>1348</v>
      </c>
      <c r="P25" s="139"/>
      <c r="Q25" s="139"/>
    </row>
    <row r="26" spans="1:17" ht="15.75" x14ac:dyDescent="0.25">
      <c r="A26" s="135" t="s">
        <v>1349</v>
      </c>
      <c r="B26" s="136">
        <v>117.97</v>
      </c>
      <c r="C26" s="136">
        <v>108.05</v>
      </c>
      <c r="D26" s="136">
        <v>94.51</v>
      </c>
      <c r="E26" s="136">
        <v>100.34</v>
      </c>
      <c r="F26" s="136">
        <v>110.07</v>
      </c>
      <c r="G26" s="136">
        <v>111.77</v>
      </c>
      <c r="H26" s="136">
        <v>109.79</v>
      </c>
      <c r="I26" s="136">
        <v>107.87</v>
      </c>
      <c r="J26" s="136">
        <v>107.28</v>
      </c>
      <c r="K26" s="136">
        <v>109.55</v>
      </c>
      <c r="L26" s="136">
        <v>112.68</v>
      </c>
      <c r="M26" s="136">
        <v>106.45</v>
      </c>
      <c r="N26" s="137">
        <v>107.97</v>
      </c>
      <c r="O26" s="137" t="s">
        <v>1350</v>
      </c>
      <c r="P26" s="139"/>
      <c r="Q26" s="139"/>
    </row>
    <row r="27" spans="1:17" ht="15.75" x14ac:dyDescent="0.25">
      <c r="A27" s="135" t="s">
        <v>1351</v>
      </c>
      <c r="B27" s="136">
        <v>101.57</v>
      </c>
      <c r="C27" s="136">
        <v>101.1</v>
      </c>
      <c r="D27" s="136">
        <v>101.11</v>
      </c>
      <c r="E27" s="136">
        <v>104.86</v>
      </c>
      <c r="F27" s="136">
        <v>108.45</v>
      </c>
      <c r="G27" s="136">
        <v>109.47</v>
      </c>
      <c r="H27" s="136">
        <v>107.37</v>
      </c>
      <c r="I27" s="136">
        <v>106.55</v>
      </c>
      <c r="J27" s="136">
        <v>108.72</v>
      </c>
      <c r="K27" s="136">
        <v>105.29</v>
      </c>
      <c r="L27" s="136">
        <v>106.19</v>
      </c>
      <c r="M27" s="136">
        <v>105.3</v>
      </c>
      <c r="N27" s="137">
        <v>105.52</v>
      </c>
      <c r="O27" s="137" t="s">
        <v>1352</v>
      </c>
      <c r="P27" s="126"/>
      <c r="Q27" s="126"/>
    </row>
    <row r="28" spans="1:17" ht="15.75" x14ac:dyDescent="0.25">
      <c r="A28" s="135" t="s">
        <v>1353</v>
      </c>
      <c r="B28" s="136">
        <v>105.56</v>
      </c>
      <c r="C28" s="136">
        <v>106.85</v>
      </c>
      <c r="D28" s="136">
        <v>109.05</v>
      </c>
      <c r="E28" s="136">
        <v>106.3</v>
      </c>
      <c r="F28" s="136">
        <v>101.89</v>
      </c>
      <c r="G28" s="136">
        <v>96.96</v>
      </c>
      <c r="H28" s="136">
        <v>86.83</v>
      </c>
      <c r="I28" s="136">
        <v>77.58</v>
      </c>
      <c r="J28" s="136">
        <v>61.21</v>
      </c>
      <c r="K28" s="136">
        <v>46.59</v>
      </c>
      <c r="L28" s="136">
        <v>56.43</v>
      </c>
      <c r="M28" s="136">
        <v>55.18</v>
      </c>
      <c r="N28" s="137">
        <v>84.16</v>
      </c>
      <c r="O28" s="137" t="s">
        <v>1354</v>
      </c>
      <c r="P28" s="126"/>
      <c r="Q28" s="126"/>
    </row>
    <row r="29" spans="1:17" ht="15.75" x14ac:dyDescent="0.25">
      <c r="A29" s="135" t="s">
        <v>1355</v>
      </c>
      <c r="B29" s="136">
        <v>59.07</v>
      </c>
      <c r="C29" s="136">
        <v>63.82</v>
      </c>
      <c r="D29" s="136">
        <v>61.75</v>
      </c>
      <c r="E29" s="136">
        <v>56.3</v>
      </c>
      <c r="F29" s="136">
        <v>47.33</v>
      </c>
      <c r="G29" s="136">
        <v>46.1</v>
      </c>
      <c r="H29" s="136">
        <v>46.68</v>
      </c>
      <c r="I29" s="136">
        <v>42.5</v>
      </c>
      <c r="J29" s="136">
        <v>35.68</v>
      </c>
      <c r="K29" s="136">
        <v>28.08</v>
      </c>
      <c r="L29" s="136">
        <v>30.53</v>
      </c>
      <c r="M29" s="136">
        <v>36.42</v>
      </c>
      <c r="N29" s="137">
        <v>46.17</v>
      </c>
      <c r="O29" s="137" t="s">
        <v>1356</v>
      </c>
      <c r="P29" s="126"/>
      <c r="Q29" s="126"/>
    </row>
    <row r="30" spans="1:17" ht="15.75" x14ac:dyDescent="0.25">
      <c r="A30" s="135" t="s">
        <v>1357</v>
      </c>
      <c r="B30" s="136">
        <v>39.880000000000003</v>
      </c>
      <c r="C30" s="136">
        <v>45.01</v>
      </c>
      <c r="D30" s="136">
        <v>46.96</v>
      </c>
      <c r="E30" s="136">
        <v>43.52</v>
      </c>
      <c r="F30" s="136">
        <v>44.38</v>
      </c>
      <c r="G30" s="136">
        <v>44.48</v>
      </c>
      <c r="H30" s="136">
        <v>49.25</v>
      </c>
      <c r="I30" s="136">
        <v>44.46</v>
      </c>
      <c r="J30" s="136">
        <v>52.74</v>
      </c>
      <c r="K30" s="136">
        <v>54.08</v>
      </c>
      <c r="L30" s="136">
        <v>54.86</v>
      </c>
      <c r="M30" s="136">
        <v>51.47</v>
      </c>
      <c r="N30" s="137">
        <v>47.56</v>
      </c>
      <c r="O30" s="137" t="s">
        <v>1358</v>
      </c>
      <c r="P30" s="126"/>
      <c r="Q30" s="126"/>
    </row>
    <row r="31" spans="1:17" ht="15.75" x14ac:dyDescent="0.25">
      <c r="A31" s="135" t="s">
        <v>1359</v>
      </c>
      <c r="B31" s="136">
        <v>52.49</v>
      </c>
      <c r="C31" s="136">
        <v>50.57</v>
      </c>
      <c r="D31" s="136">
        <v>46.56</v>
      </c>
      <c r="E31" s="136">
        <v>47.86</v>
      </c>
      <c r="F31" s="136">
        <v>50.63</v>
      </c>
      <c r="G31" s="136">
        <v>54.52</v>
      </c>
      <c r="H31" s="136">
        <v>56.06</v>
      </c>
      <c r="I31" s="136">
        <v>61.32</v>
      </c>
      <c r="J31" s="136">
        <v>62.29</v>
      </c>
      <c r="K31" s="136">
        <v>67.06</v>
      </c>
      <c r="L31" s="136">
        <v>63.54</v>
      </c>
      <c r="M31" s="136">
        <v>63.8</v>
      </c>
      <c r="N31" s="137">
        <v>56.43</v>
      </c>
      <c r="O31" s="137" t="s">
        <v>1360</v>
      </c>
      <c r="P31" s="126"/>
      <c r="Q31" s="126"/>
    </row>
    <row r="32" spans="1:17" ht="15.75" x14ac:dyDescent="0.25">
      <c r="A32" s="135" t="s">
        <v>1361</v>
      </c>
      <c r="B32" s="136">
        <v>69.22</v>
      </c>
      <c r="C32" s="136">
        <v>75.25</v>
      </c>
      <c r="D32" s="136">
        <v>73.83</v>
      </c>
      <c r="E32" s="136">
        <v>73.47</v>
      </c>
      <c r="F32" s="136">
        <v>72.53</v>
      </c>
      <c r="G32" s="136">
        <v>77.88</v>
      </c>
      <c r="H32" s="136">
        <v>80.08</v>
      </c>
      <c r="I32" s="136">
        <v>65.400000000000006</v>
      </c>
      <c r="J32" s="136">
        <v>57.77</v>
      </c>
      <c r="K32" s="136">
        <v>59.27</v>
      </c>
      <c r="L32" s="136">
        <v>64.53</v>
      </c>
      <c r="M32" s="136">
        <v>66.739999999999995</v>
      </c>
      <c r="N32" s="137">
        <v>69.88</v>
      </c>
      <c r="O32" s="137" t="s">
        <v>1362</v>
      </c>
      <c r="P32" s="126"/>
      <c r="Q32" s="126"/>
    </row>
    <row r="33" spans="1:17" ht="15.75" x14ac:dyDescent="0.25">
      <c r="A33" s="135" t="s">
        <v>1363</v>
      </c>
      <c r="B33" s="136">
        <v>71</v>
      </c>
      <c r="C33" s="136">
        <v>70.010000000000005</v>
      </c>
      <c r="D33" s="136">
        <v>62.37</v>
      </c>
      <c r="E33" s="136">
        <v>63.63</v>
      </c>
      <c r="F33" s="136">
        <v>59.35</v>
      </c>
      <c r="G33" s="136">
        <v>61.72</v>
      </c>
      <c r="H33" s="136">
        <v>59.7</v>
      </c>
      <c r="I33" s="136">
        <v>62.53</v>
      </c>
      <c r="J33" s="136">
        <v>65.5</v>
      </c>
      <c r="K33" s="136">
        <v>64.31</v>
      </c>
      <c r="L33" s="136">
        <v>54.63</v>
      </c>
      <c r="M33" s="136">
        <v>33.36</v>
      </c>
      <c r="N33" s="137">
        <v>60.47</v>
      </c>
      <c r="O33" s="137" t="s">
        <v>1364</v>
      </c>
      <c r="P33" s="126"/>
      <c r="Q33" s="126"/>
    </row>
    <row r="34" spans="1:17" ht="15.75" x14ac:dyDescent="0.25">
      <c r="A34" s="135" t="s">
        <v>1365</v>
      </c>
      <c r="B34" s="136">
        <v>19.899999999999999</v>
      </c>
      <c r="C34" s="136">
        <v>30.61</v>
      </c>
      <c r="D34" s="136">
        <v>40.630000000000003</v>
      </c>
      <c r="E34" s="136">
        <v>43.35</v>
      </c>
      <c r="F34" s="136">
        <v>44.19</v>
      </c>
      <c r="G34" s="136">
        <v>41.35</v>
      </c>
      <c r="H34" s="136">
        <v>40.659999999999997</v>
      </c>
      <c r="I34" s="136">
        <v>43.34</v>
      </c>
      <c r="J34" s="136">
        <v>49.84</v>
      </c>
      <c r="K34" s="136">
        <v>54.79</v>
      </c>
      <c r="L34" s="136">
        <v>61.22</v>
      </c>
      <c r="M34" s="136">
        <v>64.73</v>
      </c>
      <c r="N34" s="137">
        <v>44.82</v>
      </c>
      <c r="O34" s="137" t="s">
        <v>1366</v>
      </c>
      <c r="P34" s="126"/>
      <c r="Q34" s="126"/>
    </row>
    <row r="35" spans="1:17" ht="15.75" x14ac:dyDescent="0.25">
      <c r="A35" s="135" t="s">
        <v>1367</v>
      </c>
      <c r="B35" s="136">
        <v>63.4</v>
      </c>
      <c r="C35" s="136">
        <v>66.95</v>
      </c>
      <c r="D35" s="136">
        <v>71.98</v>
      </c>
      <c r="E35" s="136">
        <v>73.540000000000006</v>
      </c>
      <c r="F35" s="136">
        <v>69.8</v>
      </c>
      <c r="G35" s="136">
        <v>73.13</v>
      </c>
      <c r="H35" s="136">
        <v>82.11</v>
      </c>
      <c r="I35" s="136">
        <v>80.64</v>
      </c>
      <c r="J35" s="136">
        <v>73.3</v>
      </c>
      <c r="K35" s="136">
        <v>84.67</v>
      </c>
      <c r="L35" s="136">
        <v>94.07</v>
      </c>
      <c r="M35" s="136">
        <v>112.87</v>
      </c>
      <c r="N35" s="137">
        <v>79.180000000000007</v>
      </c>
      <c r="O35" s="137" t="s">
        <v>1366</v>
      </c>
      <c r="P35" s="126"/>
      <c r="Q35" s="126"/>
    </row>
    <row r="36" spans="1:17" ht="15.75" x14ac:dyDescent="0.25">
      <c r="A36" s="135" t="s">
        <v>1368</v>
      </c>
      <c r="B36" s="136">
        <v>102.97</v>
      </c>
      <c r="C36" s="136">
        <v>109.51</v>
      </c>
      <c r="D36" s="136">
        <v>116.01</v>
      </c>
      <c r="E36" s="136">
        <v>105.49</v>
      </c>
      <c r="F36" s="136">
        <v>97.4</v>
      </c>
      <c r="G36" s="136">
        <v>90.71</v>
      </c>
      <c r="H36" s="136">
        <v>91.7</v>
      </c>
      <c r="I36" s="136">
        <v>87.55</v>
      </c>
      <c r="J36" s="136">
        <v>78.099999999999994</v>
      </c>
      <c r="K36" s="136">
        <v>80.92</v>
      </c>
      <c r="L36" s="136">
        <v>82.28</v>
      </c>
      <c r="M36" s="136">
        <v>78.540000000000006</v>
      </c>
      <c r="N36" s="137">
        <v>93.15</v>
      </c>
      <c r="O36" s="137" t="s">
        <v>1366</v>
      </c>
      <c r="P36" s="126"/>
      <c r="Q36" s="126"/>
    </row>
    <row r="37" spans="1:17" ht="15.75" x14ac:dyDescent="0.25">
      <c r="A37" s="140"/>
      <c r="B37" s="141"/>
      <c r="C37" s="141"/>
      <c r="D37" s="141"/>
      <c r="E37" s="141"/>
      <c r="F37" s="141"/>
      <c r="G37" s="141"/>
      <c r="H37" s="141"/>
      <c r="I37" s="141"/>
      <c r="J37" s="141"/>
      <c r="K37" s="141"/>
      <c r="L37" s="141"/>
      <c r="M37" s="141"/>
      <c r="N37" s="142"/>
      <c r="O37" s="142"/>
      <c r="P37" s="126"/>
      <c r="Q37" s="126"/>
    </row>
    <row r="38" spans="1:17" ht="15.75" x14ac:dyDescent="0.25">
      <c r="A38" s="143" t="s">
        <v>1369</v>
      </c>
      <c r="B38" s="144"/>
      <c r="C38" s="144"/>
      <c r="D38" s="144"/>
      <c r="E38" s="144"/>
      <c r="F38" s="144"/>
      <c r="G38" s="145"/>
      <c r="H38" s="145"/>
      <c r="I38" s="145"/>
      <c r="J38" s="145"/>
      <c r="K38" s="145"/>
      <c r="L38" s="145"/>
      <c r="M38" s="145"/>
      <c r="N38" s="126"/>
      <c r="O38" s="126"/>
      <c r="P38" s="126"/>
      <c r="Q38" s="126"/>
    </row>
    <row r="39" spans="1:17" ht="31.15" customHeight="1" x14ac:dyDescent="0.25">
      <c r="A39" s="146" t="s">
        <v>1370</v>
      </c>
      <c r="B39" s="146"/>
      <c r="C39" s="146"/>
      <c r="D39" s="146"/>
      <c r="E39" s="146"/>
      <c r="F39" s="146"/>
      <c r="G39" s="146"/>
      <c r="H39" s="146"/>
      <c r="I39" s="146"/>
      <c r="J39" s="146"/>
      <c r="K39" s="146"/>
      <c r="L39" s="146"/>
      <c r="M39" s="146"/>
      <c r="N39" s="146"/>
      <c r="O39" s="146"/>
      <c r="P39" s="126"/>
      <c r="Q39" s="126"/>
    </row>
    <row r="40" spans="1:17" ht="15.6" customHeight="1" x14ac:dyDescent="0.25">
      <c r="A40" s="146" t="s">
        <v>1371</v>
      </c>
      <c r="B40" s="146"/>
      <c r="C40" s="146"/>
      <c r="D40" s="146"/>
      <c r="E40" s="146"/>
      <c r="F40" s="146"/>
      <c r="G40" s="146"/>
      <c r="H40" s="146"/>
      <c r="I40" s="146"/>
      <c r="J40" s="146"/>
      <c r="K40" s="146"/>
      <c r="L40" s="146"/>
      <c r="M40" s="146"/>
      <c r="N40" s="146"/>
      <c r="O40" s="146"/>
      <c r="P40" s="126"/>
      <c r="Q40" s="126"/>
    </row>
    <row r="41" spans="1:17" ht="15.75" x14ac:dyDescent="0.25">
      <c r="A41" s="147"/>
      <c r="B41" s="126"/>
      <c r="C41" s="126"/>
      <c r="D41" s="126"/>
      <c r="E41" s="126"/>
      <c r="F41" s="126"/>
      <c r="G41" s="126"/>
      <c r="H41" s="126"/>
      <c r="I41" s="126"/>
      <c r="J41" s="126"/>
      <c r="K41" s="126"/>
      <c r="L41" s="126"/>
      <c r="M41" s="126"/>
      <c r="N41" s="126"/>
      <c r="O41" s="126"/>
      <c r="P41" s="126"/>
      <c r="Q41" s="126"/>
    </row>
    <row r="42" spans="1:17" ht="15.75" x14ac:dyDescent="0.25">
      <c r="A42" s="147"/>
      <c r="B42" s="126"/>
      <c r="C42" s="126"/>
      <c r="D42" s="126"/>
      <c r="E42" s="126"/>
      <c r="F42" s="126"/>
      <c r="G42" s="126"/>
      <c r="H42" s="126"/>
      <c r="I42" s="126"/>
      <c r="J42" s="126"/>
      <c r="K42" s="126"/>
      <c r="L42" s="126"/>
      <c r="M42" s="126"/>
      <c r="N42" s="126"/>
      <c r="O42" s="126"/>
      <c r="P42" s="126"/>
      <c r="Q42" s="126"/>
    </row>
    <row r="43" spans="1:17" ht="15.75" x14ac:dyDescent="0.25">
      <c r="A43" s="147"/>
      <c r="B43" s="3" t="s">
        <v>1372</v>
      </c>
      <c r="F43" s="126"/>
      <c r="G43" s="126"/>
      <c r="H43" s="148" t="s">
        <v>1373</v>
      </c>
      <c r="I43" s="126"/>
      <c r="J43" s="126"/>
      <c r="K43" s="126"/>
      <c r="L43" s="126"/>
      <c r="M43" s="126"/>
      <c r="N43" s="126"/>
      <c r="O43" s="126"/>
      <c r="P43" s="126"/>
      <c r="Q43" s="126"/>
    </row>
    <row r="44" spans="1:17" ht="15.75" x14ac:dyDescent="0.25">
      <c r="A44" s="147"/>
      <c r="B44" s="89" t="s">
        <v>32</v>
      </c>
      <c r="C44" s="149" t="s">
        <v>1365</v>
      </c>
      <c r="D44" s="149" t="s">
        <v>1367</v>
      </c>
      <c r="E44" s="149" t="s">
        <v>1368</v>
      </c>
      <c r="F44" s="126"/>
      <c r="G44" s="126"/>
      <c r="H44" s="62" t="s">
        <v>32</v>
      </c>
      <c r="I44" s="149">
        <v>2021</v>
      </c>
      <c r="J44" s="149">
        <v>2022</v>
      </c>
      <c r="K44" s="149">
        <v>2023</v>
      </c>
      <c r="L44" s="126"/>
      <c r="Q44" s="126"/>
    </row>
    <row r="45" spans="1:17" ht="15.75" x14ac:dyDescent="0.25">
      <c r="A45" s="147"/>
      <c r="B45" s="89" t="s">
        <v>154</v>
      </c>
      <c r="C45" s="15">
        <v>19.899999999999999</v>
      </c>
      <c r="D45" s="15">
        <v>63.4</v>
      </c>
      <c r="E45" s="15">
        <v>102.97</v>
      </c>
      <c r="F45" s="126"/>
      <c r="G45" s="126"/>
      <c r="H45" s="62" t="s">
        <v>62</v>
      </c>
      <c r="I45" s="15">
        <v>54.79</v>
      </c>
      <c r="J45" s="15">
        <v>84.67</v>
      </c>
      <c r="K45" s="15">
        <v>80.92</v>
      </c>
      <c r="L45" s="126"/>
      <c r="Q45" s="126"/>
    </row>
    <row r="46" spans="1:17" ht="15.75" x14ac:dyDescent="0.25">
      <c r="A46" s="147"/>
      <c r="B46" s="89" t="s">
        <v>167</v>
      </c>
      <c r="C46" s="15">
        <v>30.61</v>
      </c>
      <c r="D46" s="15">
        <v>66.95</v>
      </c>
      <c r="E46" s="15">
        <v>109.51</v>
      </c>
      <c r="F46" s="126"/>
      <c r="G46" s="126"/>
      <c r="H46" s="62" t="s">
        <v>116</v>
      </c>
      <c r="I46" s="15">
        <v>61.22</v>
      </c>
      <c r="J46" s="15">
        <v>94.07</v>
      </c>
      <c r="K46" s="15">
        <v>82.28</v>
      </c>
      <c r="L46" s="126"/>
      <c r="Q46" s="126"/>
    </row>
    <row r="47" spans="1:17" ht="15.75" x14ac:dyDescent="0.25">
      <c r="A47" s="147"/>
      <c r="B47" s="89" t="s">
        <v>177</v>
      </c>
      <c r="C47" s="15">
        <v>40.630000000000003</v>
      </c>
      <c r="D47" s="15">
        <v>71.98</v>
      </c>
      <c r="E47" s="15">
        <v>116.01</v>
      </c>
      <c r="F47" s="126"/>
      <c r="G47" s="126"/>
      <c r="H47" s="62" t="s">
        <v>138</v>
      </c>
      <c r="I47" s="15">
        <v>64.73</v>
      </c>
      <c r="J47" s="15">
        <v>112.87</v>
      </c>
      <c r="K47" s="15">
        <v>78.540000000000006</v>
      </c>
      <c r="L47" s="126"/>
      <c r="Q47" s="126"/>
    </row>
    <row r="48" spans="1:17" ht="15.75" x14ac:dyDescent="0.25">
      <c r="A48" s="147"/>
      <c r="B48" s="89" t="s">
        <v>194</v>
      </c>
      <c r="C48" s="15">
        <v>43.35</v>
      </c>
      <c r="D48" s="15">
        <v>73.540000000000006</v>
      </c>
      <c r="E48" s="15">
        <v>105.49</v>
      </c>
      <c r="F48" s="126"/>
      <c r="G48" s="126"/>
      <c r="H48" s="62" t="s">
        <v>154</v>
      </c>
      <c r="I48" s="15">
        <v>63.4</v>
      </c>
      <c r="J48" s="15">
        <v>102.97</v>
      </c>
      <c r="K48" s="15"/>
      <c r="L48" s="126"/>
      <c r="Q48" s="126"/>
    </row>
    <row r="49" spans="1:17" ht="15.75" x14ac:dyDescent="0.25">
      <c r="A49" s="147"/>
      <c r="B49" s="89" t="s">
        <v>213</v>
      </c>
      <c r="C49" s="15">
        <v>44.19</v>
      </c>
      <c r="D49" s="15">
        <v>69.8</v>
      </c>
      <c r="E49" s="15">
        <v>97.4</v>
      </c>
      <c r="F49" s="126"/>
      <c r="G49" s="126"/>
      <c r="H49" s="62" t="s">
        <v>167</v>
      </c>
      <c r="I49" s="15">
        <v>66.95</v>
      </c>
      <c r="J49" s="15">
        <v>109.51</v>
      </c>
      <c r="K49" s="15"/>
      <c r="L49" s="126"/>
      <c r="Q49" s="126"/>
    </row>
    <row r="50" spans="1:17" ht="15.75" x14ac:dyDescent="0.25">
      <c r="A50" s="147"/>
      <c r="B50" s="89" t="s">
        <v>228</v>
      </c>
      <c r="C50" s="15">
        <v>41.35</v>
      </c>
      <c r="D50" s="15">
        <v>73.13</v>
      </c>
      <c r="E50" s="15">
        <v>90.71</v>
      </c>
      <c r="F50" s="126"/>
      <c r="G50" s="126"/>
      <c r="H50" s="62" t="s">
        <v>177</v>
      </c>
      <c r="I50" s="15">
        <v>71.98</v>
      </c>
      <c r="J50" s="15">
        <v>116.01</v>
      </c>
      <c r="K50" s="15"/>
      <c r="L50" s="126"/>
      <c r="Q50" s="126"/>
    </row>
    <row r="51" spans="1:17" ht="15.75" x14ac:dyDescent="0.25">
      <c r="A51" s="147"/>
      <c r="B51" s="89" t="s">
        <v>238</v>
      </c>
      <c r="C51" s="15">
        <v>40.659999999999997</v>
      </c>
      <c r="D51" s="15">
        <v>82.11</v>
      </c>
      <c r="E51" s="15">
        <v>91.7</v>
      </c>
      <c r="F51" s="126"/>
      <c r="G51" s="126"/>
      <c r="H51" s="62" t="s">
        <v>194</v>
      </c>
      <c r="I51" s="15">
        <v>73.540000000000006</v>
      </c>
      <c r="J51" s="15">
        <v>105.49</v>
      </c>
      <c r="K51" s="15"/>
      <c r="L51" s="126"/>
      <c r="Q51" s="126"/>
    </row>
    <row r="52" spans="1:17" ht="15.75" x14ac:dyDescent="0.25">
      <c r="A52" s="147"/>
      <c r="B52" s="89" t="s">
        <v>264</v>
      </c>
      <c r="C52" s="15">
        <v>43.34</v>
      </c>
      <c r="D52" s="15">
        <v>80.64</v>
      </c>
      <c r="E52" s="15">
        <v>87.55</v>
      </c>
      <c r="F52" s="126"/>
      <c r="G52" s="126"/>
      <c r="H52" s="62" t="s">
        <v>213</v>
      </c>
      <c r="I52" s="15">
        <v>69.8</v>
      </c>
      <c r="J52" s="15">
        <v>97.4</v>
      </c>
      <c r="K52" s="15"/>
      <c r="L52" s="126"/>
      <c r="Q52" s="126"/>
    </row>
    <row r="53" spans="1:17" ht="15.75" x14ac:dyDescent="0.25">
      <c r="A53" s="147"/>
      <c r="B53" s="89" t="s">
        <v>273</v>
      </c>
      <c r="C53" s="15">
        <v>49.84</v>
      </c>
      <c r="D53" s="15">
        <v>73.3</v>
      </c>
      <c r="E53" s="15">
        <v>78.099999999999994</v>
      </c>
      <c r="F53" s="126"/>
      <c r="G53" s="126"/>
      <c r="H53" s="62" t="s">
        <v>228</v>
      </c>
      <c r="I53" s="15">
        <v>73.13</v>
      </c>
      <c r="J53" s="15">
        <v>90.71</v>
      </c>
      <c r="K53" s="15"/>
      <c r="L53" s="126"/>
      <c r="Q53" s="126"/>
    </row>
    <row r="54" spans="1:17" x14ac:dyDescent="0.25">
      <c r="B54" s="89" t="s">
        <v>62</v>
      </c>
      <c r="C54" s="15">
        <v>54.79</v>
      </c>
      <c r="D54" s="15">
        <v>84.67</v>
      </c>
      <c r="E54" s="15">
        <v>80.92</v>
      </c>
      <c r="H54" s="62" t="s">
        <v>238</v>
      </c>
      <c r="I54" s="15">
        <v>82.11</v>
      </c>
      <c r="J54" s="15">
        <v>91.7</v>
      </c>
      <c r="K54" s="15"/>
    </row>
    <row r="55" spans="1:17" x14ac:dyDescent="0.25">
      <c r="B55" s="89" t="s">
        <v>116</v>
      </c>
      <c r="C55" s="15">
        <v>61.22</v>
      </c>
      <c r="D55" s="15">
        <v>94.07</v>
      </c>
      <c r="E55" s="15">
        <v>82.28</v>
      </c>
      <c r="H55" s="62" t="s">
        <v>264</v>
      </c>
      <c r="I55" s="15">
        <v>80.64</v>
      </c>
      <c r="J55" s="15">
        <v>87.55</v>
      </c>
      <c r="K55" s="15"/>
    </row>
    <row r="56" spans="1:17" x14ac:dyDescent="0.25">
      <c r="B56" s="89" t="s">
        <v>138</v>
      </c>
      <c r="C56" s="15">
        <v>64.73</v>
      </c>
      <c r="D56" s="15">
        <v>112.87</v>
      </c>
      <c r="E56" s="15">
        <v>78.540000000000006</v>
      </c>
      <c r="H56" s="62" t="s">
        <v>273</v>
      </c>
      <c r="I56" s="15">
        <v>73.3</v>
      </c>
      <c r="J56" s="15">
        <v>78.099999999999994</v>
      </c>
      <c r="K56" s="15"/>
    </row>
    <row r="57" spans="1:17" x14ac:dyDescent="0.25">
      <c r="B57" s="89" t="s">
        <v>1329</v>
      </c>
      <c r="C57" s="15">
        <v>44.82</v>
      </c>
      <c r="D57" s="15">
        <v>79.180000000000007</v>
      </c>
      <c r="E57" s="15">
        <v>93.15</v>
      </c>
    </row>
    <row r="58" spans="1:17" x14ac:dyDescent="0.25">
      <c r="B58" s="89" t="s">
        <v>1330</v>
      </c>
      <c r="C58" s="15" t="s">
        <v>1366</v>
      </c>
      <c r="D58" s="15" t="s">
        <v>1366</v>
      </c>
      <c r="E58" s="15" t="s">
        <v>1366</v>
      </c>
    </row>
  </sheetData>
  <mergeCells count="4">
    <mergeCell ref="A2:O2"/>
    <mergeCell ref="A8:O8"/>
    <mergeCell ref="A39:O39"/>
    <mergeCell ref="A40:O4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E87DF-F40A-4149-ABA2-61A80B8FE18B}">
  <dimension ref="B2:G8"/>
  <sheetViews>
    <sheetView workbookViewId="0">
      <selection activeCell="C15" sqref="C15"/>
    </sheetView>
  </sheetViews>
  <sheetFormatPr defaultRowHeight="15" x14ac:dyDescent="0.25"/>
  <cols>
    <col min="2" max="2" width="6.140625" bestFit="1" customWidth="1"/>
    <col min="3" max="3" width="36.140625" bestFit="1" customWidth="1"/>
    <col min="4" max="4" width="28.5703125" bestFit="1" customWidth="1"/>
    <col min="5" max="5" width="24.7109375" bestFit="1" customWidth="1"/>
    <col min="6" max="6" width="9" bestFit="1" customWidth="1"/>
    <col min="7" max="7" width="44.140625" bestFit="1" customWidth="1"/>
  </cols>
  <sheetData>
    <row r="2" spans="2:7" x14ac:dyDescent="0.25">
      <c r="B2" s="3" t="s">
        <v>1207</v>
      </c>
    </row>
    <row r="4" spans="2:7" x14ac:dyDescent="0.25">
      <c r="B4" t="s">
        <v>1208</v>
      </c>
    </row>
    <row r="6" spans="2:7" x14ac:dyDescent="0.25">
      <c r="B6" s="1" t="s">
        <v>1193</v>
      </c>
      <c r="C6" s="2" t="s">
        <v>1194</v>
      </c>
      <c r="D6" s="2" t="s">
        <v>1195</v>
      </c>
      <c r="E6" s="2" t="s">
        <v>1196</v>
      </c>
      <c r="F6" s="2" t="s">
        <v>1197</v>
      </c>
      <c r="G6" s="2" t="s">
        <v>1198</v>
      </c>
    </row>
    <row r="7" spans="2:7" x14ac:dyDescent="0.25">
      <c r="B7">
        <v>1</v>
      </c>
      <c r="C7" t="s">
        <v>1233</v>
      </c>
      <c r="D7" t="s">
        <v>1199</v>
      </c>
      <c r="E7" t="s">
        <v>1204</v>
      </c>
      <c r="F7" t="s">
        <v>1205</v>
      </c>
      <c r="G7" t="s">
        <v>1206</v>
      </c>
    </row>
    <row r="8" spans="2:7" x14ac:dyDescent="0.25">
      <c r="B8">
        <v>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9FB6C-1262-4303-9F8C-8198FF2CDEFB}">
  <dimension ref="B2:T211"/>
  <sheetViews>
    <sheetView workbookViewId="0">
      <selection activeCell="Q5" sqref="Q5"/>
    </sheetView>
  </sheetViews>
  <sheetFormatPr defaultRowHeight="15" x14ac:dyDescent="0.25"/>
  <cols>
    <col min="2" max="2" width="11.85546875" bestFit="1" customWidth="1"/>
    <col min="3" max="3" width="5" bestFit="1" customWidth="1"/>
    <col min="4" max="4" width="10.85546875" bestFit="1" customWidth="1"/>
    <col min="5" max="5" width="19.85546875" bestFit="1" customWidth="1"/>
    <col min="6" max="6" width="13.5703125" bestFit="1" customWidth="1"/>
    <col min="7" max="7" width="12.5703125" bestFit="1" customWidth="1"/>
    <col min="8" max="8" width="17.28515625" bestFit="1" customWidth="1"/>
    <col min="9" max="11" width="12.5703125" bestFit="1" customWidth="1"/>
    <col min="12" max="12" width="19.140625" bestFit="1" customWidth="1"/>
    <col min="13" max="13" width="23.28515625" bestFit="1" customWidth="1"/>
    <col min="14" max="14" width="12.5703125" bestFit="1" customWidth="1"/>
    <col min="15" max="15" width="33.5703125" bestFit="1" customWidth="1"/>
    <col min="16" max="16" width="19.28515625" bestFit="1" customWidth="1"/>
    <col min="17" max="17" width="19.28515625" customWidth="1"/>
    <col min="18" max="18" width="13.42578125" bestFit="1" customWidth="1"/>
    <col min="19" max="19" width="12.5703125" bestFit="1" customWidth="1"/>
    <col min="20" max="20" width="28.140625" bestFit="1" customWidth="1"/>
  </cols>
  <sheetData>
    <row r="2" spans="2:20" x14ac:dyDescent="0.25">
      <c r="B2" t="s">
        <v>1295</v>
      </c>
    </row>
    <row r="3" spans="2:20" x14ac:dyDescent="0.25">
      <c r="Q3" t="s">
        <v>1296</v>
      </c>
    </row>
    <row r="4" spans="2:20" x14ac:dyDescent="0.25">
      <c r="B4" s="6" t="s">
        <v>30</v>
      </c>
      <c r="C4" s="6" t="s">
        <v>31</v>
      </c>
      <c r="D4" s="6" t="s">
        <v>32</v>
      </c>
      <c r="E4" s="8" t="s">
        <v>33</v>
      </c>
      <c r="F4" s="6" t="s">
        <v>34</v>
      </c>
      <c r="G4" s="6" t="s">
        <v>35</v>
      </c>
      <c r="H4" s="6" t="s">
        <v>36</v>
      </c>
      <c r="I4" s="6" t="s">
        <v>37</v>
      </c>
      <c r="J4" s="6" t="s">
        <v>38</v>
      </c>
      <c r="K4" s="6" t="s">
        <v>39</v>
      </c>
      <c r="L4" s="6" t="s">
        <v>40</v>
      </c>
      <c r="M4" s="6" t="s">
        <v>41</v>
      </c>
      <c r="N4" s="6" t="s">
        <v>42</v>
      </c>
      <c r="O4" s="6" t="s">
        <v>44</v>
      </c>
      <c r="P4" s="6" t="s">
        <v>45</v>
      </c>
      <c r="Q4" s="82" t="s">
        <v>1289</v>
      </c>
      <c r="R4" s="6" t="s">
        <v>51</v>
      </c>
      <c r="S4" s="6" t="s">
        <v>53</v>
      </c>
      <c r="T4" s="6" t="s">
        <v>54</v>
      </c>
    </row>
    <row r="5" spans="2:20" x14ac:dyDescent="0.25">
      <c r="B5" t="s">
        <v>60</v>
      </c>
      <c r="C5">
        <v>2017</v>
      </c>
      <c r="D5" t="s">
        <v>138</v>
      </c>
      <c r="E5" s="9">
        <v>133.6</v>
      </c>
      <c r="F5">
        <v>138.80000000000001</v>
      </c>
      <c r="G5">
        <v>128.80000000000001</v>
      </c>
      <c r="H5">
        <v>137.19999999999999</v>
      </c>
      <c r="I5">
        <v>121.6</v>
      </c>
      <c r="J5">
        <v>139.69999999999999</v>
      </c>
      <c r="K5">
        <v>119.7</v>
      </c>
      <c r="L5">
        <v>148</v>
      </c>
      <c r="M5">
        <v>116.9</v>
      </c>
      <c r="N5">
        <v>135.6</v>
      </c>
      <c r="O5">
        <v>145.4</v>
      </c>
      <c r="P5">
        <v>133.4</v>
      </c>
      <c r="Q5" s="9">
        <f>SUM($E5:$P5)</f>
        <v>1598.7000000000003</v>
      </c>
      <c r="R5">
        <v>134.19999999999999</v>
      </c>
      <c r="S5">
        <v>130.6</v>
      </c>
      <c r="T5">
        <v>119.8</v>
      </c>
    </row>
    <row r="6" spans="2:20" x14ac:dyDescent="0.25">
      <c r="B6" t="s">
        <v>85</v>
      </c>
      <c r="C6">
        <v>2017</v>
      </c>
      <c r="D6" t="s">
        <v>138</v>
      </c>
      <c r="E6" s="9">
        <v>132.69999999999999</v>
      </c>
      <c r="F6">
        <v>139.4</v>
      </c>
      <c r="G6">
        <v>128.4</v>
      </c>
      <c r="H6">
        <v>134.9</v>
      </c>
      <c r="I6">
        <v>114</v>
      </c>
      <c r="J6">
        <v>136.80000000000001</v>
      </c>
      <c r="K6">
        <v>122.2</v>
      </c>
      <c r="L6">
        <v>135.80000000000001</v>
      </c>
      <c r="M6">
        <v>120.3</v>
      </c>
      <c r="N6">
        <v>142.6</v>
      </c>
      <c r="O6">
        <v>142.4</v>
      </c>
      <c r="P6">
        <v>132.6</v>
      </c>
      <c r="Q6" s="9">
        <f t="shared" ref="Q6:Q69" si="0">SUM($E6:$P6)</f>
        <v>1582.1</v>
      </c>
      <c r="R6">
        <v>120.8</v>
      </c>
      <c r="S6">
        <v>123.1</v>
      </c>
      <c r="T6">
        <v>115.6</v>
      </c>
    </row>
    <row r="7" spans="2:20" x14ac:dyDescent="0.25">
      <c r="B7" t="s">
        <v>104</v>
      </c>
      <c r="C7">
        <v>2017</v>
      </c>
      <c r="D7" t="s">
        <v>138</v>
      </c>
      <c r="E7" s="9">
        <v>133.30000000000001</v>
      </c>
      <c r="F7">
        <v>139</v>
      </c>
      <c r="G7">
        <v>128.6</v>
      </c>
      <c r="H7">
        <v>136.30000000000001</v>
      </c>
      <c r="I7">
        <v>118.8</v>
      </c>
      <c r="J7">
        <v>138.30000000000001</v>
      </c>
      <c r="K7">
        <v>120.5</v>
      </c>
      <c r="L7">
        <v>143.9</v>
      </c>
      <c r="M7">
        <v>118</v>
      </c>
      <c r="N7">
        <v>137.9</v>
      </c>
      <c r="O7">
        <v>144</v>
      </c>
      <c r="P7">
        <v>133.1</v>
      </c>
      <c r="Q7" s="9">
        <f t="shared" si="0"/>
        <v>1591.7</v>
      </c>
      <c r="R7">
        <v>129.1</v>
      </c>
      <c r="S7">
        <v>127.8</v>
      </c>
      <c r="T7">
        <v>117.6</v>
      </c>
    </row>
    <row r="8" spans="2:20" x14ac:dyDescent="0.25">
      <c r="B8" t="s">
        <v>60</v>
      </c>
      <c r="C8">
        <v>2017</v>
      </c>
      <c r="D8" t="s">
        <v>154</v>
      </c>
      <c r="E8" s="9">
        <v>133.19999999999999</v>
      </c>
      <c r="F8">
        <v>138.69999999999999</v>
      </c>
      <c r="G8">
        <v>127.1</v>
      </c>
      <c r="H8">
        <v>137.69999999999999</v>
      </c>
      <c r="I8">
        <v>121.3</v>
      </c>
      <c r="J8">
        <v>141.80000000000001</v>
      </c>
      <c r="K8">
        <v>121.5</v>
      </c>
      <c r="L8">
        <v>144.5</v>
      </c>
      <c r="M8">
        <v>117.4</v>
      </c>
      <c r="N8">
        <v>134.1</v>
      </c>
      <c r="O8">
        <v>145.5</v>
      </c>
      <c r="P8">
        <v>133.5</v>
      </c>
      <c r="Q8" s="9">
        <f t="shared" si="0"/>
        <v>1596.3</v>
      </c>
      <c r="R8">
        <v>135</v>
      </c>
      <c r="S8">
        <v>131</v>
      </c>
      <c r="T8">
        <v>119.2</v>
      </c>
    </row>
    <row r="9" spans="2:20" x14ac:dyDescent="0.25">
      <c r="B9" t="s">
        <v>85</v>
      </c>
      <c r="C9">
        <v>2017</v>
      </c>
      <c r="D9" t="s">
        <v>154</v>
      </c>
      <c r="E9" s="9">
        <v>132.69999999999999</v>
      </c>
      <c r="F9">
        <v>140.6</v>
      </c>
      <c r="G9">
        <v>124.5</v>
      </c>
      <c r="H9">
        <v>136.30000000000001</v>
      </c>
      <c r="I9">
        <v>113.5</v>
      </c>
      <c r="J9">
        <v>137.69999999999999</v>
      </c>
      <c r="K9">
        <v>127.1</v>
      </c>
      <c r="L9">
        <v>133.80000000000001</v>
      </c>
      <c r="M9">
        <v>120.8</v>
      </c>
      <c r="N9">
        <v>141.30000000000001</v>
      </c>
      <c r="O9">
        <v>142.6</v>
      </c>
      <c r="P9">
        <v>133.4</v>
      </c>
      <c r="Q9" s="9">
        <f t="shared" si="0"/>
        <v>1584.3</v>
      </c>
      <c r="R9">
        <v>121.4</v>
      </c>
      <c r="S9">
        <v>123.4</v>
      </c>
      <c r="T9">
        <v>114.3</v>
      </c>
    </row>
    <row r="10" spans="2:20" x14ac:dyDescent="0.25">
      <c r="B10" t="s">
        <v>104</v>
      </c>
      <c r="C10">
        <v>2017</v>
      </c>
      <c r="D10" t="s">
        <v>154</v>
      </c>
      <c r="E10" s="9">
        <v>133</v>
      </c>
      <c r="F10">
        <v>139.4</v>
      </c>
      <c r="G10">
        <v>126.1</v>
      </c>
      <c r="H10">
        <v>137.19999999999999</v>
      </c>
      <c r="I10">
        <v>118.4</v>
      </c>
      <c r="J10">
        <v>139.9</v>
      </c>
      <c r="K10">
        <v>123.4</v>
      </c>
      <c r="L10">
        <v>140.9</v>
      </c>
      <c r="M10">
        <v>118.5</v>
      </c>
      <c r="N10">
        <v>136.5</v>
      </c>
      <c r="O10">
        <v>144.19999999999999</v>
      </c>
      <c r="P10">
        <v>133.5</v>
      </c>
      <c r="Q10" s="9">
        <f t="shared" si="0"/>
        <v>1591</v>
      </c>
      <c r="R10">
        <v>129.80000000000001</v>
      </c>
      <c r="S10">
        <v>128.1</v>
      </c>
      <c r="T10">
        <v>116.6</v>
      </c>
    </row>
    <row r="11" spans="2:20" x14ac:dyDescent="0.25">
      <c r="B11" t="s">
        <v>60</v>
      </c>
      <c r="C11">
        <v>2017</v>
      </c>
      <c r="D11" t="s">
        <v>167</v>
      </c>
      <c r="E11" s="9">
        <v>133.1</v>
      </c>
      <c r="F11">
        <v>140.30000000000001</v>
      </c>
      <c r="G11">
        <v>126.8</v>
      </c>
      <c r="H11">
        <v>138.19999999999999</v>
      </c>
      <c r="I11">
        <v>120.8</v>
      </c>
      <c r="J11">
        <v>140.19999999999999</v>
      </c>
      <c r="K11">
        <v>123.8</v>
      </c>
      <c r="L11">
        <v>141.80000000000001</v>
      </c>
      <c r="M11">
        <v>118.6</v>
      </c>
      <c r="N11">
        <v>134</v>
      </c>
      <c r="O11">
        <v>145.80000000000001</v>
      </c>
      <c r="P11">
        <v>133.80000000000001</v>
      </c>
      <c r="Q11" s="9">
        <f t="shared" si="0"/>
        <v>1597.1999999999996</v>
      </c>
      <c r="R11">
        <v>135</v>
      </c>
      <c r="S11">
        <v>131.4</v>
      </c>
      <c r="T11">
        <v>119.4</v>
      </c>
    </row>
    <row r="12" spans="2:20" x14ac:dyDescent="0.25">
      <c r="B12" t="s">
        <v>85</v>
      </c>
      <c r="C12">
        <v>2017</v>
      </c>
      <c r="D12" t="s">
        <v>167</v>
      </c>
      <c r="E12" s="9">
        <v>132.6</v>
      </c>
      <c r="F12">
        <v>144.1</v>
      </c>
      <c r="G12">
        <v>125.6</v>
      </c>
      <c r="H12">
        <v>136.80000000000001</v>
      </c>
      <c r="I12">
        <v>113.4</v>
      </c>
      <c r="J12">
        <v>135.19999999999999</v>
      </c>
      <c r="K12">
        <v>129.19999999999999</v>
      </c>
      <c r="L12">
        <v>131.5</v>
      </c>
      <c r="M12">
        <v>121</v>
      </c>
      <c r="N12">
        <v>139.9</v>
      </c>
      <c r="O12">
        <v>142.9</v>
      </c>
      <c r="P12">
        <v>133.6</v>
      </c>
      <c r="Q12" s="9">
        <f t="shared" si="0"/>
        <v>1585.8</v>
      </c>
      <c r="R12">
        <v>120.1</v>
      </c>
      <c r="S12">
        <v>123.6</v>
      </c>
      <c r="T12">
        <v>114.3</v>
      </c>
    </row>
    <row r="13" spans="2:20" x14ac:dyDescent="0.25">
      <c r="B13" t="s">
        <v>104</v>
      </c>
      <c r="C13">
        <v>2017</v>
      </c>
      <c r="D13" t="s">
        <v>167</v>
      </c>
      <c r="E13" s="9">
        <v>132.9</v>
      </c>
      <c r="F13">
        <v>141.6</v>
      </c>
      <c r="G13">
        <v>126.3</v>
      </c>
      <c r="H13">
        <v>137.69999999999999</v>
      </c>
      <c r="I13">
        <v>118.1</v>
      </c>
      <c r="J13">
        <v>137.9</v>
      </c>
      <c r="K13">
        <v>125.6</v>
      </c>
      <c r="L13">
        <v>138.30000000000001</v>
      </c>
      <c r="M13">
        <v>119.4</v>
      </c>
      <c r="N13">
        <v>136</v>
      </c>
      <c r="O13">
        <v>144.5</v>
      </c>
      <c r="P13">
        <v>133.69999999999999</v>
      </c>
      <c r="Q13" s="9">
        <f t="shared" si="0"/>
        <v>1592.0000000000002</v>
      </c>
      <c r="R13">
        <v>129.4</v>
      </c>
      <c r="S13">
        <v>128.4</v>
      </c>
      <c r="T13">
        <v>116.7</v>
      </c>
    </row>
    <row r="14" spans="2:20" x14ac:dyDescent="0.25">
      <c r="B14" t="s">
        <v>60</v>
      </c>
      <c r="C14">
        <v>2017</v>
      </c>
      <c r="D14" t="s">
        <v>177</v>
      </c>
      <c r="E14" s="9">
        <v>133.5</v>
      </c>
      <c r="F14">
        <v>143.69999999999999</v>
      </c>
      <c r="G14">
        <v>128</v>
      </c>
      <c r="H14">
        <v>138.6</v>
      </c>
      <c r="I14">
        <v>120.9</v>
      </c>
      <c r="J14">
        <v>140.9</v>
      </c>
      <c r="K14">
        <v>128.80000000000001</v>
      </c>
      <c r="L14">
        <v>140.19999999999999</v>
      </c>
      <c r="M14">
        <v>118.9</v>
      </c>
      <c r="N14">
        <v>133.5</v>
      </c>
      <c r="O14">
        <v>146.5</v>
      </c>
      <c r="P14">
        <v>134.9</v>
      </c>
      <c r="Q14" s="9">
        <f t="shared" si="0"/>
        <v>1608.4</v>
      </c>
      <c r="R14">
        <v>134.80000000000001</v>
      </c>
      <c r="S14">
        <v>131.30000000000001</v>
      </c>
      <c r="T14">
        <v>119.4</v>
      </c>
    </row>
    <row r="15" spans="2:20" x14ac:dyDescent="0.25">
      <c r="B15" t="s">
        <v>85</v>
      </c>
      <c r="C15">
        <v>2017</v>
      </c>
      <c r="D15" t="s">
        <v>177</v>
      </c>
      <c r="E15" s="9">
        <v>132.9</v>
      </c>
      <c r="F15">
        <v>148.69999999999999</v>
      </c>
      <c r="G15">
        <v>128.30000000000001</v>
      </c>
      <c r="H15">
        <v>137.30000000000001</v>
      </c>
      <c r="I15">
        <v>113.5</v>
      </c>
      <c r="J15">
        <v>137.19999999999999</v>
      </c>
      <c r="K15">
        <v>142.19999999999999</v>
      </c>
      <c r="L15">
        <v>128.19999999999999</v>
      </c>
      <c r="M15">
        <v>120.9</v>
      </c>
      <c r="N15">
        <v>138.80000000000001</v>
      </c>
      <c r="O15">
        <v>143.1</v>
      </c>
      <c r="P15">
        <v>135.69999999999999</v>
      </c>
      <c r="Q15" s="9">
        <f t="shared" si="0"/>
        <v>1606.8000000000002</v>
      </c>
      <c r="R15">
        <v>119</v>
      </c>
      <c r="S15">
        <v>123.8</v>
      </c>
      <c r="T15">
        <v>113.9</v>
      </c>
    </row>
    <row r="16" spans="2:20" x14ac:dyDescent="0.25">
      <c r="B16" t="s">
        <v>104</v>
      </c>
      <c r="C16">
        <v>2017</v>
      </c>
      <c r="D16" t="s">
        <v>177</v>
      </c>
      <c r="E16" s="9">
        <v>133.30000000000001</v>
      </c>
      <c r="F16">
        <v>145.5</v>
      </c>
      <c r="G16">
        <v>128.1</v>
      </c>
      <c r="H16">
        <v>138.1</v>
      </c>
      <c r="I16">
        <v>118.2</v>
      </c>
      <c r="J16">
        <v>139.19999999999999</v>
      </c>
      <c r="K16">
        <v>133.30000000000001</v>
      </c>
      <c r="L16">
        <v>136.19999999999999</v>
      </c>
      <c r="M16">
        <v>119.6</v>
      </c>
      <c r="N16">
        <v>135.30000000000001</v>
      </c>
      <c r="O16">
        <v>144.9</v>
      </c>
      <c r="P16">
        <v>135.19999999999999</v>
      </c>
      <c r="Q16" s="9">
        <f t="shared" si="0"/>
        <v>1606.9</v>
      </c>
      <c r="R16">
        <v>128.80000000000001</v>
      </c>
      <c r="S16">
        <v>128.5</v>
      </c>
      <c r="T16">
        <v>116.5</v>
      </c>
    </row>
    <row r="17" spans="2:20" x14ac:dyDescent="0.25">
      <c r="B17" t="s">
        <v>60</v>
      </c>
      <c r="C17">
        <v>2017</v>
      </c>
      <c r="D17" t="s">
        <v>194</v>
      </c>
      <c r="E17" s="9">
        <v>134</v>
      </c>
      <c r="F17">
        <v>144.19999999999999</v>
      </c>
      <c r="G17">
        <v>129.80000000000001</v>
      </c>
      <c r="H17">
        <v>139</v>
      </c>
      <c r="I17">
        <v>120.9</v>
      </c>
      <c r="J17">
        <v>143.9</v>
      </c>
      <c r="K17">
        <v>151.5</v>
      </c>
      <c r="L17">
        <v>138.1</v>
      </c>
      <c r="M17">
        <v>120</v>
      </c>
      <c r="N17">
        <v>133.9</v>
      </c>
      <c r="O17">
        <v>147.69999999999999</v>
      </c>
      <c r="P17">
        <v>138.5</v>
      </c>
      <c r="Q17" s="9">
        <f t="shared" si="0"/>
        <v>1641.5</v>
      </c>
      <c r="R17">
        <v>135.30000000000001</v>
      </c>
      <c r="S17">
        <v>132.1</v>
      </c>
      <c r="T17">
        <v>119.1</v>
      </c>
    </row>
    <row r="18" spans="2:20" x14ac:dyDescent="0.25">
      <c r="B18" t="s">
        <v>85</v>
      </c>
      <c r="C18">
        <v>2017</v>
      </c>
      <c r="D18" t="s">
        <v>194</v>
      </c>
      <c r="E18" s="9">
        <v>132.80000000000001</v>
      </c>
      <c r="F18">
        <v>148.4</v>
      </c>
      <c r="G18">
        <v>129.4</v>
      </c>
      <c r="H18">
        <v>137.69999999999999</v>
      </c>
      <c r="I18">
        <v>113.4</v>
      </c>
      <c r="J18">
        <v>139.4</v>
      </c>
      <c r="K18">
        <v>175.1</v>
      </c>
      <c r="L18">
        <v>124.7</v>
      </c>
      <c r="M18">
        <v>121.5</v>
      </c>
      <c r="N18">
        <v>137.80000000000001</v>
      </c>
      <c r="O18">
        <v>143.69999999999999</v>
      </c>
      <c r="P18">
        <v>139.80000000000001</v>
      </c>
      <c r="Q18" s="9">
        <f t="shared" si="0"/>
        <v>1643.6999999999998</v>
      </c>
      <c r="R18">
        <v>119.7</v>
      </c>
      <c r="S18">
        <v>125</v>
      </c>
      <c r="T18">
        <v>113.2</v>
      </c>
    </row>
    <row r="19" spans="2:20" x14ac:dyDescent="0.25">
      <c r="B19" t="s">
        <v>104</v>
      </c>
      <c r="C19">
        <v>2017</v>
      </c>
      <c r="D19" t="s">
        <v>194</v>
      </c>
      <c r="E19" s="9">
        <v>133.6</v>
      </c>
      <c r="F19">
        <v>145.69999999999999</v>
      </c>
      <c r="G19">
        <v>129.6</v>
      </c>
      <c r="H19">
        <v>138.5</v>
      </c>
      <c r="I19">
        <v>118.1</v>
      </c>
      <c r="J19">
        <v>141.80000000000001</v>
      </c>
      <c r="K19">
        <v>159.5</v>
      </c>
      <c r="L19">
        <v>133.6</v>
      </c>
      <c r="M19">
        <v>120.5</v>
      </c>
      <c r="N19">
        <v>135.19999999999999</v>
      </c>
      <c r="O19">
        <v>145.80000000000001</v>
      </c>
      <c r="P19">
        <v>139</v>
      </c>
      <c r="Q19" s="9">
        <f t="shared" si="0"/>
        <v>1640.8999999999999</v>
      </c>
      <c r="R19">
        <v>129.4</v>
      </c>
      <c r="S19">
        <v>129.4</v>
      </c>
      <c r="T19">
        <v>116</v>
      </c>
    </row>
    <row r="20" spans="2:20" x14ac:dyDescent="0.25">
      <c r="B20" t="s">
        <v>60</v>
      </c>
      <c r="C20">
        <v>2017</v>
      </c>
      <c r="D20" t="s">
        <v>213</v>
      </c>
      <c r="E20" s="9">
        <v>134.80000000000001</v>
      </c>
      <c r="F20">
        <v>143.1</v>
      </c>
      <c r="G20">
        <v>130</v>
      </c>
      <c r="H20">
        <v>139.4</v>
      </c>
      <c r="I20">
        <v>120.5</v>
      </c>
      <c r="J20">
        <v>148</v>
      </c>
      <c r="K20">
        <v>162.9</v>
      </c>
      <c r="L20">
        <v>137.4</v>
      </c>
      <c r="M20">
        <v>120.8</v>
      </c>
      <c r="N20">
        <v>134.69999999999999</v>
      </c>
      <c r="O20">
        <v>148.69999999999999</v>
      </c>
      <c r="P20">
        <v>140.6</v>
      </c>
      <c r="Q20" s="9">
        <f t="shared" si="0"/>
        <v>1660.8999999999999</v>
      </c>
      <c r="R20">
        <v>136.4</v>
      </c>
      <c r="S20">
        <v>133</v>
      </c>
      <c r="T20">
        <v>120.3</v>
      </c>
    </row>
    <row r="21" spans="2:20" x14ac:dyDescent="0.25">
      <c r="B21" t="s">
        <v>85</v>
      </c>
      <c r="C21">
        <v>2017</v>
      </c>
      <c r="D21" t="s">
        <v>213</v>
      </c>
      <c r="E21" s="9">
        <v>133.19999999999999</v>
      </c>
      <c r="F21">
        <v>143.9</v>
      </c>
      <c r="G21">
        <v>128.30000000000001</v>
      </c>
      <c r="H21">
        <v>138.30000000000001</v>
      </c>
      <c r="I21">
        <v>114.1</v>
      </c>
      <c r="J21">
        <v>142.69999999999999</v>
      </c>
      <c r="K21">
        <v>179.8</v>
      </c>
      <c r="L21">
        <v>123.5</v>
      </c>
      <c r="M21">
        <v>122.1</v>
      </c>
      <c r="N21">
        <v>137.5</v>
      </c>
      <c r="O21">
        <v>144.5</v>
      </c>
      <c r="P21">
        <v>140.5</v>
      </c>
      <c r="Q21" s="9">
        <f t="shared" si="0"/>
        <v>1648.3999999999999</v>
      </c>
      <c r="R21">
        <v>118.9</v>
      </c>
      <c r="S21">
        <v>125.7</v>
      </c>
      <c r="T21">
        <v>114.6</v>
      </c>
    </row>
    <row r="22" spans="2:20" x14ac:dyDescent="0.25">
      <c r="B22" t="s">
        <v>104</v>
      </c>
      <c r="C22">
        <v>2017</v>
      </c>
      <c r="D22" t="s">
        <v>213</v>
      </c>
      <c r="E22" s="9">
        <v>134.30000000000001</v>
      </c>
      <c r="F22">
        <v>143.4</v>
      </c>
      <c r="G22">
        <v>129.30000000000001</v>
      </c>
      <c r="H22">
        <v>139</v>
      </c>
      <c r="I22">
        <v>118.1</v>
      </c>
      <c r="J22">
        <v>145.5</v>
      </c>
      <c r="K22">
        <v>168.6</v>
      </c>
      <c r="L22">
        <v>132.69999999999999</v>
      </c>
      <c r="M22">
        <v>121.2</v>
      </c>
      <c r="N22">
        <v>135.6</v>
      </c>
      <c r="O22">
        <v>146.80000000000001</v>
      </c>
      <c r="P22">
        <v>140.6</v>
      </c>
      <c r="Q22" s="9">
        <f t="shared" si="0"/>
        <v>1655.1</v>
      </c>
      <c r="R22">
        <v>129.80000000000001</v>
      </c>
      <c r="S22">
        <v>130.19999999999999</v>
      </c>
      <c r="T22">
        <v>117.3</v>
      </c>
    </row>
    <row r="23" spans="2:20" x14ac:dyDescent="0.25">
      <c r="B23" t="s">
        <v>60</v>
      </c>
      <c r="C23">
        <v>2017</v>
      </c>
      <c r="D23" t="s">
        <v>228</v>
      </c>
      <c r="E23" s="9">
        <v>135.19999999999999</v>
      </c>
      <c r="F23">
        <v>142</v>
      </c>
      <c r="G23">
        <v>130.5</v>
      </c>
      <c r="H23">
        <v>140.19999999999999</v>
      </c>
      <c r="I23">
        <v>120.7</v>
      </c>
      <c r="J23">
        <v>147.80000000000001</v>
      </c>
      <c r="K23">
        <v>154.5</v>
      </c>
      <c r="L23">
        <v>137.1</v>
      </c>
      <c r="M23">
        <v>121</v>
      </c>
      <c r="N23">
        <v>134.69999999999999</v>
      </c>
      <c r="O23">
        <v>149.30000000000001</v>
      </c>
      <c r="P23">
        <v>139.6</v>
      </c>
      <c r="Q23" s="9">
        <f t="shared" si="0"/>
        <v>1652.6</v>
      </c>
      <c r="R23">
        <v>137.4</v>
      </c>
      <c r="S23">
        <v>133.4</v>
      </c>
      <c r="T23">
        <v>121.2</v>
      </c>
    </row>
    <row r="24" spans="2:20" x14ac:dyDescent="0.25">
      <c r="B24" t="s">
        <v>85</v>
      </c>
      <c r="C24">
        <v>2017</v>
      </c>
      <c r="D24" t="s">
        <v>228</v>
      </c>
      <c r="E24" s="9">
        <v>133.6</v>
      </c>
      <c r="F24">
        <v>143</v>
      </c>
      <c r="G24">
        <v>129.69999999999999</v>
      </c>
      <c r="H24">
        <v>138.69999999999999</v>
      </c>
      <c r="I24">
        <v>114.5</v>
      </c>
      <c r="J24">
        <v>137.5</v>
      </c>
      <c r="K24">
        <v>160.69999999999999</v>
      </c>
      <c r="L24">
        <v>124.5</v>
      </c>
      <c r="M24">
        <v>122.4</v>
      </c>
      <c r="N24">
        <v>137.30000000000001</v>
      </c>
      <c r="O24">
        <v>145</v>
      </c>
      <c r="P24">
        <v>138</v>
      </c>
      <c r="Q24" s="9">
        <f t="shared" si="0"/>
        <v>1624.9</v>
      </c>
      <c r="R24">
        <v>120.6</v>
      </c>
      <c r="S24">
        <v>126.1</v>
      </c>
      <c r="T24">
        <v>115.7</v>
      </c>
    </row>
    <row r="25" spans="2:20" x14ac:dyDescent="0.25">
      <c r="B25" t="s">
        <v>104</v>
      </c>
      <c r="C25">
        <v>2017</v>
      </c>
      <c r="D25" t="s">
        <v>228</v>
      </c>
      <c r="E25" s="9">
        <v>134.69999999999999</v>
      </c>
      <c r="F25">
        <v>142.4</v>
      </c>
      <c r="G25">
        <v>130.19999999999999</v>
      </c>
      <c r="H25">
        <v>139.6</v>
      </c>
      <c r="I25">
        <v>118.4</v>
      </c>
      <c r="J25">
        <v>143</v>
      </c>
      <c r="K25">
        <v>156.6</v>
      </c>
      <c r="L25">
        <v>132.9</v>
      </c>
      <c r="M25">
        <v>121.5</v>
      </c>
      <c r="N25">
        <v>135.6</v>
      </c>
      <c r="O25">
        <v>147.30000000000001</v>
      </c>
      <c r="P25">
        <v>139</v>
      </c>
      <c r="Q25" s="9">
        <f t="shared" si="0"/>
        <v>1641.1999999999998</v>
      </c>
      <c r="R25">
        <v>131</v>
      </c>
      <c r="S25">
        <v>130.6</v>
      </c>
      <c r="T25">
        <v>118.3</v>
      </c>
    </row>
    <row r="26" spans="2:20" x14ac:dyDescent="0.25">
      <c r="B26" t="s">
        <v>60</v>
      </c>
      <c r="C26">
        <v>2017</v>
      </c>
      <c r="D26" t="s">
        <v>238</v>
      </c>
      <c r="E26" s="9">
        <v>135.9</v>
      </c>
      <c r="F26">
        <v>141.9</v>
      </c>
      <c r="G26">
        <v>131</v>
      </c>
      <c r="H26">
        <v>141.5</v>
      </c>
      <c r="I26">
        <v>121.4</v>
      </c>
      <c r="J26">
        <v>146.69999999999999</v>
      </c>
      <c r="K26">
        <v>157.1</v>
      </c>
      <c r="L26">
        <v>136.4</v>
      </c>
      <c r="M26">
        <v>121.4</v>
      </c>
      <c r="N26">
        <v>135.6</v>
      </c>
      <c r="O26">
        <v>150.30000000000001</v>
      </c>
      <c r="P26">
        <v>140.4</v>
      </c>
      <c r="Q26" s="9">
        <f t="shared" si="0"/>
        <v>1659.6</v>
      </c>
      <c r="R26">
        <v>138.1</v>
      </c>
      <c r="S26">
        <v>134.19999999999999</v>
      </c>
      <c r="T26">
        <v>121</v>
      </c>
    </row>
    <row r="27" spans="2:20" x14ac:dyDescent="0.25">
      <c r="B27" t="s">
        <v>85</v>
      </c>
      <c r="C27">
        <v>2017</v>
      </c>
      <c r="D27" t="s">
        <v>238</v>
      </c>
      <c r="E27" s="9">
        <v>133.9</v>
      </c>
      <c r="F27">
        <v>142.80000000000001</v>
      </c>
      <c r="G27">
        <v>131.4</v>
      </c>
      <c r="H27">
        <v>139.1</v>
      </c>
      <c r="I27">
        <v>114.9</v>
      </c>
      <c r="J27">
        <v>135.6</v>
      </c>
      <c r="K27">
        <v>173.2</v>
      </c>
      <c r="L27">
        <v>124.1</v>
      </c>
      <c r="M27">
        <v>122.6</v>
      </c>
      <c r="N27">
        <v>137.80000000000001</v>
      </c>
      <c r="O27">
        <v>145.5</v>
      </c>
      <c r="P27">
        <v>139.69999999999999</v>
      </c>
      <c r="Q27" s="9">
        <f t="shared" si="0"/>
        <v>1640.6</v>
      </c>
      <c r="R27">
        <v>122.6</v>
      </c>
      <c r="S27">
        <v>126.6</v>
      </c>
      <c r="T27">
        <v>115</v>
      </c>
    </row>
    <row r="28" spans="2:20" x14ac:dyDescent="0.25">
      <c r="B28" t="s">
        <v>104</v>
      </c>
      <c r="C28">
        <v>2017</v>
      </c>
      <c r="D28" t="s">
        <v>238</v>
      </c>
      <c r="E28" s="9">
        <v>135.30000000000001</v>
      </c>
      <c r="F28">
        <v>142.19999999999999</v>
      </c>
      <c r="G28">
        <v>131.19999999999999</v>
      </c>
      <c r="H28">
        <v>140.6</v>
      </c>
      <c r="I28">
        <v>119</v>
      </c>
      <c r="J28">
        <v>141.5</v>
      </c>
      <c r="K28">
        <v>162.6</v>
      </c>
      <c r="L28">
        <v>132.30000000000001</v>
      </c>
      <c r="M28">
        <v>121.8</v>
      </c>
      <c r="N28">
        <v>136.30000000000001</v>
      </c>
      <c r="O28">
        <v>148.1</v>
      </c>
      <c r="P28">
        <v>140.1</v>
      </c>
      <c r="Q28" s="9">
        <f t="shared" si="0"/>
        <v>1650.9999999999998</v>
      </c>
      <c r="R28">
        <v>132.19999999999999</v>
      </c>
      <c r="S28">
        <v>131.30000000000001</v>
      </c>
      <c r="T28">
        <v>117.8</v>
      </c>
    </row>
    <row r="29" spans="2:20" x14ac:dyDescent="0.25">
      <c r="B29" t="s">
        <v>60</v>
      </c>
      <c r="C29">
        <v>2017</v>
      </c>
      <c r="D29" t="s">
        <v>264</v>
      </c>
      <c r="E29" s="9">
        <v>136.30000000000001</v>
      </c>
      <c r="F29">
        <v>142.5</v>
      </c>
      <c r="G29">
        <v>140.5</v>
      </c>
      <c r="H29">
        <v>141.5</v>
      </c>
      <c r="I29">
        <v>121.6</v>
      </c>
      <c r="J29">
        <v>147.30000000000001</v>
      </c>
      <c r="K29">
        <v>168</v>
      </c>
      <c r="L29">
        <v>135.80000000000001</v>
      </c>
      <c r="M29">
        <v>122.5</v>
      </c>
      <c r="N29">
        <v>136</v>
      </c>
      <c r="O29">
        <v>151.4</v>
      </c>
      <c r="P29">
        <v>142.4</v>
      </c>
      <c r="Q29" s="9">
        <f t="shared" si="0"/>
        <v>1685.8000000000002</v>
      </c>
      <c r="R29">
        <v>141.1</v>
      </c>
      <c r="S29">
        <v>135.80000000000001</v>
      </c>
      <c r="T29">
        <v>121.6</v>
      </c>
    </row>
    <row r="30" spans="2:20" x14ac:dyDescent="0.25">
      <c r="B30" t="s">
        <v>85</v>
      </c>
      <c r="C30">
        <v>2017</v>
      </c>
      <c r="D30" t="s">
        <v>264</v>
      </c>
      <c r="E30" s="9">
        <v>134.30000000000001</v>
      </c>
      <c r="F30">
        <v>142.1</v>
      </c>
      <c r="G30">
        <v>146.69999999999999</v>
      </c>
      <c r="H30">
        <v>139.5</v>
      </c>
      <c r="I30">
        <v>115.2</v>
      </c>
      <c r="J30">
        <v>136.4</v>
      </c>
      <c r="K30">
        <v>185.2</v>
      </c>
      <c r="L30">
        <v>122.2</v>
      </c>
      <c r="M30">
        <v>123.9</v>
      </c>
      <c r="N30">
        <v>138.30000000000001</v>
      </c>
      <c r="O30">
        <v>146</v>
      </c>
      <c r="P30">
        <v>141.5</v>
      </c>
      <c r="Q30" s="9">
        <f t="shared" si="0"/>
        <v>1671.3</v>
      </c>
      <c r="R30">
        <v>125.7</v>
      </c>
      <c r="S30">
        <v>127.4</v>
      </c>
      <c r="T30">
        <v>115.3</v>
      </c>
    </row>
    <row r="31" spans="2:20" x14ac:dyDescent="0.25">
      <c r="B31" t="s">
        <v>104</v>
      </c>
      <c r="C31">
        <v>2017</v>
      </c>
      <c r="D31" t="s">
        <v>264</v>
      </c>
      <c r="E31" s="9">
        <v>135.69999999999999</v>
      </c>
      <c r="F31">
        <v>142.4</v>
      </c>
      <c r="G31">
        <v>142.9</v>
      </c>
      <c r="H31">
        <v>140.80000000000001</v>
      </c>
      <c r="I31">
        <v>119.2</v>
      </c>
      <c r="J31">
        <v>142.19999999999999</v>
      </c>
      <c r="K31">
        <v>173.8</v>
      </c>
      <c r="L31">
        <v>131.19999999999999</v>
      </c>
      <c r="M31">
        <v>123</v>
      </c>
      <c r="N31">
        <v>136.80000000000001</v>
      </c>
      <c r="O31">
        <v>148.9</v>
      </c>
      <c r="P31">
        <v>142.1</v>
      </c>
      <c r="Q31" s="9">
        <f t="shared" si="0"/>
        <v>1679</v>
      </c>
      <c r="R31">
        <v>135.30000000000001</v>
      </c>
      <c r="S31">
        <v>132.6</v>
      </c>
      <c r="T31">
        <v>118.3</v>
      </c>
    </row>
    <row r="32" spans="2:20" x14ac:dyDescent="0.25">
      <c r="B32" t="s">
        <v>60</v>
      </c>
      <c r="C32">
        <v>2017</v>
      </c>
      <c r="D32" t="s">
        <v>273</v>
      </c>
      <c r="E32" s="9">
        <v>136.4</v>
      </c>
      <c r="F32">
        <v>143.69999999999999</v>
      </c>
      <c r="G32">
        <v>144.80000000000001</v>
      </c>
      <c r="H32">
        <v>141.9</v>
      </c>
      <c r="I32">
        <v>123.1</v>
      </c>
      <c r="J32">
        <v>147.19999999999999</v>
      </c>
      <c r="K32">
        <v>161</v>
      </c>
      <c r="L32">
        <v>133.80000000000001</v>
      </c>
      <c r="M32">
        <v>121.9</v>
      </c>
      <c r="N32">
        <v>135.80000000000001</v>
      </c>
      <c r="O32">
        <v>151.4</v>
      </c>
      <c r="P32">
        <v>141.5</v>
      </c>
      <c r="Q32" s="9">
        <f t="shared" si="0"/>
        <v>1682.5000000000002</v>
      </c>
      <c r="R32">
        <v>142.6</v>
      </c>
      <c r="S32">
        <v>136.1</v>
      </c>
      <c r="T32">
        <v>122</v>
      </c>
    </row>
    <row r="33" spans="2:20" x14ac:dyDescent="0.25">
      <c r="B33" t="s">
        <v>85</v>
      </c>
      <c r="C33">
        <v>2017</v>
      </c>
      <c r="D33" t="s">
        <v>273</v>
      </c>
      <c r="E33" s="9">
        <v>134.4</v>
      </c>
      <c r="F33">
        <v>142.6</v>
      </c>
      <c r="G33">
        <v>145.9</v>
      </c>
      <c r="H33">
        <v>139.5</v>
      </c>
      <c r="I33">
        <v>115.9</v>
      </c>
      <c r="J33">
        <v>135</v>
      </c>
      <c r="K33">
        <v>163.19999999999999</v>
      </c>
      <c r="L33">
        <v>119.8</v>
      </c>
      <c r="M33">
        <v>120.7</v>
      </c>
      <c r="N33">
        <v>139.69999999999999</v>
      </c>
      <c r="O33">
        <v>146.30000000000001</v>
      </c>
      <c r="P33">
        <v>138.80000000000001</v>
      </c>
      <c r="Q33" s="9">
        <f t="shared" si="0"/>
        <v>1641.8</v>
      </c>
      <c r="R33">
        <v>126.8</v>
      </c>
      <c r="S33">
        <v>128.19999999999999</v>
      </c>
      <c r="T33">
        <v>115.3</v>
      </c>
    </row>
    <row r="34" spans="2:20" x14ac:dyDescent="0.25">
      <c r="B34" t="s">
        <v>104</v>
      </c>
      <c r="C34">
        <v>2017</v>
      </c>
      <c r="D34" t="s">
        <v>273</v>
      </c>
      <c r="E34" s="9">
        <v>135.80000000000001</v>
      </c>
      <c r="F34">
        <v>143.30000000000001</v>
      </c>
      <c r="G34">
        <v>145.19999999999999</v>
      </c>
      <c r="H34">
        <v>141</v>
      </c>
      <c r="I34">
        <v>120.5</v>
      </c>
      <c r="J34">
        <v>141.5</v>
      </c>
      <c r="K34">
        <v>161.69999999999999</v>
      </c>
      <c r="L34">
        <v>129.1</v>
      </c>
      <c r="M34">
        <v>121.5</v>
      </c>
      <c r="N34">
        <v>137.1</v>
      </c>
      <c r="O34">
        <v>149</v>
      </c>
      <c r="P34">
        <v>140.5</v>
      </c>
      <c r="Q34" s="9">
        <f t="shared" si="0"/>
        <v>1666.1999999999998</v>
      </c>
      <c r="R34">
        <v>136.6</v>
      </c>
      <c r="S34">
        <v>133.1</v>
      </c>
      <c r="T34">
        <v>118.5</v>
      </c>
    </row>
    <row r="35" spans="2:20" x14ac:dyDescent="0.25">
      <c r="B35" t="s">
        <v>60</v>
      </c>
      <c r="C35">
        <v>2018</v>
      </c>
      <c r="D35" t="s">
        <v>62</v>
      </c>
      <c r="E35" s="9">
        <v>136.6</v>
      </c>
      <c r="F35">
        <v>144.4</v>
      </c>
      <c r="G35">
        <v>143.80000000000001</v>
      </c>
      <c r="H35">
        <v>142</v>
      </c>
      <c r="I35">
        <v>123.2</v>
      </c>
      <c r="J35">
        <v>147.9</v>
      </c>
      <c r="K35">
        <v>152.1</v>
      </c>
      <c r="L35">
        <v>131.80000000000001</v>
      </c>
      <c r="M35">
        <v>119.5</v>
      </c>
      <c r="N35">
        <v>136</v>
      </c>
      <c r="O35">
        <v>151.80000000000001</v>
      </c>
      <c r="P35">
        <v>140.4</v>
      </c>
      <c r="Q35" s="9">
        <f t="shared" si="0"/>
        <v>1669.5</v>
      </c>
      <c r="R35">
        <v>142.30000000000001</v>
      </c>
      <c r="S35">
        <v>136</v>
      </c>
      <c r="T35">
        <v>122.7</v>
      </c>
    </row>
    <row r="36" spans="2:20" x14ac:dyDescent="0.25">
      <c r="B36" t="s">
        <v>85</v>
      </c>
      <c r="C36">
        <v>2018</v>
      </c>
      <c r="D36" t="s">
        <v>62</v>
      </c>
      <c r="E36" s="9">
        <v>134.6</v>
      </c>
      <c r="F36">
        <v>143.69999999999999</v>
      </c>
      <c r="G36">
        <v>143.6</v>
      </c>
      <c r="H36">
        <v>139.6</v>
      </c>
      <c r="I36">
        <v>116.4</v>
      </c>
      <c r="J36">
        <v>133.80000000000001</v>
      </c>
      <c r="K36">
        <v>150.5</v>
      </c>
      <c r="L36">
        <v>118.4</v>
      </c>
      <c r="M36">
        <v>117.3</v>
      </c>
      <c r="N36">
        <v>140.5</v>
      </c>
      <c r="O36">
        <v>146.80000000000001</v>
      </c>
      <c r="P36">
        <v>137.19999999999999</v>
      </c>
      <c r="Q36" s="9">
        <f t="shared" si="0"/>
        <v>1622.4</v>
      </c>
      <c r="R36">
        <v>127.3</v>
      </c>
      <c r="S36">
        <v>129</v>
      </c>
      <c r="T36">
        <v>116.3</v>
      </c>
    </row>
    <row r="37" spans="2:20" x14ac:dyDescent="0.25">
      <c r="B37" t="s">
        <v>104</v>
      </c>
      <c r="C37">
        <v>2018</v>
      </c>
      <c r="D37" t="s">
        <v>62</v>
      </c>
      <c r="E37" s="9">
        <v>136</v>
      </c>
      <c r="F37">
        <v>144.19999999999999</v>
      </c>
      <c r="G37">
        <v>143.69999999999999</v>
      </c>
      <c r="H37">
        <v>141.1</v>
      </c>
      <c r="I37">
        <v>120.7</v>
      </c>
      <c r="J37">
        <v>141.30000000000001</v>
      </c>
      <c r="K37">
        <v>151.6</v>
      </c>
      <c r="L37">
        <v>127.3</v>
      </c>
      <c r="M37">
        <v>118.8</v>
      </c>
      <c r="N37">
        <v>137.5</v>
      </c>
      <c r="O37">
        <v>149.5</v>
      </c>
      <c r="P37">
        <v>139.19999999999999</v>
      </c>
      <c r="Q37" s="9">
        <f t="shared" si="0"/>
        <v>1650.9</v>
      </c>
      <c r="R37">
        <v>136.6</v>
      </c>
      <c r="S37">
        <v>133.30000000000001</v>
      </c>
      <c r="T37">
        <v>119.3</v>
      </c>
    </row>
    <row r="38" spans="2:20" x14ac:dyDescent="0.25">
      <c r="B38" t="s">
        <v>60</v>
      </c>
      <c r="C38">
        <v>2018</v>
      </c>
      <c r="D38" t="s">
        <v>116</v>
      </c>
      <c r="E38" s="9">
        <v>136.4</v>
      </c>
      <c r="F38">
        <v>143.69999999999999</v>
      </c>
      <c r="G38">
        <v>140.6</v>
      </c>
      <c r="H38">
        <v>141.5</v>
      </c>
      <c r="I38">
        <v>122.9</v>
      </c>
      <c r="J38">
        <v>149.4</v>
      </c>
      <c r="K38">
        <v>142.4</v>
      </c>
      <c r="L38">
        <v>130.19999999999999</v>
      </c>
      <c r="M38">
        <v>117.9</v>
      </c>
      <c r="N38">
        <v>135.6</v>
      </c>
      <c r="O38">
        <v>151.69999999999999</v>
      </c>
      <c r="P38">
        <v>138.69999999999999</v>
      </c>
      <c r="Q38" s="9">
        <f t="shared" si="0"/>
        <v>1651</v>
      </c>
      <c r="R38">
        <v>142.4</v>
      </c>
      <c r="S38">
        <v>136.19999999999999</v>
      </c>
      <c r="T38">
        <v>123.3</v>
      </c>
    </row>
    <row r="39" spans="2:20" x14ac:dyDescent="0.25">
      <c r="B39" t="s">
        <v>85</v>
      </c>
      <c r="C39">
        <v>2018</v>
      </c>
      <c r="D39" t="s">
        <v>116</v>
      </c>
      <c r="E39" s="9">
        <v>134.80000000000001</v>
      </c>
      <c r="F39">
        <v>143</v>
      </c>
      <c r="G39">
        <v>139.9</v>
      </c>
      <c r="H39">
        <v>139.9</v>
      </c>
      <c r="I39">
        <v>116.2</v>
      </c>
      <c r="J39">
        <v>135.5</v>
      </c>
      <c r="K39">
        <v>136.9</v>
      </c>
      <c r="L39">
        <v>117</v>
      </c>
      <c r="M39">
        <v>115.4</v>
      </c>
      <c r="N39">
        <v>140.69999999999999</v>
      </c>
      <c r="O39">
        <v>147.1</v>
      </c>
      <c r="P39">
        <v>135.6</v>
      </c>
      <c r="Q39" s="9">
        <f t="shared" si="0"/>
        <v>1602</v>
      </c>
      <c r="R39">
        <v>127.3</v>
      </c>
      <c r="S39">
        <v>129.80000000000001</v>
      </c>
      <c r="T39">
        <v>117.4</v>
      </c>
    </row>
    <row r="40" spans="2:20" x14ac:dyDescent="0.25">
      <c r="B40" t="s">
        <v>104</v>
      </c>
      <c r="C40">
        <v>2018</v>
      </c>
      <c r="D40" t="s">
        <v>116</v>
      </c>
      <c r="E40" s="9">
        <v>135.9</v>
      </c>
      <c r="F40">
        <v>143.5</v>
      </c>
      <c r="G40">
        <v>140.30000000000001</v>
      </c>
      <c r="H40">
        <v>140.9</v>
      </c>
      <c r="I40">
        <v>120.4</v>
      </c>
      <c r="J40">
        <v>142.9</v>
      </c>
      <c r="K40">
        <v>140.5</v>
      </c>
      <c r="L40">
        <v>125.8</v>
      </c>
      <c r="M40">
        <v>117.1</v>
      </c>
      <c r="N40">
        <v>137.30000000000001</v>
      </c>
      <c r="O40">
        <v>149.6</v>
      </c>
      <c r="P40">
        <v>137.6</v>
      </c>
      <c r="Q40" s="9">
        <f t="shared" si="0"/>
        <v>1631.7999999999997</v>
      </c>
      <c r="R40">
        <v>136.69999999999999</v>
      </c>
      <c r="S40">
        <v>133.80000000000001</v>
      </c>
      <c r="T40">
        <v>120.2</v>
      </c>
    </row>
    <row r="41" spans="2:20" x14ac:dyDescent="0.25">
      <c r="B41" t="s">
        <v>60</v>
      </c>
      <c r="C41">
        <v>2018</v>
      </c>
      <c r="D41" t="s">
        <v>138</v>
      </c>
      <c r="E41" s="9">
        <v>136.80000000000001</v>
      </c>
      <c r="F41">
        <v>143.80000000000001</v>
      </c>
      <c r="G41">
        <v>140</v>
      </c>
      <c r="H41">
        <v>142</v>
      </c>
      <c r="I41">
        <v>123.2</v>
      </c>
      <c r="J41">
        <v>152.9</v>
      </c>
      <c r="K41">
        <v>138</v>
      </c>
      <c r="L41">
        <v>129.30000000000001</v>
      </c>
      <c r="M41">
        <v>117.1</v>
      </c>
      <c r="N41">
        <v>136.30000000000001</v>
      </c>
      <c r="O41">
        <v>152.80000000000001</v>
      </c>
      <c r="P41">
        <v>138.6</v>
      </c>
      <c r="Q41" s="9">
        <f t="shared" si="0"/>
        <v>1650.7999999999997</v>
      </c>
      <c r="R41">
        <v>142.6</v>
      </c>
      <c r="S41">
        <v>136.69999999999999</v>
      </c>
      <c r="T41">
        <v>124.6</v>
      </c>
    </row>
    <row r="42" spans="2:20" x14ac:dyDescent="0.25">
      <c r="B42" t="s">
        <v>85</v>
      </c>
      <c r="C42">
        <v>2018</v>
      </c>
      <c r="D42" t="s">
        <v>138</v>
      </c>
      <c r="E42" s="9">
        <v>135</v>
      </c>
      <c r="F42">
        <v>143.1</v>
      </c>
      <c r="G42">
        <v>135.5</v>
      </c>
      <c r="H42">
        <v>139.9</v>
      </c>
      <c r="I42">
        <v>116.5</v>
      </c>
      <c r="J42">
        <v>138.5</v>
      </c>
      <c r="K42">
        <v>128</v>
      </c>
      <c r="L42">
        <v>115.5</v>
      </c>
      <c r="M42">
        <v>114.2</v>
      </c>
      <c r="N42">
        <v>140.69999999999999</v>
      </c>
      <c r="O42">
        <v>147.6</v>
      </c>
      <c r="P42">
        <v>134.80000000000001</v>
      </c>
      <c r="Q42" s="9">
        <f t="shared" si="0"/>
        <v>1589.3</v>
      </c>
      <c r="R42">
        <v>126.4</v>
      </c>
      <c r="S42">
        <v>130.5</v>
      </c>
      <c r="T42">
        <v>117.8</v>
      </c>
    </row>
    <row r="43" spans="2:20" x14ac:dyDescent="0.25">
      <c r="B43" t="s">
        <v>104</v>
      </c>
      <c r="C43">
        <v>2018</v>
      </c>
      <c r="D43" t="s">
        <v>138</v>
      </c>
      <c r="E43" s="9">
        <v>136.19999999999999</v>
      </c>
      <c r="F43">
        <v>143.6</v>
      </c>
      <c r="G43">
        <v>138.30000000000001</v>
      </c>
      <c r="H43">
        <v>141.19999999999999</v>
      </c>
      <c r="I43">
        <v>120.7</v>
      </c>
      <c r="J43">
        <v>146.19999999999999</v>
      </c>
      <c r="K43">
        <v>134.6</v>
      </c>
      <c r="L43">
        <v>124.6</v>
      </c>
      <c r="M43">
        <v>116.1</v>
      </c>
      <c r="N43">
        <v>137.80000000000001</v>
      </c>
      <c r="O43">
        <v>150.4</v>
      </c>
      <c r="P43">
        <v>137.19999999999999</v>
      </c>
      <c r="Q43" s="9">
        <f t="shared" si="0"/>
        <v>1626.9</v>
      </c>
      <c r="R43">
        <v>136.5</v>
      </c>
      <c r="S43">
        <v>134.30000000000001</v>
      </c>
      <c r="T43">
        <v>121</v>
      </c>
    </row>
    <row r="44" spans="2:20" x14ac:dyDescent="0.25">
      <c r="B44" t="s">
        <v>60</v>
      </c>
      <c r="C44">
        <v>2018</v>
      </c>
      <c r="D44" t="s">
        <v>154</v>
      </c>
      <c r="E44" s="9">
        <v>137.1</v>
      </c>
      <c r="F44">
        <v>144.5</v>
      </c>
      <c r="G44">
        <v>135.9</v>
      </c>
      <c r="H44">
        <v>142.4</v>
      </c>
      <c r="I44">
        <v>123.5</v>
      </c>
      <c r="J44">
        <v>156.4</v>
      </c>
      <c r="K44">
        <v>135.1</v>
      </c>
      <c r="L44">
        <v>128.4</v>
      </c>
      <c r="M44">
        <v>115.2</v>
      </c>
      <c r="N44">
        <v>137.19999999999999</v>
      </c>
      <c r="O44">
        <v>153.80000000000001</v>
      </c>
      <c r="P44">
        <v>138.6</v>
      </c>
      <c r="Q44" s="9">
        <f t="shared" si="0"/>
        <v>1648.1</v>
      </c>
      <c r="R44">
        <v>143.80000000000001</v>
      </c>
      <c r="S44">
        <v>137.6</v>
      </c>
      <c r="T44">
        <v>125.3</v>
      </c>
    </row>
    <row r="45" spans="2:20" x14ac:dyDescent="0.25">
      <c r="B45" t="s">
        <v>85</v>
      </c>
      <c r="C45">
        <v>2018</v>
      </c>
      <c r="D45" t="s">
        <v>154</v>
      </c>
      <c r="E45" s="9">
        <v>135</v>
      </c>
      <c r="F45">
        <v>144.30000000000001</v>
      </c>
      <c r="G45">
        <v>130.80000000000001</v>
      </c>
      <c r="H45">
        <v>140.30000000000001</v>
      </c>
      <c r="I45">
        <v>116.6</v>
      </c>
      <c r="J45">
        <v>150.1</v>
      </c>
      <c r="K45">
        <v>127.6</v>
      </c>
      <c r="L45">
        <v>114</v>
      </c>
      <c r="M45">
        <v>110.6</v>
      </c>
      <c r="N45">
        <v>140.19999999999999</v>
      </c>
      <c r="O45">
        <v>148.30000000000001</v>
      </c>
      <c r="P45">
        <v>135.69999999999999</v>
      </c>
      <c r="Q45" s="9">
        <f t="shared" si="0"/>
        <v>1593.5000000000002</v>
      </c>
      <c r="R45">
        <v>124.6</v>
      </c>
      <c r="S45">
        <v>131.30000000000001</v>
      </c>
      <c r="T45">
        <v>118.9</v>
      </c>
    </row>
    <row r="46" spans="2:20" x14ac:dyDescent="0.25">
      <c r="B46" t="s">
        <v>104</v>
      </c>
      <c r="C46">
        <v>2018</v>
      </c>
      <c r="D46" t="s">
        <v>154</v>
      </c>
      <c r="E46" s="9">
        <v>136.4</v>
      </c>
      <c r="F46">
        <v>144.4</v>
      </c>
      <c r="G46">
        <v>133.9</v>
      </c>
      <c r="H46">
        <v>141.6</v>
      </c>
      <c r="I46">
        <v>121</v>
      </c>
      <c r="J46">
        <v>153.5</v>
      </c>
      <c r="K46">
        <v>132.6</v>
      </c>
      <c r="L46">
        <v>123.5</v>
      </c>
      <c r="M46">
        <v>113.7</v>
      </c>
      <c r="N46">
        <v>138.19999999999999</v>
      </c>
      <c r="O46">
        <v>151.19999999999999</v>
      </c>
      <c r="P46">
        <v>137.5</v>
      </c>
      <c r="Q46" s="9">
        <f t="shared" si="0"/>
        <v>1627.5000000000002</v>
      </c>
      <c r="R46">
        <v>136.5</v>
      </c>
      <c r="S46">
        <v>135.19999999999999</v>
      </c>
      <c r="T46">
        <v>121.9</v>
      </c>
    </row>
    <row r="47" spans="2:20" x14ac:dyDescent="0.25">
      <c r="B47" t="s">
        <v>60</v>
      </c>
      <c r="C47">
        <v>2018</v>
      </c>
      <c r="D47" t="s">
        <v>167</v>
      </c>
      <c r="E47" s="9">
        <v>137.4</v>
      </c>
      <c r="F47">
        <v>145.69999999999999</v>
      </c>
      <c r="G47">
        <v>135.5</v>
      </c>
      <c r="H47">
        <v>142.9</v>
      </c>
      <c r="I47">
        <v>123.6</v>
      </c>
      <c r="J47">
        <v>157.5</v>
      </c>
      <c r="K47">
        <v>137.80000000000001</v>
      </c>
      <c r="L47">
        <v>127.2</v>
      </c>
      <c r="M47">
        <v>111.8</v>
      </c>
      <c r="N47">
        <v>137.4</v>
      </c>
      <c r="O47">
        <v>154.30000000000001</v>
      </c>
      <c r="P47">
        <v>139.1</v>
      </c>
      <c r="Q47" s="9">
        <f t="shared" si="0"/>
        <v>1650.2</v>
      </c>
      <c r="R47">
        <v>144.30000000000001</v>
      </c>
      <c r="S47">
        <v>138.4</v>
      </c>
      <c r="T47">
        <v>126.4</v>
      </c>
    </row>
    <row r="48" spans="2:20" x14ac:dyDescent="0.25">
      <c r="B48" t="s">
        <v>85</v>
      </c>
      <c r="C48">
        <v>2018</v>
      </c>
      <c r="D48" t="s">
        <v>167</v>
      </c>
      <c r="E48" s="9">
        <v>135</v>
      </c>
      <c r="F48">
        <v>148.19999999999999</v>
      </c>
      <c r="G48">
        <v>130.5</v>
      </c>
      <c r="H48">
        <v>140.69999999999999</v>
      </c>
      <c r="I48">
        <v>116.4</v>
      </c>
      <c r="J48">
        <v>151.30000000000001</v>
      </c>
      <c r="K48">
        <v>131.4</v>
      </c>
      <c r="L48">
        <v>112.8</v>
      </c>
      <c r="M48">
        <v>105.3</v>
      </c>
      <c r="N48">
        <v>139.6</v>
      </c>
      <c r="O48">
        <v>148.69999999999999</v>
      </c>
      <c r="P48">
        <v>136.4</v>
      </c>
      <c r="Q48" s="9">
        <f t="shared" si="0"/>
        <v>1596.3</v>
      </c>
      <c r="R48">
        <v>124.7</v>
      </c>
      <c r="S48">
        <v>132</v>
      </c>
      <c r="T48">
        <v>119.8</v>
      </c>
    </row>
    <row r="49" spans="2:20" x14ac:dyDescent="0.25">
      <c r="B49" t="s">
        <v>104</v>
      </c>
      <c r="C49">
        <v>2018</v>
      </c>
      <c r="D49" t="s">
        <v>167</v>
      </c>
      <c r="E49" s="9">
        <v>136.6</v>
      </c>
      <c r="F49">
        <v>146.6</v>
      </c>
      <c r="G49">
        <v>133.6</v>
      </c>
      <c r="H49">
        <v>142.1</v>
      </c>
      <c r="I49">
        <v>121</v>
      </c>
      <c r="J49">
        <v>154.6</v>
      </c>
      <c r="K49">
        <v>135.6</v>
      </c>
      <c r="L49">
        <v>122.3</v>
      </c>
      <c r="M49">
        <v>109.6</v>
      </c>
      <c r="N49">
        <v>138.1</v>
      </c>
      <c r="O49">
        <v>151.69999999999999</v>
      </c>
      <c r="P49">
        <v>138.1</v>
      </c>
      <c r="Q49" s="9">
        <f t="shared" si="0"/>
        <v>1629.8999999999999</v>
      </c>
      <c r="R49">
        <v>136.9</v>
      </c>
      <c r="S49">
        <v>136</v>
      </c>
      <c r="T49">
        <v>122.9</v>
      </c>
    </row>
    <row r="50" spans="2:20" x14ac:dyDescent="0.25">
      <c r="B50" t="s">
        <v>60</v>
      </c>
      <c r="C50">
        <v>2018</v>
      </c>
      <c r="D50" t="s">
        <v>177</v>
      </c>
      <c r="E50" s="9">
        <v>137.6</v>
      </c>
      <c r="F50">
        <v>148.1</v>
      </c>
      <c r="G50">
        <v>136.69999999999999</v>
      </c>
      <c r="H50">
        <v>143.19999999999999</v>
      </c>
      <c r="I50">
        <v>124</v>
      </c>
      <c r="J50">
        <v>154.1</v>
      </c>
      <c r="K50">
        <v>143.5</v>
      </c>
      <c r="L50">
        <v>126</v>
      </c>
      <c r="M50">
        <v>112.4</v>
      </c>
      <c r="N50">
        <v>137.6</v>
      </c>
      <c r="O50">
        <v>154.30000000000001</v>
      </c>
      <c r="P50">
        <v>140</v>
      </c>
      <c r="Q50" s="9">
        <f t="shared" si="0"/>
        <v>1657.4999999999998</v>
      </c>
      <c r="R50">
        <v>145.1</v>
      </c>
      <c r="S50">
        <v>138.4</v>
      </c>
      <c r="T50">
        <v>127.4</v>
      </c>
    </row>
    <row r="51" spans="2:20" x14ac:dyDescent="0.25">
      <c r="B51" t="s">
        <v>85</v>
      </c>
      <c r="C51">
        <v>2018</v>
      </c>
      <c r="D51" t="s">
        <v>177</v>
      </c>
      <c r="E51" s="9">
        <v>135.30000000000001</v>
      </c>
      <c r="F51">
        <v>149.69999999999999</v>
      </c>
      <c r="G51">
        <v>133.9</v>
      </c>
      <c r="H51">
        <v>140.80000000000001</v>
      </c>
      <c r="I51">
        <v>116.6</v>
      </c>
      <c r="J51">
        <v>152.19999999999999</v>
      </c>
      <c r="K51">
        <v>144</v>
      </c>
      <c r="L51">
        <v>112.3</v>
      </c>
      <c r="M51">
        <v>108.4</v>
      </c>
      <c r="N51">
        <v>140</v>
      </c>
      <c r="O51">
        <v>149</v>
      </c>
      <c r="P51">
        <v>138.4</v>
      </c>
      <c r="Q51" s="9">
        <f t="shared" si="0"/>
        <v>1620.6000000000001</v>
      </c>
      <c r="R51">
        <v>126.5</v>
      </c>
      <c r="S51">
        <v>132.6</v>
      </c>
      <c r="T51">
        <v>120.4</v>
      </c>
    </row>
    <row r="52" spans="2:20" x14ac:dyDescent="0.25">
      <c r="B52" t="s">
        <v>104</v>
      </c>
      <c r="C52">
        <v>2018</v>
      </c>
      <c r="D52" t="s">
        <v>177</v>
      </c>
      <c r="E52" s="9">
        <v>136.9</v>
      </c>
      <c r="F52">
        <v>148.69999999999999</v>
      </c>
      <c r="G52">
        <v>135.6</v>
      </c>
      <c r="H52">
        <v>142.30000000000001</v>
      </c>
      <c r="I52">
        <v>121.3</v>
      </c>
      <c r="J52">
        <v>153.19999999999999</v>
      </c>
      <c r="K52">
        <v>143.69999999999999</v>
      </c>
      <c r="L52">
        <v>121.4</v>
      </c>
      <c r="M52">
        <v>111.1</v>
      </c>
      <c r="N52">
        <v>138.4</v>
      </c>
      <c r="O52">
        <v>151.80000000000001</v>
      </c>
      <c r="P52">
        <v>139.4</v>
      </c>
      <c r="Q52" s="9">
        <f t="shared" si="0"/>
        <v>1643.8000000000002</v>
      </c>
      <c r="R52">
        <v>138.1</v>
      </c>
      <c r="S52">
        <v>136.19999999999999</v>
      </c>
      <c r="T52">
        <v>123.7</v>
      </c>
    </row>
    <row r="53" spans="2:20" x14ac:dyDescent="0.25">
      <c r="B53" t="s">
        <v>60</v>
      </c>
      <c r="C53">
        <v>2018</v>
      </c>
      <c r="D53" t="s">
        <v>194</v>
      </c>
      <c r="E53" s="9">
        <v>138.4</v>
      </c>
      <c r="F53">
        <v>149.30000000000001</v>
      </c>
      <c r="G53">
        <v>139.30000000000001</v>
      </c>
      <c r="H53">
        <v>143.4</v>
      </c>
      <c r="I53">
        <v>124.1</v>
      </c>
      <c r="J53">
        <v>153.30000000000001</v>
      </c>
      <c r="K53">
        <v>154.19999999999999</v>
      </c>
      <c r="L53">
        <v>126.4</v>
      </c>
      <c r="M53">
        <v>114.3</v>
      </c>
      <c r="N53">
        <v>138.19999999999999</v>
      </c>
      <c r="O53">
        <v>154.80000000000001</v>
      </c>
      <c r="P53">
        <v>142</v>
      </c>
      <c r="Q53" s="9">
        <f t="shared" si="0"/>
        <v>1677.7000000000003</v>
      </c>
      <c r="R53">
        <v>146.80000000000001</v>
      </c>
      <c r="S53">
        <v>139</v>
      </c>
      <c r="T53">
        <v>127.5</v>
      </c>
    </row>
    <row r="54" spans="2:20" x14ac:dyDescent="0.25">
      <c r="B54" t="s">
        <v>85</v>
      </c>
      <c r="C54">
        <v>2018</v>
      </c>
      <c r="D54" t="s">
        <v>194</v>
      </c>
      <c r="E54" s="9">
        <v>135.6</v>
      </c>
      <c r="F54">
        <v>148.6</v>
      </c>
      <c r="G54">
        <v>139.1</v>
      </c>
      <c r="H54">
        <v>141</v>
      </c>
      <c r="I54">
        <v>116.7</v>
      </c>
      <c r="J54">
        <v>149.69999999999999</v>
      </c>
      <c r="K54">
        <v>159.19999999999999</v>
      </c>
      <c r="L54">
        <v>112.6</v>
      </c>
      <c r="M54">
        <v>111.8</v>
      </c>
      <c r="N54">
        <v>140.30000000000001</v>
      </c>
      <c r="O54">
        <v>149.4</v>
      </c>
      <c r="P54">
        <v>140.30000000000001</v>
      </c>
      <c r="Q54" s="9">
        <f t="shared" si="0"/>
        <v>1644.3</v>
      </c>
      <c r="R54">
        <v>128.1</v>
      </c>
      <c r="S54">
        <v>133.6</v>
      </c>
      <c r="T54">
        <v>120.1</v>
      </c>
    </row>
    <row r="55" spans="2:20" x14ac:dyDescent="0.25">
      <c r="B55" t="s">
        <v>104</v>
      </c>
      <c r="C55">
        <v>2018</v>
      </c>
      <c r="D55" t="s">
        <v>194</v>
      </c>
      <c r="E55" s="9">
        <v>137.5</v>
      </c>
      <c r="F55">
        <v>149.1</v>
      </c>
      <c r="G55">
        <v>139.19999999999999</v>
      </c>
      <c r="H55">
        <v>142.5</v>
      </c>
      <c r="I55">
        <v>121.4</v>
      </c>
      <c r="J55">
        <v>151.6</v>
      </c>
      <c r="K55">
        <v>155.9</v>
      </c>
      <c r="L55">
        <v>121.7</v>
      </c>
      <c r="M55">
        <v>113.5</v>
      </c>
      <c r="N55">
        <v>138.9</v>
      </c>
      <c r="O55">
        <v>152.30000000000001</v>
      </c>
      <c r="P55">
        <v>141.4</v>
      </c>
      <c r="Q55" s="9">
        <f t="shared" si="0"/>
        <v>1665</v>
      </c>
      <c r="R55">
        <v>139.69999999999999</v>
      </c>
      <c r="S55">
        <v>137</v>
      </c>
      <c r="T55">
        <v>123.6</v>
      </c>
    </row>
    <row r="56" spans="2:20" x14ac:dyDescent="0.25">
      <c r="B56" t="s">
        <v>60</v>
      </c>
      <c r="C56">
        <v>2018</v>
      </c>
      <c r="D56" t="s">
        <v>213</v>
      </c>
      <c r="E56" s="9">
        <v>139.19999999999999</v>
      </c>
      <c r="F56">
        <v>148.80000000000001</v>
      </c>
      <c r="G56">
        <v>139.1</v>
      </c>
      <c r="H56">
        <v>143.5</v>
      </c>
      <c r="I56">
        <v>125</v>
      </c>
      <c r="J56">
        <v>154.4</v>
      </c>
      <c r="K56">
        <v>156.30000000000001</v>
      </c>
      <c r="L56">
        <v>126.8</v>
      </c>
      <c r="M56">
        <v>115.4</v>
      </c>
      <c r="N56">
        <v>138.6</v>
      </c>
      <c r="O56">
        <v>155.19999999999999</v>
      </c>
      <c r="P56">
        <v>142.69999999999999</v>
      </c>
      <c r="Q56" s="9">
        <f t="shared" si="0"/>
        <v>1685</v>
      </c>
      <c r="R56">
        <v>147.69999999999999</v>
      </c>
      <c r="S56">
        <v>139.4</v>
      </c>
      <c r="T56">
        <v>128.30000000000001</v>
      </c>
    </row>
    <row r="57" spans="2:20" x14ac:dyDescent="0.25">
      <c r="B57" t="s">
        <v>85</v>
      </c>
      <c r="C57">
        <v>2018</v>
      </c>
      <c r="D57" t="s">
        <v>213</v>
      </c>
      <c r="E57" s="9">
        <v>136.5</v>
      </c>
      <c r="F57">
        <v>146.4</v>
      </c>
      <c r="G57">
        <v>136.6</v>
      </c>
      <c r="H57">
        <v>141.19999999999999</v>
      </c>
      <c r="I57">
        <v>117.4</v>
      </c>
      <c r="J57">
        <v>146.30000000000001</v>
      </c>
      <c r="K57">
        <v>157.30000000000001</v>
      </c>
      <c r="L57">
        <v>113.6</v>
      </c>
      <c r="M57">
        <v>113.3</v>
      </c>
      <c r="N57">
        <v>141.1</v>
      </c>
      <c r="O57">
        <v>150.4</v>
      </c>
      <c r="P57">
        <v>140.1</v>
      </c>
      <c r="Q57" s="9">
        <f t="shared" si="0"/>
        <v>1640.1999999999998</v>
      </c>
      <c r="R57">
        <v>129.80000000000001</v>
      </c>
      <c r="S57">
        <v>134.9</v>
      </c>
      <c r="T57">
        <v>120.7</v>
      </c>
    </row>
    <row r="58" spans="2:20" x14ac:dyDescent="0.25">
      <c r="B58" t="s">
        <v>104</v>
      </c>
      <c r="C58">
        <v>2018</v>
      </c>
      <c r="D58" t="s">
        <v>213</v>
      </c>
      <c r="E58" s="9">
        <v>138.30000000000001</v>
      </c>
      <c r="F58">
        <v>148</v>
      </c>
      <c r="G58">
        <v>138.1</v>
      </c>
      <c r="H58">
        <v>142.6</v>
      </c>
      <c r="I58">
        <v>122.2</v>
      </c>
      <c r="J58">
        <v>150.6</v>
      </c>
      <c r="K58">
        <v>156.6</v>
      </c>
      <c r="L58">
        <v>122.4</v>
      </c>
      <c r="M58">
        <v>114.7</v>
      </c>
      <c r="N58">
        <v>139.4</v>
      </c>
      <c r="O58">
        <v>153</v>
      </c>
      <c r="P58">
        <v>141.69999999999999</v>
      </c>
      <c r="Q58" s="9">
        <f t="shared" si="0"/>
        <v>1667.6000000000004</v>
      </c>
      <c r="R58">
        <v>140.9</v>
      </c>
      <c r="S58">
        <v>137.69999999999999</v>
      </c>
      <c r="T58">
        <v>124.3</v>
      </c>
    </row>
    <row r="59" spans="2:20" x14ac:dyDescent="0.25">
      <c r="B59" t="s">
        <v>60</v>
      </c>
      <c r="C59">
        <v>2018</v>
      </c>
      <c r="D59" t="s">
        <v>228</v>
      </c>
      <c r="E59" s="9">
        <v>139.4</v>
      </c>
      <c r="F59">
        <v>147.19999999999999</v>
      </c>
      <c r="G59">
        <v>136.6</v>
      </c>
      <c r="H59">
        <v>143.69999999999999</v>
      </c>
      <c r="I59">
        <v>124.6</v>
      </c>
      <c r="J59">
        <v>150.1</v>
      </c>
      <c r="K59">
        <v>149.4</v>
      </c>
      <c r="L59">
        <v>125.4</v>
      </c>
      <c r="M59">
        <v>114.4</v>
      </c>
      <c r="N59">
        <v>138.69999999999999</v>
      </c>
      <c r="O59">
        <v>155.9</v>
      </c>
      <c r="P59">
        <v>141.30000000000001</v>
      </c>
      <c r="Q59" s="9">
        <f t="shared" si="0"/>
        <v>1666.7000000000003</v>
      </c>
      <c r="R59">
        <v>149</v>
      </c>
      <c r="S59">
        <v>140</v>
      </c>
      <c r="T59">
        <v>129.9</v>
      </c>
    </row>
    <row r="60" spans="2:20" x14ac:dyDescent="0.25">
      <c r="B60" t="s">
        <v>85</v>
      </c>
      <c r="C60">
        <v>2018</v>
      </c>
      <c r="D60" t="s">
        <v>228</v>
      </c>
      <c r="E60" s="9">
        <v>137</v>
      </c>
      <c r="F60">
        <v>143.1</v>
      </c>
      <c r="G60">
        <v>132.80000000000001</v>
      </c>
      <c r="H60">
        <v>141.5</v>
      </c>
      <c r="I60">
        <v>117.8</v>
      </c>
      <c r="J60">
        <v>140</v>
      </c>
      <c r="K60">
        <v>151.30000000000001</v>
      </c>
      <c r="L60">
        <v>113.5</v>
      </c>
      <c r="M60">
        <v>112.3</v>
      </c>
      <c r="N60">
        <v>141.19999999999999</v>
      </c>
      <c r="O60">
        <v>151.30000000000001</v>
      </c>
      <c r="P60">
        <v>138.9</v>
      </c>
      <c r="Q60" s="9">
        <f t="shared" si="0"/>
        <v>1620.7</v>
      </c>
      <c r="R60">
        <v>131.19999999999999</v>
      </c>
      <c r="S60">
        <v>135.69999999999999</v>
      </c>
      <c r="T60">
        <v>122.5</v>
      </c>
    </row>
    <row r="61" spans="2:20" x14ac:dyDescent="0.25">
      <c r="B61" t="s">
        <v>104</v>
      </c>
      <c r="C61">
        <v>2018</v>
      </c>
      <c r="D61" t="s">
        <v>228</v>
      </c>
      <c r="E61" s="9">
        <v>138.6</v>
      </c>
      <c r="F61">
        <v>145.80000000000001</v>
      </c>
      <c r="G61">
        <v>135.1</v>
      </c>
      <c r="H61">
        <v>142.9</v>
      </c>
      <c r="I61">
        <v>122.1</v>
      </c>
      <c r="J61">
        <v>145.4</v>
      </c>
      <c r="K61">
        <v>150</v>
      </c>
      <c r="L61">
        <v>121.4</v>
      </c>
      <c r="M61">
        <v>113.7</v>
      </c>
      <c r="N61">
        <v>139.5</v>
      </c>
      <c r="O61">
        <v>153.80000000000001</v>
      </c>
      <c r="P61">
        <v>140.4</v>
      </c>
      <c r="Q61" s="9">
        <f t="shared" si="0"/>
        <v>1648.7</v>
      </c>
      <c r="R61">
        <v>142.30000000000001</v>
      </c>
      <c r="S61">
        <v>138.4</v>
      </c>
      <c r="T61">
        <v>126</v>
      </c>
    </row>
    <row r="62" spans="2:20" x14ac:dyDescent="0.25">
      <c r="B62" t="s">
        <v>60</v>
      </c>
      <c r="C62">
        <v>2018</v>
      </c>
      <c r="D62" t="s">
        <v>238</v>
      </c>
      <c r="E62" s="9">
        <v>139.30000000000001</v>
      </c>
      <c r="F62">
        <v>147.6</v>
      </c>
      <c r="G62">
        <v>134.6</v>
      </c>
      <c r="H62">
        <v>141.9</v>
      </c>
      <c r="I62">
        <v>123.5</v>
      </c>
      <c r="J62">
        <v>144.5</v>
      </c>
      <c r="K62">
        <v>147.6</v>
      </c>
      <c r="L62">
        <v>121.4</v>
      </c>
      <c r="M62">
        <v>112.3</v>
      </c>
      <c r="N62">
        <v>139.5</v>
      </c>
      <c r="O62">
        <v>155.19999999999999</v>
      </c>
      <c r="P62">
        <v>140.19999999999999</v>
      </c>
      <c r="Q62" s="9">
        <f t="shared" si="0"/>
        <v>1647.6000000000001</v>
      </c>
      <c r="R62">
        <v>149.69999999999999</v>
      </c>
      <c r="S62">
        <v>144.80000000000001</v>
      </c>
      <c r="T62">
        <v>130.80000000000001</v>
      </c>
    </row>
    <row r="63" spans="2:20" x14ac:dyDescent="0.25">
      <c r="B63" t="s">
        <v>85</v>
      </c>
      <c r="C63">
        <v>2018</v>
      </c>
      <c r="D63" t="s">
        <v>238</v>
      </c>
      <c r="E63" s="9">
        <v>137.6</v>
      </c>
      <c r="F63">
        <v>144.9</v>
      </c>
      <c r="G63">
        <v>133.5</v>
      </c>
      <c r="H63">
        <v>141.5</v>
      </c>
      <c r="I63">
        <v>118</v>
      </c>
      <c r="J63">
        <v>139.5</v>
      </c>
      <c r="K63">
        <v>153</v>
      </c>
      <c r="L63">
        <v>113.2</v>
      </c>
      <c r="M63">
        <v>112.8</v>
      </c>
      <c r="N63">
        <v>141.1</v>
      </c>
      <c r="O63">
        <v>152</v>
      </c>
      <c r="P63">
        <v>139.4</v>
      </c>
      <c r="Q63" s="9">
        <f t="shared" si="0"/>
        <v>1626.5</v>
      </c>
      <c r="R63">
        <v>133.4</v>
      </c>
      <c r="S63">
        <v>136.19999999999999</v>
      </c>
      <c r="T63">
        <v>123.3</v>
      </c>
    </row>
    <row r="64" spans="2:20" x14ac:dyDescent="0.25">
      <c r="B64" t="s">
        <v>104</v>
      </c>
      <c r="C64">
        <v>2018</v>
      </c>
      <c r="D64" t="s">
        <v>238</v>
      </c>
      <c r="E64" s="9">
        <v>137.4</v>
      </c>
      <c r="F64">
        <v>149.5</v>
      </c>
      <c r="G64">
        <v>137.30000000000001</v>
      </c>
      <c r="H64">
        <v>141.9</v>
      </c>
      <c r="I64">
        <v>121.1</v>
      </c>
      <c r="J64">
        <v>142.5</v>
      </c>
      <c r="K64">
        <v>146.69999999999999</v>
      </c>
      <c r="L64">
        <v>119.1</v>
      </c>
      <c r="M64">
        <v>111.9</v>
      </c>
      <c r="N64">
        <v>141</v>
      </c>
      <c r="O64">
        <v>154.5</v>
      </c>
      <c r="P64">
        <v>139.69999999999999</v>
      </c>
      <c r="Q64" s="9">
        <f t="shared" si="0"/>
        <v>1642.6000000000001</v>
      </c>
      <c r="R64">
        <v>145.30000000000001</v>
      </c>
      <c r="S64">
        <v>142.1</v>
      </c>
      <c r="T64">
        <v>125.5</v>
      </c>
    </row>
    <row r="65" spans="2:20" x14ac:dyDescent="0.25">
      <c r="B65" t="s">
        <v>60</v>
      </c>
      <c r="C65">
        <v>2018</v>
      </c>
      <c r="D65" t="s">
        <v>264</v>
      </c>
      <c r="E65" s="9">
        <v>137.1</v>
      </c>
      <c r="F65">
        <v>150.80000000000001</v>
      </c>
      <c r="G65">
        <v>136.69999999999999</v>
      </c>
      <c r="H65">
        <v>141.9</v>
      </c>
      <c r="I65">
        <v>122.8</v>
      </c>
      <c r="J65">
        <v>143.9</v>
      </c>
      <c r="K65">
        <v>147.5</v>
      </c>
      <c r="L65">
        <v>121</v>
      </c>
      <c r="M65">
        <v>111.6</v>
      </c>
      <c r="N65">
        <v>140.6</v>
      </c>
      <c r="O65">
        <v>156.1</v>
      </c>
      <c r="P65">
        <v>140</v>
      </c>
      <c r="Q65" s="9">
        <f t="shared" si="0"/>
        <v>1649.9999999999995</v>
      </c>
      <c r="R65">
        <v>150.30000000000001</v>
      </c>
      <c r="S65">
        <v>145.4</v>
      </c>
      <c r="T65">
        <v>130.30000000000001</v>
      </c>
    </row>
    <row r="66" spans="2:20" x14ac:dyDescent="0.25">
      <c r="B66" t="s">
        <v>85</v>
      </c>
      <c r="C66">
        <v>2018</v>
      </c>
      <c r="D66" t="s">
        <v>264</v>
      </c>
      <c r="E66" s="9">
        <v>138.1</v>
      </c>
      <c r="F66">
        <v>146.30000000000001</v>
      </c>
      <c r="G66">
        <v>137.80000000000001</v>
      </c>
      <c r="H66">
        <v>141.6</v>
      </c>
      <c r="I66">
        <v>118.1</v>
      </c>
      <c r="J66">
        <v>141.5</v>
      </c>
      <c r="K66">
        <v>145.19999999999999</v>
      </c>
      <c r="L66">
        <v>115.3</v>
      </c>
      <c r="M66">
        <v>112.5</v>
      </c>
      <c r="N66">
        <v>141.4</v>
      </c>
      <c r="O66">
        <v>152.6</v>
      </c>
      <c r="P66">
        <v>139.1</v>
      </c>
      <c r="Q66" s="9">
        <f t="shared" si="0"/>
        <v>1629.4999999999998</v>
      </c>
      <c r="R66">
        <v>136.69999999999999</v>
      </c>
      <c r="S66">
        <v>136.80000000000001</v>
      </c>
      <c r="T66">
        <v>121.2</v>
      </c>
    </row>
    <row r="67" spans="2:20" x14ac:dyDescent="0.25">
      <c r="B67" t="s">
        <v>104</v>
      </c>
      <c r="C67">
        <v>2018</v>
      </c>
      <c r="D67" t="s">
        <v>264</v>
      </c>
      <c r="E67" s="9">
        <v>137.4</v>
      </c>
      <c r="F67">
        <v>149.19999999999999</v>
      </c>
      <c r="G67">
        <v>137.1</v>
      </c>
      <c r="H67">
        <v>141.80000000000001</v>
      </c>
      <c r="I67">
        <v>121.1</v>
      </c>
      <c r="J67">
        <v>142.80000000000001</v>
      </c>
      <c r="K67">
        <v>146.69999999999999</v>
      </c>
      <c r="L67">
        <v>119.1</v>
      </c>
      <c r="M67">
        <v>111.9</v>
      </c>
      <c r="N67">
        <v>140.9</v>
      </c>
      <c r="O67">
        <v>154.5</v>
      </c>
      <c r="P67">
        <v>139.69999999999999</v>
      </c>
      <c r="Q67" s="9">
        <f t="shared" si="0"/>
        <v>1642.2000000000003</v>
      </c>
      <c r="R67">
        <v>145.1</v>
      </c>
      <c r="S67">
        <v>142.1</v>
      </c>
      <c r="T67">
        <v>125.5</v>
      </c>
    </row>
    <row r="68" spans="2:20" x14ac:dyDescent="0.25">
      <c r="B68" t="s">
        <v>60</v>
      </c>
      <c r="C68">
        <v>2018</v>
      </c>
      <c r="D68" t="s">
        <v>273</v>
      </c>
      <c r="E68" s="9">
        <v>137.1</v>
      </c>
      <c r="F68">
        <v>151.9</v>
      </c>
      <c r="G68">
        <v>137.4</v>
      </c>
      <c r="H68">
        <v>142.4</v>
      </c>
      <c r="I68">
        <v>124.2</v>
      </c>
      <c r="J68">
        <v>140.19999999999999</v>
      </c>
      <c r="K68">
        <v>136.6</v>
      </c>
      <c r="L68">
        <v>120.9</v>
      </c>
      <c r="M68">
        <v>109.9</v>
      </c>
      <c r="N68">
        <v>140.19999999999999</v>
      </c>
      <c r="O68">
        <v>156</v>
      </c>
      <c r="P68">
        <v>138.5</v>
      </c>
      <c r="Q68" s="9">
        <f t="shared" si="0"/>
        <v>1635.3000000000002</v>
      </c>
      <c r="R68">
        <v>149</v>
      </c>
      <c r="S68">
        <v>149.6</v>
      </c>
      <c r="T68">
        <v>128.9</v>
      </c>
    </row>
    <row r="69" spans="2:20" x14ac:dyDescent="0.25">
      <c r="B69" t="s">
        <v>85</v>
      </c>
      <c r="C69">
        <v>2018</v>
      </c>
      <c r="D69" t="s">
        <v>273</v>
      </c>
      <c r="E69" s="9">
        <v>138.5</v>
      </c>
      <c r="F69">
        <v>147.80000000000001</v>
      </c>
      <c r="G69">
        <v>141.1</v>
      </c>
      <c r="H69">
        <v>141.6</v>
      </c>
      <c r="I69">
        <v>118.1</v>
      </c>
      <c r="J69">
        <v>138.5</v>
      </c>
      <c r="K69">
        <v>132.4</v>
      </c>
      <c r="L69">
        <v>117.5</v>
      </c>
      <c r="M69">
        <v>111</v>
      </c>
      <c r="N69">
        <v>141.5</v>
      </c>
      <c r="O69">
        <v>152.9</v>
      </c>
      <c r="P69">
        <v>137.6</v>
      </c>
      <c r="Q69" s="9">
        <f t="shared" si="0"/>
        <v>1618.5</v>
      </c>
      <c r="R69">
        <v>132.4</v>
      </c>
      <c r="S69">
        <v>137.30000000000001</v>
      </c>
      <c r="T69">
        <v>118.8</v>
      </c>
    </row>
    <row r="70" spans="2:20" x14ac:dyDescent="0.25">
      <c r="B70" t="s">
        <v>104</v>
      </c>
      <c r="C70">
        <v>2018</v>
      </c>
      <c r="D70" t="s">
        <v>273</v>
      </c>
      <c r="E70" s="9">
        <v>137.5</v>
      </c>
      <c r="F70">
        <v>150.5</v>
      </c>
      <c r="G70">
        <v>138.80000000000001</v>
      </c>
      <c r="H70">
        <v>142.1</v>
      </c>
      <c r="I70">
        <v>122</v>
      </c>
      <c r="J70">
        <v>139.4</v>
      </c>
      <c r="K70">
        <v>135.19999999999999</v>
      </c>
      <c r="L70">
        <v>119.8</v>
      </c>
      <c r="M70">
        <v>110.3</v>
      </c>
      <c r="N70">
        <v>140.6</v>
      </c>
      <c r="O70">
        <v>154.6</v>
      </c>
      <c r="P70">
        <v>138.19999999999999</v>
      </c>
      <c r="Q70" s="9">
        <f t="shared" ref="Q70:Q133" si="1">SUM($E70:$P70)</f>
        <v>1628.9999999999998</v>
      </c>
      <c r="R70">
        <v>142.69999999999999</v>
      </c>
      <c r="S70">
        <v>144.9</v>
      </c>
      <c r="T70">
        <v>123.6</v>
      </c>
    </row>
    <row r="71" spans="2:20" x14ac:dyDescent="0.25">
      <c r="B71" t="s">
        <v>60</v>
      </c>
      <c r="C71">
        <v>2019</v>
      </c>
      <c r="D71" t="s">
        <v>62</v>
      </c>
      <c r="E71" s="9">
        <v>136.6</v>
      </c>
      <c r="F71">
        <v>152.5</v>
      </c>
      <c r="G71">
        <v>138.19999999999999</v>
      </c>
      <c r="H71">
        <v>142.4</v>
      </c>
      <c r="I71">
        <v>123.9</v>
      </c>
      <c r="J71">
        <v>135.5</v>
      </c>
      <c r="K71">
        <v>131.69999999999999</v>
      </c>
      <c r="L71">
        <v>121.3</v>
      </c>
      <c r="M71">
        <v>108.4</v>
      </c>
      <c r="N71">
        <v>138.9</v>
      </c>
      <c r="O71">
        <v>155.80000000000001</v>
      </c>
      <c r="P71">
        <v>137.4</v>
      </c>
      <c r="Q71" s="9">
        <f t="shared" si="1"/>
        <v>1622.6000000000001</v>
      </c>
      <c r="R71">
        <v>146.19999999999999</v>
      </c>
      <c r="S71">
        <v>149.6</v>
      </c>
      <c r="T71">
        <v>128.6</v>
      </c>
    </row>
    <row r="72" spans="2:20" x14ac:dyDescent="0.25">
      <c r="B72" t="s">
        <v>85</v>
      </c>
      <c r="C72">
        <v>2019</v>
      </c>
      <c r="D72" t="s">
        <v>62</v>
      </c>
      <c r="E72" s="9">
        <v>138.30000000000001</v>
      </c>
      <c r="F72">
        <v>149.4</v>
      </c>
      <c r="G72">
        <v>143.5</v>
      </c>
      <c r="H72">
        <v>141.69999999999999</v>
      </c>
      <c r="I72">
        <v>118.1</v>
      </c>
      <c r="J72">
        <v>135.19999999999999</v>
      </c>
      <c r="K72">
        <v>130.5</v>
      </c>
      <c r="L72">
        <v>118.2</v>
      </c>
      <c r="M72">
        <v>110.4</v>
      </c>
      <c r="N72">
        <v>140.4</v>
      </c>
      <c r="O72">
        <v>153.19999999999999</v>
      </c>
      <c r="P72">
        <v>137.30000000000001</v>
      </c>
      <c r="Q72" s="9">
        <f t="shared" si="1"/>
        <v>1616.2000000000003</v>
      </c>
      <c r="R72">
        <v>128.6</v>
      </c>
      <c r="S72">
        <v>137.80000000000001</v>
      </c>
      <c r="T72">
        <v>118.6</v>
      </c>
    </row>
    <row r="73" spans="2:20" x14ac:dyDescent="0.25">
      <c r="B73" t="s">
        <v>104</v>
      </c>
      <c r="C73">
        <v>2019</v>
      </c>
      <c r="D73" t="s">
        <v>62</v>
      </c>
      <c r="E73" s="9">
        <v>137.1</v>
      </c>
      <c r="F73">
        <v>151.4</v>
      </c>
      <c r="G73">
        <v>140.19999999999999</v>
      </c>
      <c r="H73">
        <v>142.1</v>
      </c>
      <c r="I73">
        <v>121.8</v>
      </c>
      <c r="J73">
        <v>135.4</v>
      </c>
      <c r="K73">
        <v>131.30000000000001</v>
      </c>
      <c r="L73">
        <v>120.3</v>
      </c>
      <c r="M73">
        <v>109.1</v>
      </c>
      <c r="N73">
        <v>139.4</v>
      </c>
      <c r="O73">
        <v>154.6</v>
      </c>
      <c r="P73">
        <v>137.4</v>
      </c>
      <c r="Q73" s="9">
        <f t="shared" si="1"/>
        <v>1620.1</v>
      </c>
      <c r="R73">
        <v>139.5</v>
      </c>
      <c r="S73">
        <v>145.1</v>
      </c>
      <c r="T73">
        <v>123.3</v>
      </c>
    </row>
    <row r="74" spans="2:20" x14ac:dyDescent="0.25">
      <c r="B74" t="s">
        <v>60</v>
      </c>
      <c r="C74">
        <v>2019</v>
      </c>
      <c r="D74" t="s">
        <v>116</v>
      </c>
      <c r="E74" s="9">
        <v>136.80000000000001</v>
      </c>
      <c r="F74">
        <v>153</v>
      </c>
      <c r="G74">
        <v>139.1</v>
      </c>
      <c r="H74">
        <v>142.5</v>
      </c>
      <c r="I74">
        <v>124.1</v>
      </c>
      <c r="J74">
        <v>135.80000000000001</v>
      </c>
      <c r="K74">
        <v>128.69999999999999</v>
      </c>
      <c r="L74">
        <v>121.5</v>
      </c>
      <c r="M74">
        <v>108.3</v>
      </c>
      <c r="N74">
        <v>139.19999999999999</v>
      </c>
      <c r="O74">
        <v>156.19999999999999</v>
      </c>
      <c r="P74">
        <v>137.19999999999999</v>
      </c>
      <c r="Q74" s="9">
        <f t="shared" si="1"/>
        <v>1622.4</v>
      </c>
      <c r="R74">
        <v>145.30000000000001</v>
      </c>
      <c r="S74">
        <v>149.9</v>
      </c>
      <c r="T74">
        <v>129.19999999999999</v>
      </c>
    </row>
    <row r="75" spans="2:20" x14ac:dyDescent="0.25">
      <c r="B75" t="s">
        <v>85</v>
      </c>
      <c r="C75">
        <v>2019</v>
      </c>
      <c r="D75" t="s">
        <v>116</v>
      </c>
      <c r="E75" s="9">
        <v>139.4</v>
      </c>
      <c r="F75">
        <v>150.1</v>
      </c>
      <c r="G75">
        <v>145.30000000000001</v>
      </c>
      <c r="H75">
        <v>141.69999999999999</v>
      </c>
      <c r="I75">
        <v>118.4</v>
      </c>
      <c r="J75">
        <v>137</v>
      </c>
      <c r="K75">
        <v>131.6</v>
      </c>
      <c r="L75">
        <v>119.9</v>
      </c>
      <c r="M75">
        <v>110.4</v>
      </c>
      <c r="N75">
        <v>140.80000000000001</v>
      </c>
      <c r="O75">
        <v>153.5</v>
      </c>
      <c r="P75">
        <v>138</v>
      </c>
      <c r="Q75" s="9">
        <f t="shared" si="1"/>
        <v>1626.1000000000001</v>
      </c>
      <c r="R75">
        <v>127.1</v>
      </c>
      <c r="S75">
        <v>138.5</v>
      </c>
      <c r="T75">
        <v>119.2</v>
      </c>
    </row>
    <row r="76" spans="2:20" x14ac:dyDescent="0.25">
      <c r="B76" t="s">
        <v>104</v>
      </c>
      <c r="C76">
        <v>2019</v>
      </c>
      <c r="D76" t="s">
        <v>116</v>
      </c>
      <c r="E76" s="9">
        <v>137.6</v>
      </c>
      <c r="F76">
        <v>152</v>
      </c>
      <c r="G76">
        <v>141.5</v>
      </c>
      <c r="H76">
        <v>142.19999999999999</v>
      </c>
      <c r="I76">
        <v>122</v>
      </c>
      <c r="J76">
        <v>136.4</v>
      </c>
      <c r="K76">
        <v>129.69999999999999</v>
      </c>
      <c r="L76">
        <v>121</v>
      </c>
      <c r="M76">
        <v>109</v>
      </c>
      <c r="N76">
        <v>139.69999999999999</v>
      </c>
      <c r="O76">
        <v>154.9</v>
      </c>
      <c r="P76">
        <v>137.5</v>
      </c>
      <c r="Q76" s="9">
        <f t="shared" si="1"/>
        <v>1623.5</v>
      </c>
      <c r="R76">
        <v>138.4</v>
      </c>
      <c r="S76">
        <v>145.6</v>
      </c>
      <c r="T76">
        <v>123.9</v>
      </c>
    </row>
    <row r="77" spans="2:20" x14ac:dyDescent="0.25">
      <c r="B77" t="s">
        <v>60</v>
      </c>
      <c r="C77">
        <v>2019</v>
      </c>
      <c r="D77" t="s">
        <v>138</v>
      </c>
      <c r="E77" s="9">
        <v>136.9</v>
      </c>
      <c r="F77">
        <v>154.1</v>
      </c>
      <c r="G77">
        <v>138.69999999999999</v>
      </c>
      <c r="H77">
        <v>142.5</v>
      </c>
      <c r="I77">
        <v>124.1</v>
      </c>
      <c r="J77">
        <v>136.1</v>
      </c>
      <c r="K77">
        <v>128.19999999999999</v>
      </c>
      <c r="L77">
        <v>122.3</v>
      </c>
      <c r="M77">
        <v>108.3</v>
      </c>
      <c r="N77">
        <v>138.9</v>
      </c>
      <c r="O77">
        <v>156.4</v>
      </c>
      <c r="P77">
        <v>137.30000000000001</v>
      </c>
      <c r="Q77" s="9">
        <f t="shared" si="1"/>
        <v>1623.8000000000002</v>
      </c>
      <c r="R77">
        <v>146.4</v>
      </c>
      <c r="S77">
        <v>150.4</v>
      </c>
      <c r="T77">
        <v>129.9</v>
      </c>
    </row>
    <row r="78" spans="2:20" x14ac:dyDescent="0.25">
      <c r="B78" t="s">
        <v>85</v>
      </c>
      <c r="C78">
        <v>2019</v>
      </c>
      <c r="D78" t="s">
        <v>138</v>
      </c>
      <c r="E78" s="9">
        <v>139.69999999999999</v>
      </c>
      <c r="F78">
        <v>151.1</v>
      </c>
      <c r="G78">
        <v>142.9</v>
      </c>
      <c r="H78">
        <v>141.9</v>
      </c>
      <c r="I78">
        <v>118.4</v>
      </c>
      <c r="J78">
        <v>139.4</v>
      </c>
      <c r="K78">
        <v>141.19999999999999</v>
      </c>
      <c r="L78">
        <v>120.7</v>
      </c>
      <c r="M78">
        <v>110.4</v>
      </c>
      <c r="N78">
        <v>140.69999999999999</v>
      </c>
      <c r="O78">
        <v>153.9</v>
      </c>
      <c r="P78">
        <v>139.6</v>
      </c>
      <c r="Q78" s="9">
        <f t="shared" si="1"/>
        <v>1639.9</v>
      </c>
      <c r="R78">
        <v>128.80000000000001</v>
      </c>
      <c r="S78">
        <v>139.19999999999999</v>
      </c>
      <c r="T78">
        <v>119.9</v>
      </c>
    </row>
    <row r="79" spans="2:20" x14ac:dyDescent="0.25">
      <c r="B79" t="s">
        <v>104</v>
      </c>
      <c r="C79">
        <v>2019</v>
      </c>
      <c r="D79" t="s">
        <v>138</v>
      </c>
      <c r="E79" s="9">
        <v>137.80000000000001</v>
      </c>
      <c r="F79">
        <v>153</v>
      </c>
      <c r="G79">
        <v>140.30000000000001</v>
      </c>
      <c r="H79">
        <v>142.30000000000001</v>
      </c>
      <c r="I79">
        <v>122</v>
      </c>
      <c r="J79">
        <v>137.6</v>
      </c>
      <c r="K79">
        <v>132.6</v>
      </c>
      <c r="L79">
        <v>121.8</v>
      </c>
      <c r="M79">
        <v>109</v>
      </c>
      <c r="N79">
        <v>139.5</v>
      </c>
      <c r="O79">
        <v>155.19999999999999</v>
      </c>
      <c r="P79">
        <v>138.1</v>
      </c>
      <c r="Q79" s="9">
        <f t="shared" si="1"/>
        <v>1629.2</v>
      </c>
      <c r="R79">
        <v>139.69999999999999</v>
      </c>
      <c r="S79">
        <v>146.19999999999999</v>
      </c>
      <c r="T79">
        <v>124.6</v>
      </c>
    </row>
    <row r="80" spans="2:20" x14ac:dyDescent="0.25">
      <c r="B80" t="s">
        <v>60</v>
      </c>
      <c r="C80">
        <v>2019</v>
      </c>
      <c r="D80" t="s">
        <v>167</v>
      </c>
      <c r="E80" s="9">
        <v>137.4</v>
      </c>
      <c r="F80">
        <v>159.5</v>
      </c>
      <c r="G80">
        <v>134.5</v>
      </c>
      <c r="H80">
        <v>142.6</v>
      </c>
      <c r="I80">
        <v>124</v>
      </c>
      <c r="J80">
        <v>143.69999999999999</v>
      </c>
      <c r="K80">
        <v>133.4</v>
      </c>
      <c r="L80">
        <v>125.1</v>
      </c>
      <c r="M80">
        <v>109.3</v>
      </c>
      <c r="N80">
        <v>139.30000000000001</v>
      </c>
      <c r="O80">
        <v>156.4</v>
      </c>
      <c r="P80">
        <v>139.19999999999999</v>
      </c>
      <c r="Q80" s="9">
        <f t="shared" si="1"/>
        <v>1644.4</v>
      </c>
      <c r="R80">
        <v>146.9</v>
      </c>
      <c r="S80">
        <v>151.30000000000001</v>
      </c>
      <c r="T80">
        <v>130.19999999999999</v>
      </c>
    </row>
    <row r="81" spans="2:20" x14ac:dyDescent="0.25">
      <c r="B81" t="s">
        <v>85</v>
      </c>
      <c r="C81">
        <v>2019</v>
      </c>
      <c r="D81" t="s">
        <v>167</v>
      </c>
      <c r="E81" s="9">
        <v>140.4</v>
      </c>
      <c r="F81">
        <v>156.69999999999999</v>
      </c>
      <c r="G81">
        <v>138.30000000000001</v>
      </c>
      <c r="H81">
        <v>142.4</v>
      </c>
      <c r="I81">
        <v>118.6</v>
      </c>
      <c r="J81">
        <v>149.69999999999999</v>
      </c>
      <c r="K81">
        <v>161.6</v>
      </c>
      <c r="L81">
        <v>124.4</v>
      </c>
      <c r="M81">
        <v>111.2</v>
      </c>
      <c r="N81">
        <v>141</v>
      </c>
      <c r="O81">
        <v>154.5</v>
      </c>
      <c r="P81">
        <v>143.80000000000001</v>
      </c>
      <c r="Q81" s="9">
        <f t="shared" si="1"/>
        <v>1682.6000000000001</v>
      </c>
      <c r="R81">
        <v>129.4</v>
      </c>
      <c r="S81">
        <v>139.80000000000001</v>
      </c>
      <c r="T81">
        <v>120.1</v>
      </c>
    </row>
    <row r="82" spans="2:20" x14ac:dyDescent="0.25">
      <c r="B82" t="s">
        <v>104</v>
      </c>
      <c r="C82">
        <v>2019</v>
      </c>
      <c r="D82" t="s">
        <v>167</v>
      </c>
      <c r="E82" s="9">
        <v>138.30000000000001</v>
      </c>
      <c r="F82">
        <v>158.5</v>
      </c>
      <c r="G82">
        <v>136</v>
      </c>
      <c r="H82">
        <v>142.5</v>
      </c>
      <c r="I82">
        <v>122</v>
      </c>
      <c r="J82">
        <v>146.5</v>
      </c>
      <c r="K82">
        <v>143</v>
      </c>
      <c r="L82">
        <v>124.9</v>
      </c>
      <c r="M82">
        <v>109.9</v>
      </c>
      <c r="N82">
        <v>139.9</v>
      </c>
      <c r="O82">
        <v>155.5</v>
      </c>
      <c r="P82">
        <v>140.9</v>
      </c>
      <c r="Q82" s="9">
        <f t="shared" si="1"/>
        <v>1657.9000000000003</v>
      </c>
      <c r="R82">
        <v>140.30000000000001</v>
      </c>
      <c r="S82">
        <v>146.9</v>
      </c>
      <c r="T82">
        <v>124.9</v>
      </c>
    </row>
    <row r="83" spans="2:20" x14ac:dyDescent="0.25">
      <c r="B83" t="s">
        <v>60</v>
      </c>
      <c r="C83">
        <v>2019</v>
      </c>
      <c r="D83" t="s">
        <v>177</v>
      </c>
      <c r="E83" s="9">
        <v>137.80000000000001</v>
      </c>
      <c r="F83">
        <v>163.5</v>
      </c>
      <c r="G83">
        <v>136.19999999999999</v>
      </c>
      <c r="H83">
        <v>143.19999999999999</v>
      </c>
      <c r="I83">
        <v>124.3</v>
      </c>
      <c r="J83">
        <v>143.30000000000001</v>
      </c>
      <c r="K83">
        <v>140.6</v>
      </c>
      <c r="L83">
        <v>128.69999999999999</v>
      </c>
      <c r="M83">
        <v>110.6</v>
      </c>
      <c r="N83">
        <v>140.4</v>
      </c>
      <c r="O83">
        <v>156.6</v>
      </c>
      <c r="P83">
        <v>141</v>
      </c>
      <c r="Q83" s="9">
        <f t="shared" si="1"/>
        <v>1666.1999999999998</v>
      </c>
      <c r="R83">
        <v>147.80000000000001</v>
      </c>
      <c r="S83">
        <v>151.69999999999999</v>
      </c>
      <c r="T83">
        <v>130.19999999999999</v>
      </c>
    </row>
    <row r="84" spans="2:20" x14ac:dyDescent="0.25">
      <c r="B84" t="s">
        <v>85</v>
      </c>
      <c r="C84">
        <v>2019</v>
      </c>
      <c r="D84" t="s">
        <v>177</v>
      </c>
      <c r="E84" s="9">
        <v>140.69999999999999</v>
      </c>
      <c r="F84">
        <v>159.6</v>
      </c>
      <c r="G84">
        <v>140.4</v>
      </c>
      <c r="H84">
        <v>143.4</v>
      </c>
      <c r="I84">
        <v>118.6</v>
      </c>
      <c r="J84">
        <v>150.9</v>
      </c>
      <c r="K84">
        <v>169.8</v>
      </c>
      <c r="L84">
        <v>127.4</v>
      </c>
      <c r="M84">
        <v>111.8</v>
      </c>
      <c r="N84">
        <v>141</v>
      </c>
      <c r="O84">
        <v>155.1</v>
      </c>
      <c r="P84">
        <v>145.6</v>
      </c>
      <c r="Q84" s="9">
        <f t="shared" si="1"/>
        <v>1704.2999999999997</v>
      </c>
      <c r="R84">
        <v>130.5</v>
      </c>
      <c r="S84">
        <v>140.30000000000001</v>
      </c>
      <c r="T84">
        <v>119.6</v>
      </c>
    </row>
    <row r="85" spans="2:20" x14ac:dyDescent="0.25">
      <c r="B85" t="s">
        <v>104</v>
      </c>
      <c r="C85">
        <v>2019</v>
      </c>
      <c r="D85" t="s">
        <v>177</v>
      </c>
      <c r="E85" s="9">
        <v>138.69999999999999</v>
      </c>
      <c r="F85">
        <v>162.1</v>
      </c>
      <c r="G85">
        <v>137.80000000000001</v>
      </c>
      <c r="H85">
        <v>143.30000000000001</v>
      </c>
      <c r="I85">
        <v>122.2</v>
      </c>
      <c r="J85">
        <v>146.80000000000001</v>
      </c>
      <c r="K85">
        <v>150.5</v>
      </c>
      <c r="L85">
        <v>128.30000000000001</v>
      </c>
      <c r="M85">
        <v>111</v>
      </c>
      <c r="N85">
        <v>140.6</v>
      </c>
      <c r="O85">
        <v>155.9</v>
      </c>
      <c r="P85">
        <v>142.69999999999999</v>
      </c>
      <c r="Q85" s="9">
        <f t="shared" si="1"/>
        <v>1679.9</v>
      </c>
      <c r="R85">
        <v>141.19999999999999</v>
      </c>
      <c r="S85">
        <v>147.4</v>
      </c>
      <c r="T85">
        <v>124.6</v>
      </c>
    </row>
    <row r="86" spans="2:20" x14ac:dyDescent="0.25">
      <c r="B86" t="s">
        <v>60</v>
      </c>
      <c r="C86">
        <v>2019</v>
      </c>
      <c r="D86" t="s">
        <v>194</v>
      </c>
      <c r="E86" s="9">
        <v>138.4</v>
      </c>
      <c r="F86">
        <v>164</v>
      </c>
      <c r="G86">
        <v>138.4</v>
      </c>
      <c r="H86">
        <v>143.9</v>
      </c>
      <c r="I86">
        <v>124.4</v>
      </c>
      <c r="J86">
        <v>146.4</v>
      </c>
      <c r="K86">
        <v>150.1</v>
      </c>
      <c r="L86">
        <v>130.6</v>
      </c>
      <c r="M86">
        <v>110.8</v>
      </c>
      <c r="N86">
        <v>141.69999999999999</v>
      </c>
      <c r="O86">
        <v>156.69999999999999</v>
      </c>
      <c r="P86">
        <v>143</v>
      </c>
      <c r="Q86" s="9">
        <f t="shared" si="1"/>
        <v>1688.3999999999999</v>
      </c>
      <c r="R86">
        <v>146.80000000000001</v>
      </c>
      <c r="S86">
        <v>152.19999999999999</v>
      </c>
      <c r="T86">
        <v>131.19999999999999</v>
      </c>
    </row>
    <row r="87" spans="2:20" x14ac:dyDescent="0.25">
      <c r="B87" t="s">
        <v>85</v>
      </c>
      <c r="C87">
        <v>2019</v>
      </c>
      <c r="D87" t="s">
        <v>194</v>
      </c>
      <c r="E87" s="9">
        <v>141.4</v>
      </c>
      <c r="F87">
        <v>160.19999999999999</v>
      </c>
      <c r="G87">
        <v>142.5</v>
      </c>
      <c r="H87">
        <v>144.1</v>
      </c>
      <c r="I87">
        <v>119.3</v>
      </c>
      <c r="J87">
        <v>154.69999999999999</v>
      </c>
      <c r="K87">
        <v>180.1</v>
      </c>
      <c r="L87">
        <v>128.9</v>
      </c>
      <c r="M87">
        <v>111.8</v>
      </c>
      <c r="N87">
        <v>141.6</v>
      </c>
      <c r="O87">
        <v>155.6</v>
      </c>
      <c r="P87">
        <v>147.69999999999999</v>
      </c>
      <c r="Q87" s="9">
        <f t="shared" si="1"/>
        <v>1727.8999999999999</v>
      </c>
      <c r="R87">
        <v>127</v>
      </c>
      <c r="S87">
        <v>140.80000000000001</v>
      </c>
      <c r="T87">
        <v>120.6</v>
      </c>
    </row>
    <row r="88" spans="2:20" x14ac:dyDescent="0.25">
      <c r="B88" t="s">
        <v>104</v>
      </c>
      <c r="C88">
        <v>2019</v>
      </c>
      <c r="D88" t="s">
        <v>194</v>
      </c>
      <c r="E88" s="9">
        <v>139.30000000000001</v>
      </c>
      <c r="F88">
        <v>162.69999999999999</v>
      </c>
      <c r="G88">
        <v>140</v>
      </c>
      <c r="H88">
        <v>144</v>
      </c>
      <c r="I88">
        <v>122.5</v>
      </c>
      <c r="J88">
        <v>150.30000000000001</v>
      </c>
      <c r="K88">
        <v>160.30000000000001</v>
      </c>
      <c r="L88">
        <v>130</v>
      </c>
      <c r="M88">
        <v>111.1</v>
      </c>
      <c r="N88">
        <v>141.69999999999999</v>
      </c>
      <c r="O88">
        <v>156.19999999999999</v>
      </c>
      <c r="P88">
        <v>144.69999999999999</v>
      </c>
      <c r="Q88" s="9">
        <f t="shared" si="1"/>
        <v>1702.8</v>
      </c>
      <c r="R88">
        <v>139.30000000000001</v>
      </c>
      <c r="S88">
        <v>147.9</v>
      </c>
      <c r="T88">
        <v>125.6</v>
      </c>
    </row>
    <row r="89" spans="2:20" x14ac:dyDescent="0.25">
      <c r="B89" t="s">
        <v>60</v>
      </c>
      <c r="C89">
        <v>2019</v>
      </c>
      <c r="D89" t="s">
        <v>213</v>
      </c>
      <c r="E89" s="9">
        <v>139.19999999999999</v>
      </c>
      <c r="F89">
        <v>161.9</v>
      </c>
      <c r="G89">
        <v>137.1</v>
      </c>
      <c r="H89">
        <v>144.6</v>
      </c>
      <c r="I89">
        <v>124.7</v>
      </c>
      <c r="J89">
        <v>145.5</v>
      </c>
      <c r="K89">
        <v>156.19999999999999</v>
      </c>
      <c r="L89">
        <v>131.5</v>
      </c>
      <c r="M89">
        <v>111.7</v>
      </c>
      <c r="N89">
        <v>142.69999999999999</v>
      </c>
      <c r="O89">
        <v>156.9</v>
      </c>
      <c r="P89">
        <v>144</v>
      </c>
      <c r="Q89" s="9">
        <f t="shared" si="1"/>
        <v>1696.0000000000002</v>
      </c>
      <c r="R89">
        <v>146.4</v>
      </c>
      <c r="S89">
        <v>152.69999999999999</v>
      </c>
      <c r="T89">
        <v>131.4</v>
      </c>
    </row>
    <row r="90" spans="2:20" x14ac:dyDescent="0.25">
      <c r="B90" t="s">
        <v>85</v>
      </c>
      <c r="C90">
        <v>2019</v>
      </c>
      <c r="D90" t="s">
        <v>213</v>
      </c>
      <c r="E90" s="9">
        <v>142.1</v>
      </c>
      <c r="F90">
        <v>158.30000000000001</v>
      </c>
      <c r="G90">
        <v>140.80000000000001</v>
      </c>
      <c r="H90">
        <v>144.9</v>
      </c>
      <c r="I90">
        <v>119.9</v>
      </c>
      <c r="J90">
        <v>153.9</v>
      </c>
      <c r="K90">
        <v>189.1</v>
      </c>
      <c r="L90">
        <v>129.80000000000001</v>
      </c>
      <c r="M90">
        <v>112.7</v>
      </c>
      <c r="N90">
        <v>142.5</v>
      </c>
      <c r="O90">
        <v>156.19999999999999</v>
      </c>
      <c r="P90">
        <v>149.1</v>
      </c>
      <c r="Q90" s="9">
        <f t="shared" si="1"/>
        <v>1739.3</v>
      </c>
      <c r="R90">
        <v>125.5</v>
      </c>
      <c r="S90">
        <v>141.5</v>
      </c>
      <c r="T90">
        <v>120.8</v>
      </c>
    </row>
    <row r="91" spans="2:20" x14ac:dyDescent="0.25">
      <c r="B91" t="s">
        <v>104</v>
      </c>
      <c r="C91">
        <v>2019</v>
      </c>
      <c r="D91" t="s">
        <v>213</v>
      </c>
      <c r="E91" s="9">
        <v>140.1</v>
      </c>
      <c r="F91">
        <v>160.6</v>
      </c>
      <c r="G91">
        <v>138.5</v>
      </c>
      <c r="H91">
        <v>144.69999999999999</v>
      </c>
      <c r="I91">
        <v>122.9</v>
      </c>
      <c r="J91">
        <v>149.4</v>
      </c>
      <c r="K91">
        <v>167.4</v>
      </c>
      <c r="L91">
        <v>130.9</v>
      </c>
      <c r="M91">
        <v>112</v>
      </c>
      <c r="N91">
        <v>142.6</v>
      </c>
      <c r="O91">
        <v>156.6</v>
      </c>
      <c r="P91">
        <v>145.9</v>
      </c>
      <c r="Q91" s="9">
        <f t="shared" si="1"/>
        <v>1711.6</v>
      </c>
      <c r="R91">
        <v>138.5</v>
      </c>
      <c r="S91">
        <v>148.5</v>
      </c>
      <c r="T91">
        <v>125.8</v>
      </c>
    </row>
    <row r="92" spans="2:20" x14ac:dyDescent="0.25">
      <c r="B92" t="s">
        <v>60</v>
      </c>
      <c r="C92">
        <v>2019</v>
      </c>
      <c r="D92" t="s">
        <v>228</v>
      </c>
      <c r="E92" s="9">
        <v>140.1</v>
      </c>
      <c r="F92">
        <v>161.9</v>
      </c>
      <c r="G92">
        <v>138.30000000000001</v>
      </c>
      <c r="H92">
        <v>145.69999999999999</v>
      </c>
      <c r="I92">
        <v>125.1</v>
      </c>
      <c r="J92">
        <v>143.80000000000001</v>
      </c>
      <c r="K92">
        <v>163.4</v>
      </c>
      <c r="L92">
        <v>132.19999999999999</v>
      </c>
      <c r="M92">
        <v>112.8</v>
      </c>
      <c r="N92">
        <v>144.19999999999999</v>
      </c>
      <c r="O92">
        <v>157.19999999999999</v>
      </c>
      <c r="P92">
        <v>145.5</v>
      </c>
      <c r="Q92" s="9">
        <f t="shared" si="1"/>
        <v>1710.2</v>
      </c>
      <c r="R92">
        <v>146.9</v>
      </c>
      <c r="S92">
        <v>153.4</v>
      </c>
      <c r="T92">
        <v>131.6</v>
      </c>
    </row>
    <row r="93" spans="2:20" x14ac:dyDescent="0.25">
      <c r="B93" t="s">
        <v>85</v>
      </c>
      <c r="C93">
        <v>2019</v>
      </c>
      <c r="D93" t="s">
        <v>228</v>
      </c>
      <c r="E93" s="9">
        <v>142.69999999999999</v>
      </c>
      <c r="F93">
        <v>158.69999999999999</v>
      </c>
      <c r="G93">
        <v>141.6</v>
      </c>
      <c r="H93">
        <v>144.9</v>
      </c>
      <c r="I93">
        <v>120.8</v>
      </c>
      <c r="J93">
        <v>149.80000000000001</v>
      </c>
      <c r="K93">
        <v>192.4</v>
      </c>
      <c r="L93">
        <v>130.30000000000001</v>
      </c>
      <c r="M93">
        <v>114</v>
      </c>
      <c r="N93">
        <v>143.80000000000001</v>
      </c>
      <c r="O93">
        <v>156.4</v>
      </c>
      <c r="P93">
        <v>149.5</v>
      </c>
      <c r="Q93" s="9">
        <f t="shared" si="1"/>
        <v>1744.9</v>
      </c>
      <c r="R93">
        <v>126.6</v>
      </c>
      <c r="S93">
        <v>141.9</v>
      </c>
      <c r="T93">
        <v>121.2</v>
      </c>
    </row>
    <row r="94" spans="2:20" x14ac:dyDescent="0.25">
      <c r="B94" t="s">
        <v>104</v>
      </c>
      <c r="C94">
        <v>2019</v>
      </c>
      <c r="D94" t="s">
        <v>228</v>
      </c>
      <c r="E94" s="9">
        <v>140.9</v>
      </c>
      <c r="F94">
        <v>160.80000000000001</v>
      </c>
      <c r="G94">
        <v>139.6</v>
      </c>
      <c r="H94">
        <v>145.4</v>
      </c>
      <c r="I94">
        <v>123.5</v>
      </c>
      <c r="J94">
        <v>146.6</v>
      </c>
      <c r="K94">
        <v>173.2</v>
      </c>
      <c r="L94">
        <v>131.6</v>
      </c>
      <c r="M94">
        <v>113.2</v>
      </c>
      <c r="N94">
        <v>144.1</v>
      </c>
      <c r="O94">
        <v>156.80000000000001</v>
      </c>
      <c r="P94">
        <v>147</v>
      </c>
      <c r="Q94" s="9">
        <f t="shared" si="1"/>
        <v>1722.6999999999998</v>
      </c>
      <c r="R94">
        <v>139.19999999999999</v>
      </c>
      <c r="S94">
        <v>149</v>
      </c>
      <c r="T94">
        <v>126.1</v>
      </c>
    </row>
    <row r="95" spans="2:20" x14ac:dyDescent="0.25">
      <c r="B95" t="s">
        <v>60</v>
      </c>
      <c r="C95">
        <v>2019</v>
      </c>
      <c r="D95" t="s">
        <v>238</v>
      </c>
      <c r="E95" s="9">
        <v>141</v>
      </c>
      <c r="F95">
        <v>161.6</v>
      </c>
      <c r="G95">
        <v>141.19999999999999</v>
      </c>
      <c r="H95">
        <v>146.5</v>
      </c>
      <c r="I95">
        <v>125.6</v>
      </c>
      <c r="J95">
        <v>145.69999999999999</v>
      </c>
      <c r="K95">
        <v>178.8</v>
      </c>
      <c r="L95">
        <v>133.1</v>
      </c>
      <c r="M95">
        <v>113.6</v>
      </c>
      <c r="N95">
        <v>145.5</v>
      </c>
      <c r="O95">
        <v>157.4</v>
      </c>
      <c r="P95">
        <v>148.30000000000001</v>
      </c>
      <c r="Q95" s="9">
        <f t="shared" si="1"/>
        <v>1738.2999999999997</v>
      </c>
      <c r="R95">
        <v>147.69999999999999</v>
      </c>
      <c r="S95">
        <v>153.69999999999999</v>
      </c>
      <c r="T95">
        <v>131.69999999999999</v>
      </c>
    </row>
    <row r="96" spans="2:20" x14ac:dyDescent="0.25">
      <c r="B96" t="s">
        <v>85</v>
      </c>
      <c r="C96">
        <v>2019</v>
      </c>
      <c r="D96" t="s">
        <v>238</v>
      </c>
      <c r="E96" s="9">
        <v>143.5</v>
      </c>
      <c r="F96">
        <v>159.80000000000001</v>
      </c>
      <c r="G96">
        <v>144.69999999999999</v>
      </c>
      <c r="H96">
        <v>145.6</v>
      </c>
      <c r="I96">
        <v>121.1</v>
      </c>
      <c r="J96">
        <v>150.6</v>
      </c>
      <c r="K96">
        <v>207.2</v>
      </c>
      <c r="L96">
        <v>131.19999999999999</v>
      </c>
      <c r="M96">
        <v>114.8</v>
      </c>
      <c r="N96">
        <v>145.19999999999999</v>
      </c>
      <c r="O96">
        <v>156.80000000000001</v>
      </c>
      <c r="P96">
        <v>151.9</v>
      </c>
      <c r="Q96" s="9">
        <f t="shared" si="1"/>
        <v>1772.4</v>
      </c>
      <c r="R96">
        <v>128.9</v>
      </c>
      <c r="S96">
        <v>142.4</v>
      </c>
      <c r="T96">
        <v>121.5</v>
      </c>
    </row>
    <row r="97" spans="2:20" x14ac:dyDescent="0.25">
      <c r="B97" t="s">
        <v>104</v>
      </c>
      <c r="C97">
        <v>2019</v>
      </c>
      <c r="D97" t="s">
        <v>238</v>
      </c>
      <c r="E97" s="9">
        <v>141.80000000000001</v>
      </c>
      <c r="F97">
        <v>161</v>
      </c>
      <c r="G97">
        <v>142.6</v>
      </c>
      <c r="H97">
        <v>146.19999999999999</v>
      </c>
      <c r="I97">
        <v>123.9</v>
      </c>
      <c r="J97">
        <v>148</v>
      </c>
      <c r="K97">
        <v>188.4</v>
      </c>
      <c r="L97">
        <v>132.5</v>
      </c>
      <c r="M97">
        <v>114</v>
      </c>
      <c r="N97">
        <v>145.4</v>
      </c>
      <c r="O97">
        <v>157.1</v>
      </c>
      <c r="P97">
        <v>149.6</v>
      </c>
      <c r="Q97" s="9">
        <f t="shared" si="1"/>
        <v>1750.4999999999998</v>
      </c>
      <c r="R97">
        <v>140.6</v>
      </c>
      <c r="S97">
        <v>149.4</v>
      </c>
      <c r="T97">
        <v>126.3</v>
      </c>
    </row>
    <row r="98" spans="2:20" x14ac:dyDescent="0.25">
      <c r="B98" t="s">
        <v>60</v>
      </c>
      <c r="C98">
        <v>2019</v>
      </c>
      <c r="D98" t="s">
        <v>264</v>
      </c>
      <c r="E98" s="9">
        <v>141.80000000000001</v>
      </c>
      <c r="F98">
        <v>163.69999999999999</v>
      </c>
      <c r="G98">
        <v>143.80000000000001</v>
      </c>
      <c r="H98">
        <v>147.1</v>
      </c>
      <c r="I98">
        <v>126</v>
      </c>
      <c r="J98">
        <v>146.19999999999999</v>
      </c>
      <c r="K98">
        <v>191.4</v>
      </c>
      <c r="L98">
        <v>136.19999999999999</v>
      </c>
      <c r="M98">
        <v>113.8</v>
      </c>
      <c r="N98">
        <v>147.30000000000001</v>
      </c>
      <c r="O98">
        <v>157.69999999999999</v>
      </c>
      <c r="P98">
        <v>150.9</v>
      </c>
      <c r="Q98" s="9">
        <f t="shared" si="1"/>
        <v>1765.9</v>
      </c>
      <c r="R98">
        <v>148.4</v>
      </c>
      <c r="S98">
        <v>154.30000000000001</v>
      </c>
      <c r="T98">
        <v>132.1</v>
      </c>
    </row>
    <row r="99" spans="2:20" x14ac:dyDescent="0.25">
      <c r="B99" t="s">
        <v>85</v>
      </c>
      <c r="C99">
        <v>2019</v>
      </c>
      <c r="D99" t="s">
        <v>264</v>
      </c>
      <c r="E99" s="9">
        <v>144.1</v>
      </c>
      <c r="F99">
        <v>162.4</v>
      </c>
      <c r="G99">
        <v>148.4</v>
      </c>
      <c r="H99">
        <v>145.9</v>
      </c>
      <c r="I99">
        <v>121.5</v>
      </c>
      <c r="J99">
        <v>148.80000000000001</v>
      </c>
      <c r="K99">
        <v>215.7</v>
      </c>
      <c r="L99">
        <v>134.6</v>
      </c>
      <c r="M99">
        <v>115</v>
      </c>
      <c r="N99">
        <v>146.30000000000001</v>
      </c>
      <c r="O99">
        <v>157.19999999999999</v>
      </c>
      <c r="P99">
        <v>153.6</v>
      </c>
      <c r="Q99" s="9">
        <f t="shared" si="1"/>
        <v>1793.4999999999998</v>
      </c>
      <c r="R99">
        <v>132.19999999999999</v>
      </c>
      <c r="S99">
        <v>142.80000000000001</v>
      </c>
      <c r="T99">
        <v>121.7</v>
      </c>
    </row>
    <row r="100" spans="2:20" x14ac:dyDescent="0.25">
      <c r="B100" t="s">
        <v>104</v>
      </c>
      <c r="C100">
        <v>2019</v>
      </c>
      <c r="D100" t="s">
        <v>264</v>
      </c>
      <c r="E100" s="9">
        <v>142.5</v>
      </c>
      <c r="F100">
        <v>163.19999999999999</v>
      </c>
      <c r="G100">
        <v>145.6</v>
      </c>
      <c r="H100">
        <v>146.69999999999999</v>
      </c>
      <c r="I100">
        <v>124.3</v>
      </c>
      <c r="J100">
        <v>147.4</v>
      </c>
      <c r="K100">
        <v>199.6</v>
      </c>
      <c r="L100">
        <v>135.69999999999999</v>
      </c>
      <c r="M100">
        <v>114.2</v>
      </c>
      <c r="N100">
        <v>147</v>
      </c>
      <c r="O100">
        <v>157.5</v>
      </c>
      <c r="P100">
        <v>151.9</v>
      </c>
      <c r="Q100" s="9">
        <f t="shared" si="1"/>
        <v>1775.6000000000001</v>
      </c>
      <c r="R100">
        <v>142.30000000000001</v>
      </c>
      <c r="S100">
        <v>149.9</v>
      </c>
      <c r="T100">
        <v>126.6</v>
      </c>
    </row>
    <row r="101" spans="2:20" x14ac:dyDescent="0.25">
      <c r="B101" t="s">
        <v>60</v>
      </c>
      <c r="C101">
        <v>2019</v>
      </c>
      <c r="D101" t="s">
        <v>273</v>
      </c>
      <c r="E101" s="9">
        <v>142.80000000000001</v>
      </c>
      <c r="F101">
        <v>165.3</v>
      </c>
      <c r="G101">
        <v>149.5</v>
      </c>
      <c r="H101">
        <v>148.69999999999999</v>
      </c>
      <c r="I101">
        <v>127.5</v>
      </c>
      <c r="J101">
        <v>144.30000000000001</v>
      </c>
      <c r="K101">
        <v>209.5</v>
      </c>
      <c r="L101">
        <v>138.80000000000001</v>
      </c>
      <c r="M101">
        <v>113.6</v>
      </c>
      <c r="N101">
        <v>149.1</v>
      </c>
      <c r="O101">
        <v>158.30000000000001</v>
      </c>
      <c r="P101">
        <v>154.30000000000001</v>
      </c>
      <c r="Q101" s="9">
        <f t="shared" si="1"/>
        <v>1801.6999999999996</v>
      </c>
      <c r="R101">
        <v>149.9</v>
      </c>
      <c r="S101">
        <v>154.80000000000001</v>
      </c>
      <c r="T101">
        <v>135</v>
      </c>
    </row>
    <row r="102" spans="2:20" x14ac:dyDescent="0.25">
      <c r="B102" t="s">
        <v>85</v>
      </c>
      <c r="C102">
        <v>2019</v>
      </c>
      <c r="D102" t="s">
        <v>273</v>
      </c>
      <c r="E102" s="9">
        <v>144.9</v>
      </c>
      <c r="F102">
        <v>164.5</v>
      </c>
      <c r="G102">
        <v>153.69999999999999</v>
      </c>
      <c r="H102">
        <v>147.5</v>
      </c>
      <c r="I102">
        <v>122.7</v>
      </c>
      <c r="J102">
        <v>147.19999999999999</v>
      </c>
      <c r="K102">
        <v>231.5</v>
      </c>
      <c r="L102">
        <v>137.19999999999999</v>
      </c>
      <c r="M102">
        <v>114.7</v>
      </c>
      <c r="N102">
        <v>148</v>
      </c>
      <c r="O102">
        <v>157.69999999999999</v>
      </c>
      <c r="P102">
        <v>156.30000000000001</v>
      </c>
      <c r="Q102" s="9">
        <f t="shared" si="1"/>
        <v>1825.9</v>
      </c>
      <c r="R102">
        <v>133.6</v>
      </c>
      <c r="S102">
        <v>143.19999999999999</v>
      </c>
      <c r="T102">
        <v>125.2</v>
      </c>
    </row>
    <row r="103" spans="2:20" x14ac:dyDescent="0.25">
      <c r="B103" t="s">
        <v>104</v>
      </c>
      <c r="C103">
        <v>2019</v>
      </c>
      <c r="D103" t="s">
        <v>273</v>
      </c>
      <c r="E103" s="9">
        <v>143.5</v>
      </c>
      <c r="F103">
        <v>165</v>
      </c>
      <c r="G103">
        <v>151.1</v>
      </c>
      <c r="H103">
        <v>148.30000000000001</v>
      </c>
      <c r="I103">
        <v>125.7</v>
      </c>
      <c r="J103">
        <v>145.69999999999999</v>
      </c>
      <c r="K103">
        <v>217</v>
      </c>
      <c r="L103">
        <v>138.30000000000001</v>
      </c>
      <c r="M103">
        <v>114</v>
      </c>
      <c r="N103">
        <v>148.69999999999999</v>
      </c>
      <c r="O103">
        <v>158</v>
      </c>
      <c r="P103">
        <v>155</v>
      </c>
      <c r="Q103" s="9">
        <f t="shared" si="1"/>
        <v>1810.3000000000002</v>
      </c>
      <c r="R103">
        <v>143.69999999999999</v>
      </c>
      <c r="S103">
        <v>150.4</v>
      </c>
      <c r="T103">
        <v>129.80000000000001</v>
      </c>
    </row>
    <row r="104" spans="2:20" x14ac:dyDescent="0.25">
      <c r="B104" t="s">
        <v>60</v>
      </c>
      <c r="C104">
        <v>2020</v>
      </c>
      <c r="D104" t="s">
        <v>62</v>
      </c>
      <c r="E104" s="9">
        <v>143.69999999999999</v>
      </c>
      <c r="F104">
        <v>167.3</v>
      </c>
      <c r="G104">
        <v>153.5</v>
      </c>
      <c r="H104">
        <v>150.5</v>
      </c>
      <c r="I104">
        <v>132</v>
      </c>
      <c r="J104">
        <v>142.19999999999999</v>
      </c>
      <c r="K104">
        <v>191.5</v>
      </c>
      <c r="L104">
        <v>141.1</v>
      </c>
      <c r="M104">
        <v>113.8</v>
      </c>
      <c r="N104">
        <v>151.6</v>
      </c>
      <c r="O104">
        <v>158.69999999999999</v>
      </c>
      <c r="P104">
        <v>153</v>
      </c>
      <c r="Q104" s="9">
        <f t="shared" si="1"/>
        <v>1798.8999999999999</v>
      </c>
      <c r="R104">
        <v>150.4</v>
      </c>
      <c r="S104">
        <v>155.69999999999999</v>
      </c>
      <c r="T104">
        <v>136.30000000000001</v>
      </c>
    </row>
    <row r="105" spans="2:20" x14ac:dyDescent="0.25">
      <c r="B105" t="s">
        <v>85</v>
      </c>
      <c r="C105">
        <v>2020</v>
      </c>
      <c r="D105" t="s">
        <v>62</v>
      </c>
      <c r="E105" s="9">
        <v>145.6</v>
      </c>
      <c r="F105">
        <v>167.6</v>
      </c>
      <c r="G105">
        <v>157</v>
      </c>
      <c r="H105">
        <v>149.30000000000001</v>
      </c>
      <c r="I105">
        <v>126.3</v>
      </c>
      <c r="J105">
        <v>144.4</v>
      </c>
      <c r="K105">
        <v>207.8</v>
      </c>
      <c r="L105">
        <v>139.1</v>
      </c>
      <c r="M105">
        <v>114.8</v>
      </c>
      <c r="N105">
        <v>149.5</v>
      </c>
      <c r="O105">
        <v>158.5</v>
      </c>
      <c r="P105">
        <v>154.4</v>
      </c>
      <c r="Q105" s="9">
        <f t="shared" si="1"/>
        <v>1814.3</v>
      </c>
      <c r="R105">
        <v>135.1</v>
      </c>
      <c r="S105">
        <v>143.80000000000001</v>
      </c>
      <c r="T105">
        <v>126.1</v>
      </c>
    </row>
    <row r="106" spans="2:20" x14ac:dyDescent="0.25">
      <c r="B106" t="s">
        <v>104</v>
      </c>
      <c r="C106">
        <v>2020</v>
      </c>
      <c r="D106" t="s">
        <v>62</v>
      </c>
      <c r="E106" s="9">
        <v>144.30000000000001</v>
      </c>
      <c r="F106">
        <v>167.4</v>
      </c>
      <c r="G106">
        <v>154.9</v>
      </c>
      <c r="H106">
        <v>150.1</v>
      </c>
      <c r="I106">
        <v>129.9</v>
      </c>
      <c r="J106">
        <v>143.19999999999999</v>
      </c>
      <c r="K106">
        <v>197</v>
      </c>
      <c r="L106">
        <v>140.4</v>
      </c>
      <c r="M106">
        <v>114.1</v>
      </c>
      <c r="N106">
        <v>150.9</v>
      </c>
      <c r="O106">
        <v>158.6</v>
      </c>
      <c r="P106">
        <v>153.5</v>
      </c>
      <c r="Q106" s="9">
        <f t="shared" si="1"/>
        <v>1804.3</v>
      </c>
      <c r="R106">
        <v>144.6</v>
      </c>
      <c r="S106">
        <v>151.19999999999999</v>
      </c>
      <c r="T106">
        <v>130.9</v>
      </c>
    </row>
    <row r="107" spans="2:20" x14ac:dyDescent="0.25">
      <c r="B107" t="s">
        <v>60</v>
      </c>
      <c r="C107">
        <v>2020</v>
      </c>
      <c r="D107" t="s">
        <v>116</v>
      </c>
      <c r="E107" s="9">
        <v>144.19999999999999</v>
      </c>
      <c r="F107">
        <v>167.5</v>
      </c>
      <c r="G107">
        <v>150.9</v>
      </c>
      <c r="H107">
        <v>150.9</v>
      </c>
      <c r="I107">
        <v>133.69999999999999</v>
      </c>
      <c r="J107">
        <v>140.69999999999999</v>
      </c>
      <c r="K107">
        <v>165.1</v>
      </c>
      <c r="L107">
        <v>141.80000000000001</v>
      </c>
      <c r="M107">
        <v>113.1</v>
      </c>
      <c r="N107">
        <v>152.80000000000001</v>
      </c>
      <c r="O107">
        <v>159.19999999999999</v>
      </c>
      <c r="P107">
        <v>149.80000000000001</v>
      </c>
      <c r="Q107" s="9">
        <f t="shared" si="1"/>
        <v>1769.6999999999998</v>
      </c>
      <c r="R107">
        <v>152.30000000000001</v>
      </c>
      <c r="S107">
        <v>156.19999999999999</v>
      </c>
      <c r="T107">
        <v>136</v>
      </c>
    </row>
    <row r="108" spans="2:20" x14ac:dyDescent="0.25">
      <c r="B108" t="s">
        <v>85</v>
      </c>
      <c r="C108">
        <v>2020</v>
      </c>
      <c r="D108" t="s">
        <v>116</v>
      </c>
      <c r="E108" s="9">
        <v>146.19999999999999</v>
      </c>
      <c r="F108">
        <v>167.6</v>
      </c>
      <c r="G108">
        <v>153.1</v>
      </c>
      <c r="H108">
        <v>150.69999999999999</v>
      </c>
      <c r="I108">
        <v>127.4</v>
      </c>
      <c r="J108">
        <v>143.1</v>
      </c>
      <c r="K108">
        <v>181.7</v>
      </c>
      <c r="L108">
        <v>139.6</v>
      </c>
      <c r="M108">
        <v>114.6</v>
      </c>
      <c r="N108">
        <v>150.4</v>
      </c>
      <c r="O108">
        <v>159</v>
      </c>
      <c r="P108">
        <v>151.69999999999999</v>
      </c>
      <c r="Q108" s="9">
        <f t="shared" si="1"/>
        <v>1785.1</v>
      </c>
      <c r="R108">
        <v>138.9</v>
      </c>
      <c r="S108">
        <v>144.4</v>
      </c>
      <c r="T108">
        <v>125.2</v>
      </c>
    </row>
    <row r="109" spans="2:20" x14ac:dyDescent="0.25">
      <c r="B109" t="s">
        <v>104</v>
      </c>
      <c r="C109">
        <v>2020</v>
      </c>
      <c r="D109" t="s">
        <v>116</v>
      </c>
      <c r="E109" s="9">
        <v>144.80000000000001</v>
      </c>
      <c r="F109">
        <v>167.5</v>
      </c>
      <c r="G109">
        <v>151.80000000000001</v>
      </c>
      <c r="H109">
        <v>150.80000000000001</v>
      </c>
      <c r="I109">
        <v>131.4</v>
      </c>
      <c r="J109">
        <v>141.80000000000001</v>
      </c>
      <c r="K109">
        <v>170.7</v>
      </c>
      <c r="L109">
        <v>141.1</v>
      </c>
      <c r="M109">
        <v>113.6</v>
      </c>
      <c r="N109">
        <v>152</v>
      </c>
      <c r="O109">
        <v>159.1</v>
      </c>
      <c r="P109">
        <v>150.5</v>
      </c>
      <c r="Q109" s="9">
        <f t="shared" si="1"/>
        <v>1775.1</v>
      </c>
      <c r="R109">
        <v>147.19999999999999</v>
      </c>
      <c r="S109">
        <v>151.69999999999999</v>
      </c>
      <c r="T109">
        <v>130.30000000000001</v>
      </c>
    </row>
    <row r="110" spans="2:20" x14ac:dyDescent="0.25">
      <c r="B110" t="s">
        <v>60</v>
      </c>
      <c r="C110">
        <v>2020</v>
      </c>
      <c r="D110" t="s">
        <v>138</v>
      </c>
      <c r="E110" s="9">
        <v>144.4</v>
      </c>
      <c r="F110">
        <v>166.8</v>
      </c>
      <c r="G110">
        <v>147.6</v>
      </c>
      <c r="H110">
        <v>151.69999999999999</v>
      </c>
      <c r="I110">
        <v>133.30000000000001</v>
      </c>
      <c r="J110">
        <v>141.80000000000001</v>
      </c>
      <c r="K110">
        <v>152.30000000000001</v>
      </c>
      <c r="L110">
        <v>141.80000000000001</v>
      </c>
      <c r="M110">
        <v>112.6</v>
      </c>
      <c r="N110">
        <v>154</v>
      </c>
      <c r="O110">
        <v>160</v>
      </c>
      <c r="P110">
        <v>148.19999999999999</v>
      </c>
      <c r="Q110" s="9">
        <f t="shared" si="1"/>
        <v>1754.4999999999998</v>
      </c>
      <c r="R110">
        <v>153.4</v>
      </c>
      <c r="S110">
        <v>156.69999999999999</v>
      </c>
      <c r="T110">
        <v>135.80000000000001</v>
      </c>
    </row>
    <row r="111" spans="2:20" x14ac:dyDescent="0.25">
      <c r="B111" t="s">
        <v>85</v>
      </c>
      <c r="C111">
        <v>2020</v>
      </c>
      <c r="D111" t="s">
        <v>138</v>
      </c>
      <c r="E111" s="9">
        <v>146.5</v>
      </c>
      <c r="F111">
        <v>167.5</v>
      </c>
      <c r="G111">
        <v>148.9</v>
      </c>
      <c r="H111">
        <v>151.1</v>
      </c>
      <c r="I111">
        <v>127.5</v>
      </c>
      <c r="J111">
        <v>143.30000000000001</v>
      </c>
      <c r="K111">
        <v>167</v>
      </c>
      <c r="L111">
        <v>139.69999999999999</v>
      </c>
      <c r="M111">
        <v>114.4</v>
      </c>
      <c r="N111">
        <v>151.5</v>
      </c>
      <c r="O111">
        <v>159.1</v>
      </c>
      <c r="P111">
        <v>150.1</v>
      </c>
      <c r="Q111" s="9">
        <f t="shared" si="1"/>
        <v>1766.6</v>
      </c>
      <c r="R111">
        <v>141.4</v>
      </c>
      <c r="S111">
        <v>145</v>
      </c>
      <c r="T111">
        <v>124.6</v>
      </c>
    </row>
    <row r="112" spans="2:20" x14ac:dyDescent="0.25">
      <c r="B112" t="s">
        <v>104</v>
      </c>
      <c r="C112">
        <v>2020</v>
      </c>
      <c r="D112" t="s">
        <v>138</v>
      </c>
      <c r="E112" s="9">
        <v>145.1</v>
      </c>
      <c r="F112">
        <v>167</v>
      </c>
      <c r="G112">
        <v>148.1</v>
      </c>
      <c r="H112">
        <v>151.5</v>
      </c>
      <c r="I112">
        <v>131.19999999999999</v>
      </c>
      <c r="J112">
        <v>142.5</v>
      </c>
      <c r="K112">
        <v>157.30000000000001</v>
      </c>
      <c r="L112">
        <v>141.1</v>
      </c>
      <c r="M112">
        <v>113.2</v>
      </c>
      <c r="N112">
        <v>153.19999999999999</v>
      </c>
      <c r="O112">
        <v>159.6</v>
      </c>
      <c r="P112">
        <v>148.9</v>
      </c>
      <c r="Q112" s="9">
        <f t="shared" si="1"/>
        <v>1758.7</v>
      </c>
      <c r="R112">
        <v>148.9</v>
      </c>
      <c r="S112">
        <v>152.30000000000001</v>
      </c>
      <c r="T112">
        <v>129.9</v>
      </c>
    </row>
    <row r="113" spans="2:20" x14ac:dyDescent="0.25">
      <c r="B113" t="s">
        <v>60</v>
      </c>
      <c r="C113">
        <v>2020</v>
      </c>
      <c r="D113" t="s">
        <v>154</v>
      </c>
      <c r="E113" s="9">
        <v>147.19999999999999</v>
      </c>
      <c r="F113" s="78">
        <v>167.2</v>
      </c>
      <c r="G113">
        <v>146.9</v>
      </c>
      <c r="H113">
        <v>155.6</v>
      </c>
      <c r="I113">
        <v>137.1</v>
      </c>
      <c r="J113">
        <v>147.30000000000001</v>
      </c>
      <c r="K113">
        <v>162.69999999999999</v>
      </c>
      <c r="L113">
        <v>150.19999999999999</v>
      </c>
      <c r="M113">
        <v>119.8</v>
      </c>
      <c r="N113">
        <v>158.69999999999999</v>
      </c>
      <c r="O113" s="78">
        <v>159.29999999999998</v>
      </c>
      <c r="P113">
        <v>150.1</v>
      </c>
      <c r="Q113" s="9">
        <f t="shared" si="1"/>
        <v>1802.1</v>
      </c>
      <c r="R113">
        <v>148.4</v>
      </c>
      <c r="S113">
        <v>154.30000000000001</v>
      </c>
      <c r="T113" s="81">
        <v>136.03333333333333</v>
      </c>
    </row>
    <row r="114" spans="2:20" x14ac:dyDescent="0.25">
      <c r="B114" t="s">
        <v>85</v>
      </c>
      <c r="C114">
        <v>2020</v>
      </c>
      <c r="D114" t="s">
        <v>154</v>
      </c>
      <c r="E114" s="9">
        <v>151.80000000000001</v>
      </c>
      <c r="F114" s="79">
        <v>167.56</v>
      </c>
      <c r="G114">
        <v>151.9</v>
      </c>
      <c r="H114">
        <v>155.5</v>
      </c>
      <c r="I114">
        <v>131.6</v>
      </c>
      <c r="J114">
        <v>152.9</v>
      </c>
      <c r="K114">
        <v>180</v>
      </c>
      <c r="L114">
        <v>150.80000000000001</v>
      </c>
      <c r="M114">
        <v>121.2</v>
      </c>
      <c r="N114">
        <v>154</v>
      </c>
      <c r="O114" s="79">
        <v>158.86666600000001</v>
      </c>
      <c r="P114">
        <v>153.5</v>
      </c>
      <c r="Q114" s="9">
        <f t="shared" si="1"/>
        <v>1829.6266660000001</v>
      </c>
      <c r="R114">
        <v>137.1</v>
      </c>
      <c r="S114">
        <v>144.80000000000001</v>
      </c>
      <c r="T114" s="78">
        <v>125.3</v>
      </c>
    </row>
    <row r="115" spans="2:20" x14ac:dyDescent="0.25">
      <c r="B115" t="s">
        <v>104</v>
      </c>
      <c r="C115">
        <v>2020</v>
      </c>
      <c r="D115" t="s">
        <v>154</v>
      </c>
      <c r="E115" s="9">
        <v>148.69999999999999</v>
      </c>
      <c r="F115" s="79">
        <v>167.29999999999998</v>
      </c>
      <c r="G115">
        <v>148.80000000000001</v>
      </c>
      <c r="H115">
        <v>155.6</v>
      </c>
      <c r="I115">
        <v>135.1</v>
      </c>
      <c r="J115">
        <v>149.9</v>
      </c>
      <c r="K115">
        <v>168.6</v>
      </c>
      <c r="L115">
        <v>150.4</v>
      </c>
      <c r="M115">
        <v>120.3</v>
      </c>
      <c r="N115">
        <v>157.1</v>
      </c>
      <c r="O115" s="78">
        <v>159.1</v>
      </c>
      <c r="P115">
        <v>151.4</v>
      </c>
      <c r="Q115" s="9">
        <f t="shared" si="1"/>
        <v>1812.3</v>
      </c>
      <c r="R115">
        <v>144.1</v>
      </c>
      <c r="S115">
        <v>150.69999999999999</v>
      </c>
      <c r="T115" s="80">
        <v>130.36600000000001</v>
      </c>
    </row>
    <row r="116" spans="2:20" x14ac:dyDescent="0.25">
      <c r="B116" t="s">
        <v>60</v>
      </c>
      <c r="C116">
        <v>2020</v>
      </c>
      <c r="D116" t="s">
        <v>167</v>
      </c>
      <c r="E116" s="79">
        <v>147.69999999999999</v>
      </c>
      <c r="F116" s="79">
        <v>189.26666666666665</v>
      </c>
      <c r="G116" s="79">
        <v>148.15</v>
      </c>
      <c r="H116" s="79">
        <v>154.44999999999999</v>
      </c>
      <c r="I116" s="79">
        <v>137.64999999999998</v>
      </c>
      <c r="J116" s="79">
        <v>145.25</v>
      </c>
      <c r="K116" s="79">
        <v>155.80000000000001</v>
      </c>
      <c r="L116" s="79">
        <v>150.25</v>
      </c>
      <c r="M116" s="79">
        <v>116.5</v>
      </c>
      <c r="N116" s="79">
        <v>159.25</v>
      </c>
      <c r="O116" s="79">
        <v>161.70000000000002</v>
      </c>
      <c r="P116" s="79">
        <v>151.19999999999999</v>
      </c>
      <c r="Q116" s="9">
        <f t="shared" si="1"/>
        <v>1817.1666666666667</v>
      </c>
      <c r="R116" s="79">
        <v>146.65</v>
      </c>
      <c r="S116" s="79">
        <v>156.25</v>
      </c>
      <c r="T116" s="79">
        <v>142.13333333333333</v>
      </c>
    </row>
    <row r="117" spans="2:20" x14ac:dyDescent="0.25">
      <c r="B117" t="s">
        <v>85</v>
      </c>
      <c r="C117">
        <v>2020</v>
      </c>
      <c r="D117" t="s">
        <v>167</v>
      </c>
      <c r="E117" s="79">
        <f>AVERAGE(E114,E120)</f>
        <v>152.25</v>
      </c>
      <c r="F117" s="80">
        <v>197.26666666666665</v>
      </c>
      <c r="G117" s="79">
        <v>153.25</v>
      </c>
      <c r="H117" s="79">
        <v>154.44999999999999</v>
      </c>
      <c r="I117" s="79">
        <v>132.25</v>
      </c>
      <c r="J117" s="79">
        <v>152.35000000000002</v>
      </c>
      <c r="K117" s="79">
        <v>175.6</v>
      </c>
      <c r="L117" s="79">
        <v>151.4</v>
      </c>
      <c r="M117" s="79">
        <v>118.75</v>
      </c>
      <c r="N117" s="79">
        <v>156.4</v>
      </c>
      <c r="O117" s="79">
        <v>162.23333333333332</v>
      </c>
      <c r="P117" s="79">
        <v>155.25</v>
      </c>
      <c r="Q117" s="9">
        <f t="shared" si="1"/>
        <v>1861.4500000000003</v>
      </c>
      <c r="R117" s="79">
        <v>137.1</v>
      </c>
      <c r="S117" s="79">
        <v>146.44999999999999</v>
      </c>
      <c r="T117" s="79">
        <v>130.83333333333334</v>
      </c>
    </row>
    <row r="118" spans="2:20" x14ac:dyDescent="0.25">
      <c r="B118" t="s">
        <v>104</v>
      </c>
      <c r="C118">
        <v>2020</v>
      </c>
      <c r="D118" t="s">
        <v>167</v>
      </c>
      <c r="E118" s="79">
        <v>149.14999999999998</v>
      </c>
      <c r="F118" s="79">
        <v>192.1</v>
      </c>
      <c r="G118" s="79">
        <v>150.10000000000002</v>
      </c>
      <c r="H118" s="79">
        <v>154.44999999999999</v>
      </c>
      <c r="I118" s="79">
        <v>135.69999999999999</v>
      </c>
      <c r="J118" s="79">
        <v>148.55000000000001</v>
      </c>
      <c r="K118" s="79">
        <v>162.55000000000001</v>
      </c>
      <c r="L118" s="79">
        <v>150.65</v>
      </c>
      <c r="M118" s="79">
        <v>117.25</v>
      </c>
      <c r="N118" s="79">
        <v>158.30000000000001</v>
      </c>
      <c r="O118" s="80">
        <v>161.96666666666701</v>
      </c>
      <c r="P118" s="79">
        <v>152.69999999999999</v>
      </c>
      <c r="Q118" s="9">
        <f t="shared" si="1"/>
        <v>1833.4666666666669</v>
      </c>
      <c r="R118" s="79">
        <v>143</v>
      </c>
      <c r="S118" s="79">
        <v>152.55000000000001</v>
      </c>
      <c r="T118" s="79">
        <v>136.16666666666666</v>
      </c>
    </row>
    <row r="119" spans="2:20" x14ac:dyDescent="0.25">
      <c r="B119" t="s">
        <v>60</v>
      </c>
      <c r="C119">
        <v>2020</v>
      </c>
      <c r="D119" t="s">
        <v>177</v>
      </c>
      <c r="E119" s="9">
        <v>148.19999999999999</v>
      </c>
      <c r="F119">
        <v>190.3</v>
      </c>
      <c r="G119">
        <v>149.4</v>
      </c>
      <c r="H119">
        <v>153.30000000000001</v>
      </c>
      <c r="I119">
        <v>138.19999999999999</v>
      </c>
      <c r="J119">
        <v>143.19999999999999</v>
      </c>
      <c r="K119">
        <v>148.9</v>
      </c>
      <c r="L119">
        <v>150.30000000000001</v>
      </c>
      <c r="M119">
        <v>113.2</v>
      </c>
      <c r="N119">
        <v>159.80000000000001</v>
      </c>
      <c r="O119">
        <v>161.80000000000001</v>
      </c>
      <c r="P119">
        <v>152.30000000000001</v>
      </c>
      <c r="Q119" s="9">
        <f t="shared" si="1"/>
        <v>1808.9</v>
      </c>
      <c r="R119">
        <v>144.9</v>
      </c>
      <c r="S119">
        <v>158.19999999999999</v>
      </c>
      <c r="T119">
        <v>141.4</v>
      </c>
    </row>
    <row r="120" spans="2:20" x14ac:dyDescent="0.25">
      <c r="B120" t="s">
        <v>85</v>
      </c>
      <c r="C120">
        <v>2020</v>
      </c>
      <c r="D120" t="s">
        <v>177</v>
      </c>
      <c r="E120" s="9">
        <v>152.69999999999999</v>
      </c>
      <c r="F120">
        <v>197</v>
      </c>
      <c r="G120">
        <v>154.6</v>
      </c>
      <c r="H120">
        <v>153.4</v>
      </c>
      <c r="I120">
        <v>132.9</v>
      </c>
      <c r="J120">
        <v>151.80000000000001</v>
      </c>
      <c r="K120">
        <v>171.2</v>
      </c>
      <c r="L120">
        <v>152</v>
      </c>
      <c r="M120">
        <v>116.3</v>
      </c>
      <c r="N120">
        <v>158.80000000000001</v>
      </c>
      <c r="O120">
        <v>161.69999999999999</v>
      </c>
      <c r="P120">
        <v>157</v>
      </c>
      <c r="Q120" s="9">
        <f t="shared" si="1"/>
        <v>1859.3999999999999</v>
      </c>
      <c r="R120">
        <v>137.1</v>
      </c>
      <c r="S120">
        <v>148.1</v>
      </c>
      <c r="T120">
        <v>129.30000000000001</v>
      </c>
    </row>
    <row r="121" spans="2:20" x14ac:dyDescent="0.25">
      <c r="B121" t="s">
        <v>104</v>
      </c>
      <c r="C121">
        <v>2020</v>
      </c>
      <c r="D121" t="s">
        <v>177</v>
      </c>
      <c r="E121" s="9">
        <v>149.6</v>
      </c>
      <c r="F121">
        <v>192.7</v>
      </c>
      <c r="G121">
        <v>151.4</v>
      </c>
      <c r="H121">
        <v>153.30000000000001</v>
      </c>
      <c r="I121">
        <v>136.30000000000001</v>
      </c>
      <c r="J121">
        <v>147.19999999999999</v>
      </c>
      <c r="K121">
        <v>156.5</v>
      </c>
      <c r="L121">
        <v>150.9</v>
      </c>
      <c r="M121">
        <v>114.2</v>
      </c>
      <c r="N121">
        <v>159.5</v>
      </c>
      <c r="O121">
        <v>161.80000000000001</v>
      </c>
      <c r="P121">
        <v>154</v>
      </c>
      <c r="Q121" s="9">
        <f t="shared" si="1"/>
        <v>1827.4</v>
      </c>
      <c r="R121">
        <v>141.9</v>
      </c>
      <c r="S121">
        <v>154.4</v>
      </c>
      <c r="T121">
        <v>135</v>
      </c>
    </row>
    <row r="122" spans="2:20" x14ac:dyDescent="0.25">
      <c r="B122" t="s">
        <v>60</v>
      </c>
      <c r="C122">
        <v>2020</v>
      </c>
      <c r="D122" t="s">
        <v>194</v>
      </c>
      <c r="E122" s="9">
        <v>148.19999999999999</v>
      </c>
      <c r="F122">
        <v>190.3</v>
      </c>
      <c r="G122">
        <v>149.4</v>
      </c>
      <c r="H122">
        <v>153.30000000000001</v>
      </c>
      <c r="I122">
        <v>138.19999999999999</v>
      </c>
      <c r="J122">
        <v>143.19999999999999</v>
      </c>
      <c r="K122">
        <v>148.9</v>
      </c>
      <c r="L122">
        <v>150.30000000000001</v>
      </c>
      <c r="M122">
        <v>113.2</v>
      </c>
      <c r="N122">
        <v>159.80000000000001</v>
      </c>
      <c r="O122">
        <v>161.80000000000001</v>
      </c>
      <c r="P122">
        <v>152.30000000000001</v>
      </c>
      <c r="Q122" s="9">
        <f t="shared" si="1"/>
        <v>1808.9</v>
      </c>
      <c r="R122">
        <v>144.9</v>
      </c>
      <c r="S122">
        <v>158.19999999999999</v>
      </c>
      <c r="T122">
        <v>141.4</v>
      </c>
    </row>
    <row r="123" spans="2:20" x14ac:dyDescent="0.25">
      <c r="B123" t="s">
        <v>85</v>
      </c>
      <c r="C123">
        <v>2020</v>
      </c>
      <c r="D123" t="s">
        <v>194</v>
      </c>
      <c r="E123" s="9">
        <v>152.69999999999999</v>
      </c>
      <c r="F123">
        <v>197</v>
      </c>
      <c r="G123">
        <v>154.6</v>
      </c>
      <c r="H123">
        <v>153.4</v>
      </c>
      <c r="I123">
        <v>132.9</v>
      </c>
      <c r="J123">
        <v>151.80000000000001</v>
      </c>
      <c r="K123">
        <v>171.2</v>
      </c>
      <c r="L123">
        <v>152</v>
      </c>
      <c r="M123">
        <v>116.3</v>
      </c>
      <c r="N123">
        <v>158.80000000000001</v>
      </c>
      <c r="O123">
        <v>161.69999999999999</v>
      </c>
      <c r="P123">
        <v>157</v>
      </c>
      <c r="Q123" s="9">
        <f t="shared" si="1"/>
        <v>1859.3999999999999</v>
      </c>
      <c r="R123">
        <v>137.1</v>
      </c>
      <c r="S123">
        <v>148.1</v>
      </c>
      <c r="T123">
        <v>129.30000000000001</v>
      </c>
    </row>
    <row r="124" spans="2:20" x14ac:dyDescent="0.25">
      <c r="B124" t="s">
        <v>104</v>
      </c>
      <c r="C124">
        <v>2020</v>
      </c>
      <c r="D124" t="s">
        <v>194</v>
      </c>
      <c r="E124" s="9">
        <v>149.6</v>
      </c>
      <c r="F124">
        <v>192.7</v>
      </c>
      <c r="G124">
        <v>151.4</v>
      </c>
      <c r="H124">
        <v>153.30000000000001</v>
      </c>
      <c r="I124">
        <v>136.30000000000001</v>
      </c>
      <c r="J124">
        <v>147.19999999999999</v>
      </c>
      <c r="K124">
        <v>156.5</v>
      </c>
      <c r="L124">
        <v>150.9</v>
      </c>
      <c r="M124">
        <v>114.2</v>
      </c>
      <c r="N124">
        <v>159.5</v>
      </c>
      <c r="O124">
        <v>161.80000000000001</v>
      </c>
      <c r="P124">
        <v>154</v>
      </c>
      <c r="Q124" s="9">
        <f t="shared" si="1"/>
        <v>1827.4</v>
      </c>
      <c r="R124">
        <v>141.9</v>
      </c>
      <c r="S124">
        <v>154.4</v>
      </c>
      <c r="T124">
        <v>135</v>
      </c>
    </row>
    <row r="125" spans="2:20" x14ac:dyDescent="0.25">
      <c r="B125" t="s">
        <v>60</v>
      </c>
      <c r="C125">
        <v>2020</v>
      </c>
      <c r="D125" t="s">
        <v>213</v>
      </c>
      <c r="E125" s="9">
        <v>147.6</v>
      </c>
      <c r="F125">
        <v>187.2</v>
      </c>
      <c r="G125">
        <v>148.4</v>
      </c>
      <c r="H125">
        <v>153.30000000000001</v>
      </c>
      <c r="I125">
        <v>139.80000000000001</v>
      </c>
      <c r="J125">
        <v>146.9</v>
      </c>
      <c r="K125">
        <v>171</v>
      </c>
      <c r="L125">
        <v>149.9</v>
      </c>
      <c r="M125">
        <v>114.2</v>
      </c>
      <c r="N125">
        <v>160</v>
      </c>
      <c r="O125">
        <v>161.5</v>
      </c>
      <c r="P125">
        <v>155.30000000000001</v>
      </c>
      <c r="Q125" s="9">
        <f t="shared" si="1"/>
        <v>1835.1</v>
      </c>
      <c r="R125">
        <v>145.80000000000001</v>
      </c>
      <c r="S125">
        <v>158.80000000000001</v>
      </c>
      <c r="T125">
        <v>143.6</v>
      </c>
    </row>
    <row r="126" spans="2:20" x14ac:dyDescent="0.25">
      <c r="B126" t="s">
        <v>85</v>
      </c>
      <c r="C126">
        <v>2020</v>
      </c>
      <c r="D126" t="s">
        <v>213</v>
      </c>
      <c r="E126" s="9">
        <v>151.6</v>
      </c>
      <c r="F126">
        <v>197.8</v>
      </c>
      <c r="G126">
        <v>154.5</v>
      </c>
      <c r="H126">
        <v>153.4</v>
      </c>
      <c r="I126">
        <v>133.4</v>
      </c>
      <c r="J126">
        <v>154.5</v>
      </c>
      <c r="K126">
        <v>191.9</v>
      </c>
      <c r="L126">
        <v>151.30000000000001</v>
      </c>
      <c r="M126">
        <v>116.8</v>
      </c>
      <c r="N126">
        <v>160</v>
      </c>
      <c r="O126">
        <v>163.30000000000001</v>
      </c>
      <c r="P126">
        <v>159.9</v>
      </c>
      <c r="Q126" s="9">
        <f t="shared" si="1"/>
        <v>1888.3999999999999</v>
      </c>
      <c r="R126">
        <v>138.30000000000001</v>
      </c>
      <c r="S126">
        <v>148.69999999999999</v>
      </c>
      <c r="T126">
        <v>133.9</v>
      </c>
    </row>
    <row r="127" spans="2:20" x14ac:dyDescent="0.25">
      <c r="B127" t="s">
        <v>104</v>
      </c>
      <c r="C127">
        <v>2020</v>
      </c>
      <c r="D127" t="s">
        <v>213</v>
      </c>
      <c r="E127" s="9">
        <v>148.9</v>
      </c>
      <c r="F127">
        <v>190.9</v>
      </c>
      <c r="G127">
        <v>150.80000000000001</v>
      </c>
      <c r="H127">
        <v>153.30000000000001</v>
      </c>
      <c r="I127">
        <v>137.4</v>
      </c>
      <c r="J127">
        <v>150.4</v>
      </c>
      <c r="K127">
        <v>178.1</v>
      </c>
      <c r="L127">
        <v>150.4</v>
      </c>
      <c r="M127">
        <v>115.1</v>
      </c>
      <c r="N127">
        <v>160</v>
      </c>
      <c r="O127">
        <v>162.30000000000001</v>
      </c>
      <c r="P127">
        <v>157</v>
      </c>
      <c r="Q127" s="9">
        <f t="shared" si="1"/>
        <v>1854.6</v>
      </c>
      <c r="R127">
        <v>143</v>
      </c>
      <c r="S127">
        <v>155</v>
      </c>
      <c r="T127">
        <v>138.5</v>
      </c>
    </row>
    <row r="128" spans="2:20" x14ac:dyDescent="0.25">
      <c r="B128" t="s">
        <v>60</v>
      </c>
      <c r="C128">
        <v>2020</v>
      </c>
      <c r="D128" t="s">
        <v>228</v>
      </c>
      <c r="E128" s="9">
        <v>146.9</v>
      </c>
      <c r="F128">
        <v>183.9</v>
      </c>
      <c r="G128">
        <v>149.5</v>
      </c>
      <c r="H128">
        <v>153.4</v>
      </c>
      <c r="I128">
        <v>140.4</v>
      </c>
      <c r="J128">
        <v>147</v>
      </c>
      <c r="K128">
        <v>178.8</v>
      </c>
      <c r="L128">
        <v>149.30000000000001</v>
      </c>
      <c r="M128">
        <v>115.1</v>
      </c>
      <c r="N128">
        <v>160</v>
      </c>
      <c r="O128">
        <v>161.6</v>
      </c>
      <c r="P128">
        <v>156.1</v>
      </c>
      <c r="Q128" s="9">
        <f t="shared" si="1"/>
        <v>1841.9999999999998</v>
      </c>
      <c r="R128">
        <v>146.4</v>
      </c>
      <c r="S128">
        <v>159.1</v>
      </c>
      <c r="T128">
        <v>144.6</v>
      </c>
    </row>
    <row r="129" spans="2:20" x14ac:dyDescent="0.25">
      <c r="B129" t="s">
        <v>85</v>
      </c>
      <c r="C129">
        <v>2020</v>
      </c>
      <c r="D129" t="s">
        <v>228</v>
      </c>
      <c r="E129" s="9">
        <v>151.5</v>
      </c>
      <c r="F129">
        <v>193.1</v>
      </c>
      <c r="G129">
        <v>157.30000000000001</v>
      </c>
      <c r="H129">
        <v>153.9</v>
      </c>
      <c r="I129">
        <v>134.4</v>
      </c>
      <c r="J129">
        <v>155.4</v>
      </c>
      <c r="K129">
        <v>202</v>
      </c>
      <c r="L129">
        <v>150.80000000000001</v>
      </c>
      <c r="M129">
        <v>118.9</v>
      </c>
      <c r="N129">
        <v>160.9</v>
      </c>
      <c r="O129">
        <v>164.4</v>
      </c>
      <c r="P129">
        <v>161.30000000000001</v>
      </c>
      <c r="Q129" s="9">
        <f t="shared" si="1"/>
        <v>1903.9</v>
      </c>
      <c r="R129">
        <v>137.19999999999999</v>
      </c>
      <c r="S129">
        <v>150</v>
      </c>
      <c r="T129">
        <v>135.1</v>
      </c>
    </row>
    <row r="130" spans="2:20" x14ac:dyDescent="0.25">
      <c r="B130" t="s">
        <v>104</v>
      </c>
      <c r="C130">
        <v>2020</v>
      </c>
      <c r="D130" t="s">
        <v>228</v>
      </c>
      <c r="E130" s="9">
        <v>148.4</v>
      </c>
      <c r="F130">
        <v>187.1</v>
      </c>
      <c r="G130">
        <v>152.5</v>
      </c>
      <c r="H130">
        <v>153.6</v>
      </c>
      <c r="I130">
        <v>138.19999999999999</v>
      </c>
      <c r="J130">
        <v>150.9</v>
      </c>
      <c r="K130">
        <v>186.7</v>
      </c>
      <c r="L130">
        <v>149.80000000000001</v>
      </c>
      <c r="M130">
        <v>116.4</v>
      </c>
      <c r="N130">
        <v>160.30000000000001</v>
      </c>
      <c r="O130">
        <v>162.9</v>
      </c>
      <c r="P130">
        <v>158</v>
      </c>
      <c r="Q130" s="9">
        <f t="shared" si="1"/>
        <v>1864.8</v>
      </c>
      <c r="R130">
        <v>142.9</v>
      </c>
      <c r="S130">
        <v>155.6</v>
      </c>
      <c r="T130">
        <v>139.6</v>
      </c>
    </row>
    <row r="131" spans="2:20" x14ac:dyDescent="0.25">
      <c r="B131" t="s">
        <v>60</v>
      </c>
      <c r="C131">
        <v>2020</v>
      </c>
      <c r="D131" t="s">
        <v>238</v>
      </c>
      <c r="E131" s="9">
        <v>146</v>
      </c>
      <c r="F131">
        <v>186.3</v>
      </c>
      <c r="G131">
        <v>159.19999999999999</v>
      </c>
      <c r="H131">
        <v>153.6</v>
      </c>
      <c r="I131">
        <v>142.6</v>
      </c>
      <c r="J131">
        <v>147.19999999999999</v>
      </c>
      <c r="K131">
        <v>200.6</v>
      </c>
      <c r="L131">
        <v>150.30000000000001</v>
      </c>
      <c r="M131">
        <v>115.3</v>
      </c>
      <c r="N131">
        <v>160.9</v>
      </c>
      <c r="O131">
        <v>161.9</v>
      </c>
      <c r="P131">
        <v>159.6</v>
      </c>
      <c r="Q131" s="9">
        <f t="shared" si="1"/>
        <v>1883.5</v>
      </c>
      <c r="R131">
        <v>146.80000000000001</v>
      </c>
      <c r="S131">
        <v>159.5</v>
      </c>
      <c r="T131">
        <v>146.4</v>
      </c>
    </row>
    <row r="132" spans="2:20" x14ac:dyDescent="0.25">
      <c r="B132" t="s">
        <v>85</v>
      </c>
      <c r="C132">
        <v>2020</v>
      </c>
      <c r="D132" t="s">
        <v>238</v>
      </c>
      <c r="E132" s="9">
        <v>150.6</v>
      </c>
      <c r="F132">
        <v>193.7</v>
      </c>
      <c r="G132">
        <v>164.8</v>
      </c>
      <c r="H132">
        <v>153.69999999999999</v>
      </c>
      <c r="I132">
        <v>135.69999999999999</v>
      </c>
      <c r="J132">
        <v>155.69999999999999</v>
      </c>
      <c r="K132">
        <v>226</v>
      </c>
      <c r="L132">
        <v>152.19999999999999</v>
      </c>
      <c r="M132">
        <v>118.1</v>
      </c>
      <c r="N132">
        <v>161.30000000000001</v>
      </c>
      <c r="O132">
        <v>164.8</v>
      </c>
      <c r="P132">
        <v>164.4</v>
      </c>
      <c r="Q132" s="9">
        <f t="shared" si="1"/>
        <v>1941</v>
      </c>
      <c r="R132">
        <v>137.1</v>
      </c>
      <c r="S132">
        <v>151</v>
      </c>
      <c r="T132">
        <v>135.4</v>
      </c>
    </row>
    <row r="133" spans="2:20" x14ac:dyDescent="0.25">
      <c r="B133" t="s">
        <v>104</v>
      </c>
      <c r="C133">
        <v>2020</v>
      </c>
      <c r="D133" t="s">
        <v>238</v>
      </c>
      <c r="E133" s="9">
        <v>147.5</v>
      </c>
      <c r="F133">
        <v>188.9</v>
      </c>
      <c r="G133">
        <v>161.4</v>
      </c>
      <c r="H133">
        <v>153.6</v>
      </c>
      <c r="I133">
        <v>140.1</v>
      </c>
      <c r="J133">
        <v>151.19999999999999</v>
      </c>
      <c r="K133">
        <v>209.2</v>
      </c>
      <c r="L133">
        <v>150.9</v>
      </c>
      <c r="M133">
        <v>116.2</v>
      </c>
      <c r="N133">
        <v>161</v>
      </c>
      <c r="O133">
        <v>163.19999999999999</v>
      </c>
      <c r="P133">
        <v>161.4</v>
      </c>
      <c r="Q133" s="9">
        <f t="shared" si="1"/>
        <v>1904.6000000000004</v>
      </c>
      <c r="R133">
        <v>143.1</v>
      </c>
      <c r="S133">
        <v>156.30000000000001</v>
      </c>
      <c r="T133">
        <v>140.6</v>
      </c>
    </row>
    <row r="134" spans="2:20" x14ac:dyDescent="0.25">
      <c r="B134" t="s">
        <v>60</v>
      </c>
      <c r="C134">
        <v>2020</v>
      </c>
      <c r="D134" t="s">
        <v>264</v>
      </c>
      <c r="E134" s="9">
        <v>145.4</v>
      </c>
      <c r="F134">
        <v>188.6</v>
      </c>
      <c r="G134">
        <v>171.6</v>
      </c>
      <c r="H134">
        <v>153.80000000000001</v>
      </c>
      <c r="I134">
        <v>145.4</v>
      </c>
      <c r="J134">
        <v>146.5</v>
      </c>
      <c r="K134">
        <v>222.2</v>
      </c>
      <c r="L134">
        <v>155.9</v>
      </c>
      <c r="M134">
        <v>114.9</v>
      </c>
      <c r="N134">
        <v>162</v>
      </c>
      <c r="O134">
        <v>162.69999999999999</v>
      </c>
      <c r="P134">
        <v>163.4</v>
      </c>
      <c r="Q134" s="9">
        <f t="shared" ref="Q134:Q197" si="2">SUM($E134:$P134)</f>
        <v>1932.4000000000003</v>
      </c>
      <c r="R134">
        <v>147.5</v>
      </c>
      <c r="S134">
        <v>160.4</v>
      </c>
      <c r="T134">
        <v>146.1</v>
      </c>
    </row>
    <row r="135" spans="2:20" x14ac:dyDescent="0.25">
      <c r="B135" t="s">
        <v>85</v>
      </c>
      <c r="C135">
        <v>2020</v>
      </c>
      <c r="D135" t="s">
        <v>264</v>
      </c>
      <c r="E135" s="9">
        <v>149.69999999999999</v>
      </c>
      <c r="F135">
        <v>195.5</v>
      </c>
      <c r="G135">
        <v>176.9</v>
      </c>
      <c r="H135">
        <v>153.9</v>
      </c>
      <c r="I135">
        <v>138</v>
      </c>
      <c r="J135">
        <v>150.5</v>
      </c>
      <c r="K135">
        <v>245.3</v>
      </c>
      <c r="L135">
        <v>158.69999999999999</v>
      </c>
      <c r="M135">
        <v>117.2</v>
      </c>
      <c r="N135">
        <v>161.4</v>
      </c>
      <c r="O135">
        <v>165.1</v>
      </c>
      <c r="P135">
        <v>167</v>
      </c>
      <c r="Q135" s="9">
        <f t="shared" si="2"/>
        <v>1979.2</v>
      </c>
      <c r="R135">
        <v>137.30000000000001</v>
      </c>
      <c r="S135">
        <v>152</v>
      </c>
      <c r="T135">
        <v>135.19999999999999</v>
      </c>
    </row>
    <row r="136" spans="2:20" x14ac:dyDescent="0.25">
      <c r="B136" t="s">
        <v>104</v>
      </c>
      <c r="C136">
        <v>2020</v>
      </c>
      <c r="D136" t="s">
        <v>264</v>
      </c>
      <c r="E136" s="9">
        <v>146.80000000000001</v>
      </c>
      <c r="F136">
        <v>191</v>
      </c>
      <c r="G136">
        <v>173.6</v>
      </c>
      <c r="H136">
        <v>153.80000000000001</v>
      </c>
      <c r="I136">
        <v>142.69999999999999</v>
      </c>
      <c r="J136">
        <v>148.4</v>
      </c>
      <c r="K136">
        <v>230</v>
      </c>
      <c r="L136">
        <v>156.80000000000001</v>
      </c>
      <c r="M136">
        <v>115.7</v>
      </c>
      <c r="N136">
        <v>161.80000000000001</v>
      </c>
      <c r="O136">
        <v>163.80000000000001</v>
      </c>
      <c r="P136">
        <v>164.7</v>
      </c>
      <c r="Q136" s="9">
        <f t="shared" si="2"/>
        <v>1949.1000000000001</v>
      </c>
      <c r="R136">
        <v>143.6</v>
      </c>
      <c r="S136">
        <v>157.19999999999999</v>
      </c>
      <c r="T136">
        <v>140.4</v>
      </c>
    </row>
    <row r="137" spans="2:20" x14ac:dyDescent="0.25">
      <c r="B137" t="s">
        <v>60</v>
      </c>
      <c r="C137">
        <v>2020</v>
      </c>
      <c r="D137" t="s">
        <v>273</v>
      </c>
      <c r="E137" s="9">
        <v>144.6</v>
      </c>
      <c r="F137">
        <v>188.5</v>
      </c>
      <c r="G137">
        <v>173.4</v>
      </c>
      <c r="H137">
        <v>154</v>
      </c>
      <c r="I137">
        <v>150</v>
      </c>
      <c r="J137">
        <v>145.9</v>
      </c>
      <c r="K137">
        <v>225.2</v>
      </c>
      <c r="L137">
        <v>159.5</v>
      </c>
      <c r="M137">
        <v>114.4</v>
      </c>
      <c r="N137">
        <v>163.5</v>
      </c>
      <c r="O137">
        <v>163.6</v>
      </c>
      <c r="P137">
        <v>164.5</v>
      </c>
      <c r="Q137" s="9">
        <f t="shared" si="2"/>
        <v>1947.1</v>
      </c>
      <c r="R137">
        <v>148.69999999999999</v>
      </c>
      <c r="S137">
        <v>161.6</v>
      </c>
      <c r="T137">
        <v>146.4</v>
      </c>
    </row>
    <row r="138" spans="2:20" x14ac:dyDescent="0.25">
      <c r="B138" t="s">
        <v>85</v>
      </c>
      <c r="C138">
        <v>2020</v>
      </c>
      <c r="D138" t="s">
        <v>273</v>
      </c>
      <c r="E138" s="9">
        <v>149</v>
      </c>
      <c r="F138">
        <v>195.7</v>
      </c>
      <c r="G138">
        <v>178.3</v>
      </c>
      <c r="H138">
        <v>154.19999999999999</v>
      </c>
      <c r="I138">
        <v>140.69999999999999</v>
      </c>
      <c r="J138">
        <v>149.69999999999999</v>
      </c>
      <c r="K138">
        <v>240.9</v>
      </c>
      <c r="L138">
        <v>161.5</v>
      </c>
      <c r="M138">
        <v>117.1</v>
      </c>
      <c r="N138">
        <v>161.9</v>
      </c>
      <c r="O138">
        <v>166.1</v>
      </c>
      <c r="P138">
        <v>167</v>
      </c>
      <c r="Q138" s="9">
        <f t="shared" si="2"/>
        <v>1982.1000000000001</v>
      </c>
      <c r="R138">
        <v>137.9</v>
      </c>
      <c r="S138">
        <v>152.9</v>
      </c>
      <c r="T138">
        <v>135.5</v>
      </c>
    </row>
    <row r="139" spans="2:20" x14ac:dyDescent="0.25">
      <c r="B139" t="s">
        <v>104</v>
      </c>
      <c r="C139">
        <v>2020</v>
      </c>
      <c r="D139" t="s">
        <v>273</v>
      </c>
      <c r="E139" s="9">
        <v>146</v>
      </c>
      <c r="F139">
        <v>191</v>
      </c>
      <c r="G139">
        <v>175.3</v>
      </c>
      <c r="H139">
        <v>154.1</v>
      </c>
      <c r="I139">
        <v>146.6</v>
      </c>
      <c r="J139">
        <v>147.69999999999999</v>
      </c>
      <c r="K139">
        <v>230.5</v>
      </c>
      <c r="L139">
        <v>160.19999999999999</v>
      </c>
      <c r="M139">
        <v>115.3</v>
      </c>
      <c r="N139">
        <v>163</v>
      </c>
      <c r="O139">
        <v>164.8</v>
      </c>
      <c r="P139">
        <v>165.4</v>
      </c>
      <c r="Q139" s="9">
        <f t="shared" si="2"/>
        <v>1959.9</v>
      </c>
      <c r="R139">
        <v>144.6</v>
      </c>
      <c r="S139">
        <v>158.30000000000001</v>
      </c>
      <c r="T139">
        <v>140.69999999999999</v>
      </c>
    </row>
    <row r="140" spans="2:20" x14ac:dyDescent="0.25">
      <c r="B140" t="s">
        <v>60</v>
      </c>
      <c r="C140">
        <v>2021</v>
      </c>
      <c r="D140" t="s">
        <v>62</v>
      </c>
      <c r="E140" s="9">
        <v>143.4</v>
      </c>
      <c r="F140">
        <v>187.5</v>
      </c>
      <c r="G140">
        <v>173.4</v>
      </c>
      <c r="H140">
        <v>154</v>
      </c>
      <c r="I140">
        <v>154.80000000000001</v>
      </c>
      <c r="J140">
        <v>147</v>
      </c>
      <c r="K140">
        <v>187.8</v>
      </c>
      <c r="L140">
        <v>159.5</v>
      </c>
      <c r="M140">
        <v>113.8</v>
      </c>
      <c r="N140">
        <v>164.5</v>
      </c>
      <c r="O140">
        <v>164.3</v>
      </c>
      <c r="P140">
        <v>159.6</v>
      </c>
      <c r="Q140" s="9">
        <f t="shared" si="2"/>
        <v>1909.5999999999997</v>
      </c>
      <c r="R140">
        <v>150.9</v>
      </c>
      <c r="S140">
        <v>162.5</v>
      </c>
      <c r="T140">
        <v>147.5</v>
      </c>
    </row>
    <row r="141" spans="2:20" x14ac:dyDescent="0.25">
      <c r="B141" t="s">
        <v>85</v>
      </c>
      <c r="C141">
        <v>2021</v>
      </c>
      <c r="D141" t="s">
        <v>62</v>
      </c>
      <c r="E141" s="9">
        <v>148</v>
      </c>
      <c r="F141">
        <v>194.8</v>
      </c>
      <c r="G141">
        <v>178.4</v>
      </c>
      <c r="H141">
        <v>154.4</v>
      </c>
      <c r="I141">
        <v>144.1</v>
      </c>
      <c r="J141">
        <v>152.6</v>
      </c>
      <c r="K141">
        <v>206.8</v>
      </c>
      <c r="L141">
        <v>162.1</v>
      </c>
      <c r="M141">
        <v>116.3</v>
      </c>
      <c r="N141">
        <v>163</v>
      </c>
      <c r="O141">
        <v>167.2</v>
      </c>
      <c r="P141">
        <v>163.4</v>
      </c>
      <c r="Q141" s="9">
        <f t="shared" si="2"/>
        <v>1951.1000000000001</v>
      </c>
      <c r="R141">
        <v>142.9</v>
      </c>
      <c r="S141">
        <v>154.1</v>
      </c>
      <c r="T141">
        <v>136.9</v>
      </c>
    </row>
    <row r="142" spans="2:20" x14ac:dyDescent="0.25">
      <c r="B142" t="s">
        <v>104</v>
      </c>
      <c r="C142">
        <v>2021</v>
      </c>
      <c r="D142" t="s">
        <v>62</v>
      </c>
      <c r="E142" s="9">
        <v>144.9</v>
      </c>
      <c r="F142">
        <v>190.1</v>
      </c>
      <c r="G142">
        <v>175.3</v>
      </c>
      <c r="H142">
        <v>154.1</v>
      </c>
      <c r="I142">
        <v>150.9</v>
      </c>
      <c r="J142">
        <v>149.6</v>
      </c>
      <c r="K142">
        <v>194.2</v>
      </c>
      <c r="L142">
        <v>160.4</v>
      </c>
      <c r="M142">
        <v>114.6</v>
      </c>
      <c r="N142">
        <v>164</v>
      </c>
      <c r="O142">
        <v>165.6</v>
      </c>
      <c r="P142">
        <v>161</v>
      </c>
      <c r="Q142" s="9">
        <f t="shared" si="2"/>
        <v>1924.6999999999998</v>
      </c>
      <c r="R142">
        <v>147.9</v>
      </c>
      <c r="S142">
        <v>159.30000000000001</v>
      </c>
      <c r="T142">
        <v>141.9</v>
      </c>
    </row>
    <row r="143" spans="2:20" x14ac:dyDescent="0.25">
      <c r="B143" t="s">
        <v>60</v>
      </c>
      <c r="C143">
        <v>2021</v>
      </c>
      <c r="D143" t="s">
        <v>116</v>
      </c>
      <c r="E143" s="9">
        <v>142.80000000000001</v>
      </c>
      <c r="F143">
        <v>184</v>
      </c>
      <c r="G143">
        <v>168</v>
      </c>
      <c r="H143">
        <v>154.4</v>
      </c>
      <c r="I143">
        <v>163</v>
      </c>
      <c r="J143">
        <v>147.80000000000001</v>
      </c>
      <c r="K143">
        <v>149.69999999999999</v>
      </c>
      <c r="L143">
        <v>158.30000000000001</v>
      </c>
      <c r="M143">
        <v>111.8</v>
      </c>
      <c r="N143">
        <v>165</v>
      </c>
      <c r="O143">
        <v>165.8</v>
      </c>
      <c r="P143">
        <v>154.69999999999999</v>
      </c>
      <c r="Q143" s="9">
        <f t="shared" si="2"/>
        <v>1865.3</v>
      </c>
      <c r="R143">
        <v>154.4</v>
      </c>
      <c r="S143">
        <v>164.3</v>
      </c>
      <c r="T143">
        <v>150.19999999999999</v>
      </c>
    </row>
    <row r="144" spans="2:20" x14ac:dyDescent="0.25">
      <c r="B144" t="s">
        <v>85</v>
      </c>
      <c r="C144">
        <v>2021</v>
      </c>
      <c r="D144" t="s">
        <v>116</v>
      </c>
      <c r="E144" s="9">
        <v>147.6</v>
      </c>
      <c r="F144">
        <v>191.2</v>
      </c>
      <c r="G144">
        <v>169.9</v>
      </c>
      <c r="H144">
        <v>155.1</v>
      </c>
      <c r="I144">
        <v>151.4</v>
      </c>
      <c r="J144">
        <v>154</v>
      </c>
      <c r="K144">
        <v>180.2</v>
      </c>
      <c r="L144">
        <v>159.80000000000001</v>
      </c>
      <c r="M144">
        <v>114.9</v>
      </c>
      <c r="N144">
        <v>162.5</v>
      </c>
      <c r="O144">
        <v>169.4</v>
      </c>
      <c r="P144">
        <v>160.80000000000001</v>
      </c>
      <c r="Q144" s="9">
        <f t="shared" si="2"/>
        <v>1916.8</v>
      </c>
      <c r="R144">
        <v>149.1</v>
      </c>
      <c r="S144">
        <v>156.30000000000001</v>
      </c>
      <c r="T144">
        <v>140.5</v>
      </c>
    </row>
    <row r="145" spans="2:20" x14ac:dyDescent="0.25">
      <c r="B145" t="s">
        <v>104</v>
      </c>
      <c r="C145">
        <v>2021</v>
      </c>
      <c r="D145" t="s">
        <v>116</v>
      </c>
      <c r="E145" s="9">
        <v>144.30000000000001</v>
      </c>
      <c r="F145">
        <v>186.5</v>
      </c>
      <c r="G145">
        <v>168.7</v>
      </c>
      <c r="H145">
        <v>154.69999999999999</v>
      </c>
      <c r="I145">
        <v>158.69999999999999</v>
      </c>
      <c r="J145">
        <v>150.69999999999999</v>
      </c>
      <c r="K145">
        <v>160</v>
      </c>
      <c r="L145">
        <v>158.80000000000001</v>
      </c>
      <c r="M145">
        <v>112.8</v>
      </c>
      <c r="N145">
        <v>164.2</v>
      </c>
      <c r="O145">
        <v>167.5</v>
      </c>
      <c r="P145">
        <v>156.9</v>
      </c>
      <c r="Q145" s="9">
        <f t="shared" si="2"/>
        <v>1883.8000000000002</v>
      </c>
      <c r="R145">
        <v>152.4</v>
      </c>
      <c r="S145">
        <v>161.30000000000001</v>
      </c>
      <c r="T145">
        <v>145.1</v>
      </c>
    </row>
    <row r="146" spans="2:20" x14ac:dyDescent="0.25">
      <c r="B146" t="s">
        <v>60</v>
      </c>
      <c r="C146">
        <v>2021</v>
      </c>
      <c r="D146" t="s">
        <v>138</v>
      </c>
      <c r="E146" s="9">
        <v>142.5</v>
      </c>
      <c r="F146">
        <v>189.4</v>
      </c>
      <c r="G146">
        <v>163.19999999999999</v>
      </c>
      <c r="H146">
        <v>154.5</v>
      </c>
      <c r="I146">
        <v>168.2</v>
      </c>
      <c r="J146">
        <v>150.5</v>
      </c>
      <c r="K146">
        <v>141</v>
      </c>
      <c r="L146">
        <v>159.19999999999999</v>
      </c>
      <c r="M146">
        <v>111.7</v>
      </c>
      <c r="N146">
        <v>164</v>
      </c>
      <c r="O146">
        <v>166.4</v>
      </c>
      <c r="P146">
        <v>154.5</v>
      </c>
      <c r="Q146" s="9">
        <f t="shared" si="2"/>
        <v>1865.1000000000001</v>
      </c>
      <c r="R146">
        <v>156</v>
      </c>
      <c r="S146">
        <v>164.6</v>
      </c>
      <c r="T146">
        <v>151.30000000000001</v>
      </c>
    </row>
    <row r="147" spans="2:20" x14ac:dyDescent="0.25">
      <c r="B147" t="s">
        <v>85</v>
      </c>
      <c r="C147">
        <v>2021</v>
      </c>
      <c r="D147" t="s">
        <v>138</v>
      </c>
      <c r="E147" s="9">
        <v>147.5</v>
      </c>
      <c r="F147">
        <v>197.5</v>
      </c>
      <c r="G147">
        <v>164.7</v>
      </c>
      <c r="H147">
        <v>155.6</v>
      </c>
      <c r="I147">
        <v>156.4</v>
      </c>
      <c r="J147">
        <v>157.30000000000001</v>
      </c>
      <c r="K147">
        <v>166.1</v>
      </c>
      <c r="L147">
        <v>161.1</v>
      </c>
      <c r="M147">
        <v>114.3</v>
      </c>
      <c r="N147">
        <v>162.6</v>
      </c>
      <c r="O147">
        <v>170.3</v>
      </c>
      <c r="P147">
        <v>160.4</v>
      </c>
      <c r="Q147" s="9">
        <f t="shared" si="2"/>
        <v>1913.7999999999997</v>
      </c>
      <c r="R147">
        <v>154.80000000000001</v>
      </c>
      <c r="S147">
        <v>156.9</v>
      </c>
      <c r="T147">
        <v>141.69999999999999</v>
      </c>
    </row>
    <row r="148" spans="2:20" x14ac:dyDescent="0.25">
      <c r="B148" t="s">
        <v>104</v>
      </c>
      <c r="C148">
        <v>2021</v>
      </c>
      <c r="D148" t="s">
        <v>138</v>
      </c>
      <c r="E148" s="9">
        <v>144.1</v>
      </c>
      <c r="F148">
        <v>192.2</v>
      </c>
      <c r="G148">
        <v>163.80000000000001</v>
      </c>
      <c r="H148">
        <v>154.9</v>
      </c>
      <c r="I148">
        <v>163.9</v>
      </c>
      <c r="J148">
        <v>153.69999999999999</v>
      </c>
      <c r="K148">
        <v>149.5</v>
      </c>
      <c r="L148">
        <v>159.80000000000001</v>
      </c>
      <c r="M148">
        <v>112.6</v>
      </c>
      <c r="N148">
        <v>163.5</v>
      </c>
      <c r="O148">
        <v>168.2</v>
      </c>
      <c r="P148">
        <v>156.69999999999999</v>
      </c>
      <c r="Q148" s="9">
        <f t="shared" si="2"/>
        <v>1882.8999999999999</v>
      </c>
      <c r="R148">
        <v>155.5</v>
      </c>
      <c r="S148">
        <v>161.69999999999999</v>
      </c>
      <c r="T148">
        <v>146.19999999999999</v>
      </c>
    </row>
    <row r="149" spans="2:20" x14ac:dyDescent="0.25">
      <c r="B149" t="s">
        <v>60</v>
      </c>
      <c r="C149">
        <v>2021</v>
      </c>
      <c r="D149" t="s">
        <v>154</v>
      </c>
      <c r="E149" s="9">
        <v>142.69999999999999</v>
      </c>
      <c r="F149">
        <v>195.5</v>
      </c>
      <c r="G149">
        <v>163.4</v>
      </c>
      <c r="H149">
        <v>155</v>
      </c>
      <c r="I149">
        <v>175.2</v>
      </c>
      <c r="J149">
        <v>160.6</v>
      </c>
      <c r="K149">
        <v>135.1</v>
      </c>
      <c r="L149">
        <v>161.1</v>
      </c>
      <c r="M149">
        <v>112.2</v>
      </c>
      <c r="N149">
        <v>164.4</v>
      </c>
      <c r="O149">
        <v>166.8</v>
      </c>
      <c r="P149">
        <v>155.6</v>
      </c>
      <c r="Q149" s="9">
        <f t="shared" si="2"/>
        <v>1887.6</v>
      </c>
      <c r="R149">
        <v>156</v>
      </c>
      <c r="S149">
        <v>165.3</v>
      </c>
      <c r="T149">
        <v>151.69999999999999</v>
      </c>
    </row>
    <row r="150" spans="2:20" x14ac:dyDescent="0.25">
      <c r="B150" t="s">
        <v>85</v>
      </c>
      <c r="C150">
        <v>2021</v>
      </c>
      <c r="D150" t="s">
        <v>154</v>
      </c>
      <c r="E150" s="9">
        <v>147.6</v>
      </c>
      <c r="F150">
        <v>202.5</v>
      </c>
      <c r="G150">
        <v>166.4</v>
      </c>
      <c r="H150">
        <v>156</v>
      </c>
      <c r="I150">
        <v>161.4</v>
      </c>
      <c r="J150">
        <v>168.8</v>
      </c>
      <c r="K150">
        <v>161.6</v>
      </c>
      <c r="L150">
        <v>162.80000000000001</v>
      </c>
      <c r="M150">
        <v>114.8</v>
      </c>
      <c r="N150">
        <v>162.80000000000001</v>
      </c>
      <c r="O150">
        <v>171.4</v>
      </c>
      <c r="P150">
        <v>162</v>
      </c>
      <c r="Q150" s="9">
        <f t="shared" si="2"/>
        <v>1938.1</v>
      </c>
      <c r="R150">
        <v>154.9</v>
      </c>
      <c r="S150">
        <v>157.5</v>
      </c>
      <c r="T150">
        <v>142.1</v>
      </c>
    </row>
    <row r="151" spans="2:20" x14ac:dyDescent="0.25">
      <c r="B151" t="s">
        <v>104</v>
      </c>
      <c r="C151">
        <v>2021</v>
      </c>
      <c r="D151" t="s">
        <v>154</v>
      </c>
      <c r="E151" s="9">
        <v>144.30000000000001</v>
      </c>
      <c r="F151">
        <v>198</v>
      </c>
      <c r="G151">
        <v>164.6</v>
      </c>
      <c r="H151">
        <v>155.4</v>
      </c>
      <c r="I151">
        <v>170.1</v>
      </c>
      <c r="J151">
        <v>164.4</v>
      </c>
      <c r="K151">
        <v>144.1</v>
      </c>
      <c r="L151">
        <v>161.69999999999999</v>
      </c>
      <c r="M151">
        <v>113.1</v>
      </c>
      <c r="N151">
        <v>163.9</v>
      </c>
      <c r="O151">
        <v>168.9</v>
      </c>
      <c r="P151">
        <v>158</v>
      </c>
      <c r="Q151" s="9">
        <f t="shared" si="2"/>
        <v>1906.5</v>
      </c>
      <c r="R151">
        <v>155.6</v>
      </c>
      <c r="S151">
        <v>162.30000000000001</v>
      </c>
      <c r="T151">
        <v>146.6</v>
      </c>
    </row>
    <row r="152" spans="2:20" x14ac:dyDescent="0.25">
      <c r="B152" t="s">
        <v>60</v>
      </c>
      <c r="C152">
        <v>2021</v>
      </c>
      <c r="D152" t="s">
        <v>167</v>
      </c>
      <c r="E152" s="9">
        <v>145.1</v>
      </c>
      <c r="F152">
        <v>198.5</v>
      </c>
      <c r="G152">
        <v>168.6</v>
      </c>
      <c r="H152">
        <v>155.80000000000001</v>
      </c>
      <c r="I152">
        <v>184.4</v>
      </c>
      <c r="J152">
        <v>162.30000000000001</v>
      </c>
      <c r="K152">
        <v>138.4</v>
      </c>
      <c r="L152">
        <v>165.1</v>
      </c>
      <c r="M152">
        <v>114.3</v>
      </c>
      <c r="N152">
        <v>169.7</v>
      </c>
      <c r="O152">
        <v>169.8</v>
      </c>
      <c r="P152">
        <v>158.69999999999999</v>
      </c>
      <c r="Q152" s="9">
        <f t="shared" si="2"/>
        <v>1930.7</v>
      </c>
      <c r="R152">
        <v>161.69999999999999</v>
      </c>
      <c r="S152">
        <v>169.1</v>
      </c>
      <c r="T152">
        <v>153.19999999999999</v>
      </c>
    </row>
    <row r="153" spans="2:20" x14ac:dyDescent="0.25">
      <c r="B153" t="s">
        <v>85</v>
      </c>
      <c r="C153">
        <v>2021</v>
      </c>
      <c r="D153" t="s">
        <v>167</v>
      </c>
      <c r="E153" s="9">
        <v>148.80000000000001</v>
      </c>
      <c r="F153">
        <v>204.3</v>
      </c>
      <c r="G153">
        <v>173</v>
      </c>
      <c r="H153">
        <v>156.5</v>
      </c>
      <c r="I153">
        <v>168.8</v>
      </c>
      <c r="J153">
        <v>172.5</v>
      </c>
      <c r="K153">
        <v>166.5</v>
      </c>
      <c r="L153">
        <v>165.9</v>
      </c>
      <c r="M153">
        <v>115.9</v>
      </c>
      <c r="N153">
        <v>165.2</v>
      </c>
      <c r="O153">
        <v>171.1</v>
      </c>
      <c r="P153">
        <v>164.2</v>
      </c>
      <c r="Q153" s="9">
        <f t="shared" si="2"/>
        <v>1972.7000000000003</v>
      </c>
      <c r="R153">
        <v>155.5</v>
      </c>
      <c r="S153">
        <v>160.4</v>
      </c>
      <c r="T153">
        <v>145</v>
      </c>
    </row>
    <row r="154" spans="2:20" x14ac:dyDescent="0.25">
      <c r="B154" t="s">
        <v>104</v>
      </c>
      <c r="C154">
        <v>2021</v>
      </c>
      <c r="D154" t="s">
        <v>167</v>
      </c>
      <c r="E154" s="9">
        <v>146.30000000000001</v>
      </c>
      <c r="F154">
        <v>200.5</v>
      </c>
      <c r="G154">
        <v>170.3</v>
      </c>
      <c r="H154">
        <v>156.1</v>
      </c>
      <c r="I154">
        <v>178.7</v>
      </c>
      <c r="J154">
        <v>167.1</v>
      </c>
      <c r="K154">
        <v>147.9</v>
      </c>
      <c r="L154">
        <v>165.4</v>
      </c>
      <c r="M154">
        <v>114.8</v>
      </c>
      <c r="N154">
        <v>168.2</v>
      </c>
      <c r="O154">
        <v>170.4</v>
      </c>
      <c r="P154">
        <v>160.69999999999999</v>
      </c>
      <c r="Q154" s="9">
        <f t="shared" si="2"/>
        <v>1946.4000000000003</v>
      </c>
      <c r="R154">
        <v>159.4</v>
      </c>
      <c r="S154">
        <v>165.8</v>
      </c>
      <c r="T154">
        <v>148.9</v>
      </c>
    </row>
    <row r="155" spans="2:20" x14ac:dyDescent="0.25">
      <c r="B155" t="s">
        <v>60</v>
      </c>
      <c r="C155">
        <v>2021</v>
      </c>
      <c r="D155" t="s">
        <v>177</v>
      </c>
      <c r="E155" s="9">
        <v>145.6</v>
      </c>
      <c r="F155">
        <v>200.1</v>
      </c>
      <c r="G155">
        <v>179.3</v>
      </c>
      <c r="H155">
        <v>156.1</v>
      </c>
      <c r="I155">
        <v>190.4</v>
      </c>
      <c r="J155">
        <v>158.6</v>
      </c>
      <c r="K155">
        <v>144.69999999999999</v>
      </c>
      <c r="L155">
        <v>165.5</v>
      </c>
      <c r="M155">
        <v>114.6</v>
      </c>
      <c r="N155">
        <v>170</v>
      </c>
      <c r="O155">
        <v>171.7</v>
      </c>
      <c r="P155">
        <v>160.5</v>
      </c>
      <c r="Q155" s="9">
        <f t="shared" si="2"/>
        <v>1957.1</v>
      </c>
      <c r="R155">
        <v>162.1</v>
      </c>
      <c r="S155">
        <v>169.7</v>
      </c>
      <c r="T155">
        <v>154.19999999999999</v>
      </c>
    </row>
    <row r="156" spans="2:20" x14ac:dyDescent="0.25">
      <c r="B156" t="s">
        <v>85</v>
      </c>
      <c r="C156">
        <v>2021</v>
      </c>
      <c r="D156" t="s">
        <v>177</v>
      </c>
      <c r="E156" s="9">
        <v>149.19999999999999</v>
      </c>
      <c r="F156">
        <v>205.5</v>
      </c>
      <c r="G156">
        <v>182.8</v>
      </c>
      <c r="H156">
        <v>156.5</v>
      </c>
      <c r="I156">
        <v>172.2</v>
      </c>
      <c r="J156">
        <v>171.5</v>
      </c>
      <c r="K156">
        <v>176.2</v>
      </c>
      <c r="L156">
        <v>166.9</v>
      </c>
      <c r="M156">
        <v>116.1</v>
      </c>
      <c r="N156">
        <v>165.5</v>
      </c>
      <c r="O156">
        <v>173.3</v>
      </c>
      <c r="P156">
        <v>166.2</v>
      </c>
      <c r="Q156" s="9">
        <f t="shared" si="2"/>
        <v>2001.9</v>
      </c>
      <c r="R156">
        <v>156.1</v>
      </c>
      <c r="S156">
        <v>160.80000000000001</v>
      </c>
      <c r="T156">
        <v>147.5</v>
      </c>
    </row>
    <row r="157" spans="2:20" x14ac:dyDescent="0.25">
      <c r="B157" t="s">
        <v>104</v>
      </c>
      <c r="C157">
        <v>2021</v>
      </c>
      <c r="D157" t="s">
        <v>177</v>
      </c>
      <c r="E157" s="9">
        <v>146.69999999999999</v>
      </c>
      <c r="F157">
        <v>202</v>
      </c>
      <c r="G157">
        <v>180.7</v>
      </c>
      <c r="H157">
        <v>156.19999999999999</v>
      </c>
      <c r="I157">
        <v>183.7</v>
      </c>
      <c r="J157">
        <v>164.6</v>
      </c>
      <c r="K157">
        <v>155.4</v>
      </c>
      <c r="L157">
        <v>166</v>
      </c>
      <c r="M157">
        <v>115.1</v>
      </c>
      <c r="N157">
        <v>168.5</v>
      </c>
      <c r="O157">
        <v>172.4</v>
      </c>
      <c r="P157">
        <v>162.6</v>
      </c>
      <c r="Q157" s="9">
        <f t="shared" si="2"/>
        <v>1973.8999999999999</v>
      </c>
      <c r="R157">
        <v>159.80000000000001</v>
      </c>
      <c r="S157">
        <v>166.3</v>
      </c>
      <c r="T157">
        <v>150.69999999999999</v>
      </c>
    </row>
    <row r="158" spans="2:20" x14ac:dyDescent="0.25">
      <c r="B158" t="s">
        <v>60</v>
      </c>
      <c r="C158">
        <v>2021</v>
      </c>
      <c r="D158" t="s">
        <v>194</v>
      </c>
      <c r="E158" s="9">
        <v>145.1</v>
      </c>
      <c r="F158">
        <v>204.5</v>
      </c>
      <c r="G158">
        <v>180.4</v>
      </c>
      <c r="H158">
        <v>157.1</v>
      </c>
      <c r="I158">
        <v>188.7</v>
      </c>
      <c r="J158">
        <v>157.69999999999999</v>
      </c>
      <c r="K158">
        <v>152.80000000000001</v>
      </c>
      <c r="L158">
        <v>163.6</v>
      </c>
      <c r="M158">
        <v>113.9</v>
      </c>
      <c r="N158">
        <v>169.7</v>
      </c>
      <c r="O158">
        <v>171</v>
      </c>
      <c r="P158">
        <v>161.69999999999999</v>
      </c>
      <c r="Q158" s="9">
        <f t="shared" si="2"/>
        <v>1966.2</v>
      </c>
      <c r="R158">
        <v>162.5</v>
      </c>
      <c r="S158">
        <v>170.4</v>
      </c>
      <c r="T158">
        <v>157.1</v>
      </c>
    </row>
    <row r="159" spans="2:20" x14ac:dyDescent="0.25">
      <c r="B159" t="s">
        <v>85</v>
      </c>
      <c r="C159">
        <v>2021</v>
      </c>
      <c r="D159" t="s">
        <v>194</v>
      </c>
      <c r="E159" s="9">
        <v>149.1</v>
      </c>
      <c r="F159">
        <v>210.9</v>
      </c>
      <c r="G159">
        <v>185</v>
      </c>
      <c r="H159">
        <v>158.19999999999999</v>
      </c>
      <c r="I159">
        <v>170.6</v>
      </c>
      <c r="J159">
        <v>170.9</v>
      </c>
      <c r="K159">
        <v>186.4</v>
      </c>
      <c r="L159">
        <v>164.7</v>
      </c>
      <c r="M159">
        <v>115.7</v>
      </c>
      <c r="N159">
        <v>165.5</v>
      </c>
      <c r="O159">
        <v>173.5</v>
      </c>
      <c r="P159">
        <v>167.9</v>
      </c>
      <c r="Q159" s="9">
        <f t="shared" si="2"/>
        <v>2018.4000000000003</v>
      </c>
      <c r="R159">
        <v>157.69999999999999</v>
      </c>
      <c r="S159">
        <v>161.5</v>
      </c>
      <c r="T159">
        <v>149.5</v>
      </c>
    </row>
    <row r="160" spans="2:20" x14ac:dyDescent="0.25">
      <c r="B160" t="s">
        <v>104</v>
      </c>
      <c r="C160">
        <v>2021</v>
      </c>
      <c r="D160" t="s">
        <v>194</v>
      </c>
      <c r="E160" s="9">
        <v>146.4</v>
      </c>
      <c r="F160">
        <v>206.8</v>
      </c>
      <c r="G160">
        <v>182.2</v>
      </c>
      <c r="H160">
        <v>157.5</v>
      </c>
      <c r="I160">
        <v>182.1</v>
      </c>
      <c r="J160">
        <v>163.9</v>
      </c>
      <c r="K160">
        <v>164.2</v>
      </c>
      <c r="L160">
        <v>164</v>
      </c>
      <c r="M160">
        <v>114.5</v>
      </c>
      <c r="N160">
        <v>168.3</v>
      </c>
      <c r="O160">
        <v>172.2</v>
      </c>
      <c r="P160">
        <v>164</v>
      </c>
      <c r="Q160" s="9">
        <f t="shared" si="2"/>
        <v>1986.1000000000001</v>
      </c>
      <c r="R160">
        <v>160.69999999999999</v>
      </c>
      <c r="S160">
        <v>167</v>
      </c>
      <c r="T160">
        <v>153.1</v>
      </c>
    </row>
    <row r="161" spans="2:20" x14ac:dyDescent="0.25">
      <c r="B161" t="s">
        <v>60</v>
      </c>
      <c r="C161">
        <v>2021</v>
      </c>
      <c r="D161" t="s">
        <v>213</v>
      </c>
      <c r="E161" s="9">
        <v>144.9</v>
      </c>
      <c r="F161">
        <v>202.3</v>
      </c>
      <c r="G161">
        <v>176.5</v>
      </c>
      <c r="H161">
        <v>157.5</v>
      </c>
      <c r="I161">
        <v>190.9</v>
      </c>
      <c r="J161">
        <v>155.69999999999999</v>
      </c>
      <c r="K161">
        <v>153.9</v>
      </c>
      <c r="L161">
        <v>162.80000000000001</v>
      </c>
      <c r="M161">
        <v>115.2</v>
      </c>
      <c r="N161">
        <v>169.8</v>
      </c>
      <c r="O161">
        <v>171.9</v>
      </c>
      <c r="P161">
        <v>161.80000000000001</v>
      </c>
      <c r="Q161" s="9">
        <f t="shared" si="2"/>
        <v>1963.2</v>
      </c>
      <c r="R161">
        <v>163.1</v>
      </c>
      <c r="S161">
        <v>171.1</v>
      </c>
      <c r="T161">
        <v>157.69999999999999</v>
      </c>
    </row>
    <row r="162" spans="2:20" x14ac:dyDescent="0.25">
      <c r="B162" t="s">
        <v>85</v>
      </c>
      <c r="C162">
        <v>2021</v>
      </c>
      <c r="D162" t="s">
        <v>213</v>
      </c>
      <c r="E162" s="9">
        <v>149.30000000000001</v>
      </c>
      <c r="F162">
        <v>207.4</v>
      </c>
      <c r="G162">
        <v>174.1</v>
      </c>
      <c r="H162">
        <v>159.19999999999999</v>
      </c>
      <c r="I162">
        <v>175</v>
      </c>
      <c r="J162">
        <v>161.30000000000001</v>
      </c>
      <c r="K162">
        <v>183.3</v>
      </c>
      <c r="L162">
        <v>164.5</v>
      </c>
      <c r="M162">
        <v>120.4</v>
      </c>
      <c r="N162">
        <v>166.2</v>
      </c>
      <c r="O162">
        <v>175.1</v>
      </c>
      <c r="P162">
        <v>167.3</v>
      </c>
      <c r="Q162" s="9">
        <f t="shared" si="2"/>
        <v>2003.1</v>
      </c>
      <c r="R162">
        <v>160.69999999999999</v>
      </c>
      <c r="S162">
        <v>162.80000000000001</v>
      </c>
      <c r="T162">
        <v>150.4</v>
      </c>
    </row>
    <row r="163" spans="2:20" x14ac:dyDescent="0.25">
      <c r="B163" t="s">
        <v>104</v>
      </c>
      <c r="C163">
        <v>2021</v>
      </c>
      <c r="D163" t="s">
        <v>213</v>
      </c>
      <c r="E163" s="9">
        <v>146.6</v>
      </c>
      <c r="F163">
        <v>204</v>
      </c>
      <c r="G163">
        <v>172.8</v>
      </c>
      <c r="H163">
        <v>158.4</v>
      </c>
      <c r="I163">
        <v>188</v>
      </c>
      <c r="J163">
        <v>156.80000000000001</v>
      </c>
      <c r="K163">
        <v>162.19999999999999</v>
      </c>
      <c r="L163">
        <v>164.1</v>
      </c>
      <c r="M163">
        <v>119.7</v>
      </c>
      <c r="N163">
        <v>168.8</v>
      </c>
      <c r="O163">
        <v>173.9</v>
      </c>
      <c r="P163">
        <v>164</v>
      </c>
      <c r="Q163" s="9">
        <f t="shared" si="2"/>
        <v>1979.3000000000002</v>
      </c>
      <c r="R163">
        <v>162.6</v>
      </c>
      <c r="S163">
        <v>168.4</v>
      </c>
      <c r="T163">
        <v>154</v>
      </c>
    </row>
    <row r="164" spans="2:20" x14ac:dyDescent="0.25">
      <c r="B164" t="s">
        <v>60</v>
      </c>
      <c r="C164">
        <v>2021</v>
      </c>
      <c r="D164" t="s">
        <v>228</v>
      </c>
      <c r="E164" s="9">
        <v>145.4</v>
      </c>
      <c r="F164">
        <v>202.1</v>
      </c>
      <c r="G164">
        <v>172</v>
      </c>
      <c r="H164">
        <v>158</v>
      </c>
      <c r="I164">
        <v>195.5</v>
      </c>
      <c r="J164">
        <v>152.69999999999999</v>
      </c>
      <c r="K164">
        <v>151.4</v>
      </c>
      <c r="L164">
        <v>163.9</v>
      </c>
      <c r="M164">
        <v>119.3</v>
      </c>
      <c r="N164">
        <v>170.1</v>
      </c>
      <c r="O164">
        <v>172.8</v>
      </c>
      <c r="P164">
        <v>162.1</v>
      </c>
      <c r="Q164" s="9">
        <f t="shared" si="2"/>
        <v>1965.3</v>
      </c>
      <c r="R164">
        <v>163.69999999999999</v>
      </c>
      <c r="S164">
        <v>171.9</v>
      </c>
      <c r="T164">
        <v>157.80000000000001</v>
      </c>
    </row>
    <row r="165" spans="2:20" x14ac:dyDescent="0.25">
      <c r="B165" t="s">
        <v>85</v>
      </c>
      <c r="C165">
        <v>2021</v>
      </c>
      <c r="D165" t="s">
        <v>228</v>
      </c>
      <c r="E165" s="9">
        <v>149.30000000000001</v>
      </c>
      <c r="F165">
        <v>207.4</v>
      </c>
      <c r="G165">
        <v>174.1</v>
      </c>
      <c r="H165">
        <v>159.1</v>
      </c>
      <c r="I165">
        <v>175</v>
      </c>
      <c r="J165">
        <v>161.19999999999999</v>
      </c>
      <c r="K165">
        <v>183.5</v>
      </c>
      <c r="L165">
        <v>164.5</v>
      </c>
      <c r="M165">
        <v>120.4</v>
      </c>
      <c r="N165">
        <v>166.2</v>
      </c>
      <c r="O165">
        <v>175.1</v>
      </c>
      <c r="P165">
        <v>167.3</v>
      </c>
      <c r="Q165" s="9">
        <f t="shared" si="2"/>
        <v>2003.1000000000001</v>
      </c>
      <c r="R165">
        <v>160.80000000000001</v>
      </c>
      <c r="S165">
        <v>162.80000000000001</v>
      </c>
      <c r="T165">
        <v>150.5</v>
      </c>
    </row>
    <row r="166" spans="2:20" x14ac:dyDescent="0.25">
      <c r="B166" t="s">
        <v>104</v>
      </c>
      <c r="C166">
        <v>2021</v>
      </c>
      <c r="D166" t="s">
        <v>228</v>
      </c>
      <c r="E166" s="9">
        <v>146.6</v>
      </c>
      <c r="F166">
        <v>204</v>
      </c>
      <c r="G166">
        <v>172.8</v>
      </c>
      <c r="H166">
        <v>158.4</v>
      </c>
      <c r="I166">
        <v>188</v>
      </c>
      <c r="J166">
        <v>156.69999999999999</v>
      </c>
      <c r="K166">
        <v>162.30000000000001</v>
      </c>
      <c r="L166">
        <v>164.1</v>
      </c>
      <c r="M166">
        <v>119.7</v>
      </c>
      <c r="N166">
        <v>168.8</v>
      </c>
      <c r="O166">
        <v>173.9</v>
      </c>
      <c r="P166">
        <v>164</v>
      </c>
      <c r="Q166" s="9">
        <f t="shared" si="2"/>
        <v>1979.3</v>
      </c>
      <c r="R166">
        <v>162.6</v>
      </c>
      <c r="S166">
        <v>168.4</v>
      </c>
      <c r="T166">
        <v>154</v>
      </c>
    </row>
    <row r="167" spans="2:20" x14ac:dyDescent="0.25">
      <c r="B167" t="s">
        <v>60</v>
      </c>
      <c r="C167">
        <v>2021</v>
      </c>
      <c r="D167" t="s">
        <v>238</v>
      </c>
      <c r="E167" s="9">
        <v>146.1</v>
      </c>
      <c r="F167">
        <v>202.5</v>
      </c>
      <c r="G167">
        <v>170.1</v>
      </c>
      <c r="H167">
        <v>158.4</v>
      </c>
      <c r="I167">
        <v>198.8</v>
      </c>
      <c r="J167">
        <v>152.6</v>
      </c>
      <c r="K167">
        <v>170.4</v>
      </c>
      <c r="L167">
        <v>165.2</v>
      </c>
      <c r="M167">
        <v>121.6</v>
      </c>
      <c r="N167">
        <v>170.6</v>
      </c>
      <c r="O167">
        <v>173.6</v>
      </c>
      <c r="P167">
        <v>165.5</v>
      </c>
      <c r="Q167" s="9">
        <f t="shared" si="2"/>
        <v>1995.3999999999999</v>
      </c>
      <c r="R167">
        <v>165.5</v>
      </c>
      <c r="S167">
        <v>172.5</v>
      </c>
      <c r="T167">
        <v>159.5</v>
      </c>
    </row>
    <row r="168" spans="2:20" x14ac:dyDescent="0.25">
      <c r="B168" t="s">
        <v>85</v>
      </c>
      <c r="C168">
        <v>2021</v>
      </c>
      <c r="D168" t="s">
        <v>238</v>
      </c>
      <c r="E168" s="9">
        <v>150.1</v>
      </c>
      <c r="F168">
        <v>208.4</v>
      </c>
      <c r="G168">
        <v>173</v>
      </c>
      <c r="H168">
        <v>159.19999999999999</v>
      </c>
      <c r="I168">
        <v>176.6</v>
      </c>
      <c r="J168">
        <v>159.30000000000001</v>
      </c>
      <c r="K168">
        <v>214.4</v>
      </c>
      <c r="L168">
        <v>165.3</v>
      </c>
      <c r="M168">
        <v>122.5</v>
      </c>
      <c r="N168">
        <v>166.8</v>
      </c>
      <c r="O168">
        <v>175.9</v>
      </c>
      <c r="P168">
        <v>171.5</v>
      </c>
      <c r="Q168" s="9">
        <f t="shared" si="2"/>
        <v>2043.0000000000002</v>
      </c>
      <c r="R168">
        <v>162.19999999999999</v>
      </c>
      <c r="S168">
        <v>163.5</v>
      </c>
      <c r="T168">
        <v>152.19999999999999</v>
      </c>
    </row>
    <row r="169" spans="2:20" x14ac:dyDescent="0.25">
      <c r="B169" t="s">
        <v>104</v>
      </c>
      <c r="C169">
        <v>2021</v>
      </c>
      <c r="D169" t="s">
        <v>238</v>
      </c>
      <c r="E169" s="9">
        <v>147.4</v>
      </c>
      <c r="F169">
        <v>204.6</v>
      </c>
      <c r="G169">
        <v>171.2</v>
      </c>
      <c r="H169">
        <v>158.69999999999999</v>
      </c>
      <c r="I169">
        <v>190.6</v>
      </c>
      <c r="J169">
        <v>155.69999999999999</v>
      </c>
      <c r="K169">
        <v>185.3</v>
      </c>
      <c r="L169">
        <v>165.2</v>
      </c>
      <c r="M169">
        <v>121.9</v>
      </c>
      <c r="N169">
        <v>169.3</v>
      </c>
      <c r="O169">
        <v>174.7</v>
      </c>
      <c r="P169">
        <v>167.7</v>
      </c>
      <c r="Q169" s="9">
        <f t="shared" si="2"/>
        <v>2012.3000000000002</v>
      </c>
      <c r="R169">
        <v>164.2</v>
      </c>
      <c r="S169">
        <v>169.1</v>
      </c>
      <c r="T169">
        <v>155.69999999999999</v>
      </c>
    </row>
    <row r="170" spans="2:20" x14ac:dyDescent="0.25">
      <c r="B170" t="s">
        <v>60</v>
      </c>
      <c r="C170">
        <v>2021</v>
      </c>
      <c r="D170" t="s">
        <v>264</v>
      </c>
      <c r="E170" s="9">
        <v>146.9</v>
      </c>
      <c r="F170">
        <v>199.8</v>
      </c>
      <c r="G170">
        <v>171.5</v>
      </c>
      <c r="H170">
        <v>159.1</v>
      </c>
      <c r="I170">
        <v>198.4</v>
      </c>
      <c r="J170">
        <v>153.19999999999999</v>
      </c>
      <c r="K170">
        <v>183.9</v>
      </c>
      <c r="L170">
        <v>165.4</v>
      </c>
      <c r="M170">
        <v>122.1</v>
      </c>
      <c r="N170">
        <v>170.8</v>
      </c>
      <c r="O170">
        <v>174.3</v>
      </c>
      <c r="P170">
        <v>167.5</v>
      </c>
      <c r="Q170" s="9">
        <f t="shared" si="2"/>
        <v>2012.9</v>
      </c>
      <c r="R170">
        <v>165.3</v>
      </c>
      <c r="S170">
        <v>173.4</v>
      </c>
      <c r="T170">
        <v>158.9</v>
      </c>
    </row>
    <row r="171" spans="2:20" x14ac:dyDescent="0.25">
      <c r="B171" t="s">
        <v>85</v>
      </c>
      <c r="C171">
        <v>2021</v>
      </c>
      <c r="D171" t="s">
        <v>264</v>
      </c>
      <c r="E171" s="9">
        <v>151</v>
      </c>
      <c r="F171">
        <v>204.9</v>
      </c>
      <c r="G171">
        <v>175.4</v>
      </c>
      <c r="H171">
        <v>159.6</v>
      </c>
      <c r="I171">
        <v>175.8</v>
      </c>
      <c r="J171">
        <v>160.30000000000001</v>
      </c>
      <c r="K171">
        <v>229.1</v>
      </c>
      <c r="L171">
        <v>165.1</v>
      </c>
      <c r="M171">
        <v>123.1</v>
      </c>
      <c r="N171">
        <v>167.2</v>
      </c>
      <c r="O171">
        <v>176.8</v>
      </c>
      <c r="P171">
        <v>173.5</v>
      </c>
      <c r="Q171" s="9">
        <f t="shared" si="2"/>
        <v>2061.7999999999997</v>
      </c>
      <c r="R171">
        <v>161.6</v>
      </c>
      <c r="S171">
        <v>164.2</v>
      </c>
      <c r="T171">
        <v>151.19999999999999</v>
      </c>
    </row>
    <row r="172" spans="2:20" x14ac:dyDescent="0.25">
      <c r="B172" t="s">
        <v>104</v>
      </c>
      <c r="C172">
        <v>2021</v>
      </c>
      <c r="D172" t="s">
        <v>264</v>
      </c>
      <c r="E172" s="9">
        <v>148.19999999999999</v>
      </c>
      <c r="F172">
        <v>201.6</v>
      </c>
      <c r="G172">
        <v>173</v>
      </c>
      <c r="H172">
        <v>159.30000000000001</v>
      </c>
      <c r="I172">
        <v>190.1</v>
      </c>
      <c r="J172">
        <v>156.5</v>
      </c>
      <c r="K172">
        <v>199.2</v>
      </c>
      <c r="L172">
        <v>165.3</v>
      </c>
      <c r="M172">
        <v>122.4</v>
      </c>
      <c r="N172">
        <v>169.6</v>
      </c>
      <c r="O172">
        <v>175.5</v>
      </c>
      <c r="P172">
        <v>169.7</v>
      </c>
      <c r="Q172" s="9">
        <f t="shared" si="2"/>
        <v>2030.3999999999999</v>
      </c>
      <c r="R172">
        <v>163.9</v>
      </c>
      <c r="S172">
        <v>169.9</v>
      </c>
      <c r="T172">
        <v>154.80000000000001</v>
      </c>
    </row>
    <row r="173" spans="2:20" x14ac:dyDescent="0.25">
      <c r="B173" t="s">
        <v>60</v>
      </c>
      <c r="C173">
        <v>2021</v>
      </c>
      <c r="D173" t="s">
        <v>273</v>
      </c>
      <c r="E173" s="9">
        <v>147.4</v>
      </c>
      <c r="F173">
        <v>197</v>
      </c>
      <c r="G173">
        <v>176.5</v>
      </c>
      <c r="H173">
        <v>159.80000000000001</v>
      </c>
      <c r="I173">
        <v>195.8</v>
      </c>
      <c r="J173">
        <v>152</v>
      </c>
      <c r="K173">
        <v>172.3</v>
      </c>
      <c r="L173">
        <v>164.5</v>
      </c>
      <c r="M173">
        <v>120.6</v>
      </c>
      <c r="N173">
        <v>171.7</v>
      </c>
      <c r="O173">
        <v>175.1</v>
      </c>
      <c r="P173">
        <v>165.8</v>
      </c>
      <c r="Q173" s="9">
        <f t="shared" si="2"/>
        <v>1998.4999999999998</v>
      </c>
      <c r="R173">
        <v>165.6</v>
      </c>
      <c r="S173">
        <v>174</v>
      </c>
      <c r="T173">
        <v>160.1</v>
      </c>
    </row>
    <row r="174" spans="2:20" x14ac:dyDescent="0.25">
      <c r="B174" t="s">
        <v>85</v>
      </c>
      <c r="C174">
        <v>2021</v>
      </c>
      <c r="D174" t="s">
        <v>273</v>
      </c>
      <c r="E174" s="9">
        <v>151.6</v>
      </c>
      <c r="F174">
        <v>202.2</v>
      </c>
      <c r="G174">
        <v>180</v>
      </c>
      <c r="H174">
        <v>160</v>
      </c>
      <c r="I174">
        <v>173.5</v>
      </c>
      <c r="J174">
        <v>158.30000000000001</v>
      </c>
      <c r="K174">
        <v>219.5</v>
      </c>
      <c r="L174">
        <v>164.2</v>
      </c>
      <c r="M174">
        <v>121.9</v>
      </c>
      <c r="N174">
        <v>168.2</v>
      </c>
      <c r="O174">
        <v>178.2</v>
      </c>
      <c r="P174">
        <v>172.2</v>
      </c>
      <c r="Q174" s="9">
        <f t="shared" si="2"/>
        <v>2049.8000000000002</v>
      </c>
      <c r="R174">
        <v>161.69999999999999</v>
      </c>
      <c r="S174">
        <v>165.1</v>
      </c>
      <c r="T174">
        <v>151.80000000000001</v>
      </c>
    </row>
    <row r="175" spans="2:20" x14ac:dyDescent="0.25">
      <c r="B175" t="s">
        <v>104</v>
      </c>
      <c r="C175">
        <v>2021</v>
      </c>
      <c r="D175" t="s">
        <v>273</v>
      </c>
      <c r="E175" s="9">
        <v>148.69999999999999</v>
      </c>
      <c r="F175">
        <v>198.8</v>
      </c>
      <c r="G175">
        <v>177.9</v>
      </c>
      <c r="H175">
        <v>159.9</v>
      </c>
      <c r="I175">
        <v>187.6</v>
      </c>
      <c r="J175">
        <v>154.9</v>
      </c>
      <c r="K175">
        <v>188.3</v>
      </c>
      <c r="L175">
        <v>164.4</v>
      </c>
      <c r="M175">
        <v>121</v>
      </c>
      <c r="N175">
        <v>170.5</v>
      </c>
      <c r="O175">
        <v>176.5</v>
      </c>
      <c r="P175">
        <v>168.2</v>
      </c>
      <c r="Q175" s="9">
        <f t="shared" si="2"/>
        <v>2016.7</v>
      </c>
      <c r="R175">
        <v>164.1</v>
      </c>
      <c r="S175">
        <v>170.6</v>
      </c>
      <c r="T175">
        <v>155.69999999999999</v>
      </c>
    </row>
    <row r="176" spans="2:20" x14ac:dyDescent="0.25">
      <c r="B176" t="s">
        <v>60</v>
      </c>
      <c r="C176">
        <v>2022</v>
      </c>
      <c r="D176" t="s">
        <v>62</v>
      </c>
      <c r="E176" s="9">
        <v>148.30000000000001</v>
      </c>
      <c r="F176">
        <v>196.9</v>
      </c>
      <c r="G176">
        <v>178</v>
      </c>
      <c r="H176">
        <v>160.5</v>
      </c>
      <c r="I176">
        <v>192.6</v>
      </c>
      <c r="J176">
        <v>151.19999999999999</v>
      </c>
      <c r="K176">
        <v>159.19999999999999</v>
      </c>
      <c r="L176">
        <v>164</v>
      </c>
      <c r="M176">
        <v>119.3</v>
      </c>
      <c r="N176">
        <v>173.3</v>
      </c>
      <c r="O176">
        <v>175.8</v>
      </c>
      <c r="P176">
        <v>164.1</v>
      </c>
      <c r="Q176" s="9">
        <f t="shared" si="2"/>
        <v>1983.1999999999998</v>
      </c>
      <c r="R176">
        <v>165.8</v>
      </c>
      <c r="S176">
        <v>174.7</v>
      </c>
      <c r="T176">
        <v>160.80000000000001</v>
      </c>
    </row>
    <row r="177" spans="2:20" x14ac:dyDescent="0.25">
      <c r="B177" t="s">
        <v>85</v>
      </c>
      <c r="C177">
        <v>2022</v>
      </c>
      <c r="D177" t="s">
        <v>62</v>
      </c>
      <c r="E177" s="9">
        <v>152.19999999999999</v>
      </c>
      <c r="F177">
        <v>202.1</v>
      </c>
      <c r="G177">
        <v>180.1</v>
      </c>
      <c r="H177">
        <v>160.4</v>
      </c>
      <c r="I177">
        <v>171</v>
      </c>
      <c r="J177">
        <v>156.5</v>
      </c>
      <c r="K177">
        <v>203.6</v>
      </c>
      <c r="L177">
        <v>163.80000000000001</v>
      </c>
      <c r="M177">
        <v>121.3</v>
      </c>
      <c r="N177">
        <v>169.8</v>
      </c>
      <c r="O177">
        <v>179</v>
      </c>
      <c r="P177">
        <v>170.3</v>
      </c>
      <c r="Q177" s="9">
        <f t="shared" si="2"/>
        <v>2030.0999999999997</v>
      </c>
      <c r="R177">
        <v>161.6</v>
      </c>
      <c r="S177">
        <v>166.1</v>
      </c>
      <c r="T177">
        <v>152.69999999999999</v>
      </c>
    </row>
    <row r="178" spans="2:20" x14ac:dyDescent="0.25">
      <c r="B178" t="s">
        <v>104</v>
      </c>
      <c r="C178">
        <v>2022</v>
      </c>
      <c r="D178" t="s">
        <v>62</v>
      </c>
      <c r="E178" s="9">
        <v>149.5</v>
      </c>
      <c r="F178">
        <v>198.7</v>
      </c>
      <c r="G178">
        <v>178.8</v>
      </c>
      <c r="H178">
        <v>160.5</v>
      </c>
      <c r="I178">
        <v>184.7</v>
      </c>
      <c r="J178">
        <v>153.69999999999999</v>
      </c>
      <c r="K178">
        <v>174.3</v>
      </c>
      <c r="L178">
        <v>163.9</v>
      </c>
      <c r="M178">
        <v>120</v>
      </c>
      <c r="N178">
        <v>172.1</v>
      </c>
      <c r="O178">
        <v>177.3</v>
      </c>
      <c r="P178">
        <v>166.4</v>
      </c>
      <c r="Q178" s="9">
        <f t="shared" si="2"/>
        <v>1999.9</v>
      </c>
      <c r="R178">
        <v>164.2</v>
      </c>
      <c r="S178">
        <v>171.4</v>
      </c>
      <c r="T178">
        <v>156.5</v>
      </c>
    </row>
    <row r="179" spans="2:20" x14ac:dyDescent="0.25">
      <c r="B179" t="s">
        <v>60</v>
      </c>
      <c r="C179">
        <v>2022</v>
      </c>
      <c r="D179" t="s">
        <v>116</v>
      </c>
      <c r="E179" s="9">
        <v>148.80000000000001</v>
      </c>
      <c r="F179">
        <v>198.1</v>
      </c>
      <c r="G179">
        <v>175.5</v>
      </c>
      <c r="H179">
        <v>160.69999999999999</v>
      </c>
      <c r="I179">
        <v>192.6</v>
      </c>
      <c r="J179">
        <v>151.4</v>
      </c>
      <c r="K179">
        <v>155.19999999999999</v>
      </c>
      <c r="L179">
        <v>163.9</v>
      </c>
      <c r="M179">
        <v>118.1</v>
      </c>
      <c r="N179">
        <v>175.4</v>
      </c>
      <c r="O179">
        <v>176.3</v>
      </c>
      <c r="P179">
        <v>163.9</v>
      </c>
      <c r="Q179" s="9">
        <f t="shared" si="2"/>
        <v>1979.9</v>
      </c>
      <c r="R179">
        <v>167.4</v>
      </c>
      <c r="S179">
        <v>175.3</v>
      </c>
      <c r="T179">
        <v>161.19999999999999</v>
      </c>
    </row>
    <row r="180" spans="2:20" x14ac:dyDescent="0.25">
      <c r="B180" t="s">
        <v>85</v>
      </c>
      <c r="C180">
        <v>2022</v>
      </c>
      <c r="D180" t="s">
        <v>116</v>
      </c>
      <c r="E180" s="9">
        <v>152.5</v>
      </c>
      <c r="F180">
        <v>205.2</v>
      </c>
      <c r="G180">
        <v>176.4</v>
      </c>
      <c r="H180">
        <v>160.6</v>
      </c>
      <c r="I180">
        <v>171.5</v>
      </c>
      <c r="J180">
        <v>156.4</v>
      </c>
      <c r="K180">
        <v>198</v>
      </c>
      <c r="L180">
        <v>163.19999999999999</v>
      </c>
      <c r="M180">
        <v>120.6</v>
      </c>
      <c r="N180">
        <v>172.2</v>
      </c>
      <c r="O180">
        <v>180</v>
      </c>
      <c r="P180">
        <v>170.2</v>
      </c>
      <c r="Q180" s="9">
        <f t="shared" si="2"/>
        <v>2026.8</v>
      </c>
      <c r="R180">
        <v>163</v>
      </c>
      <c r="S180">
        <v>167.2</v>
      </c>
      <c r="T180">
        <v>153.1</v>
      </c>
    </row>
    <row r="181" spans="2:20" x14ac:dyDescent="0.25">
      <c r="B181" t="s">
        <v>104</v>
      </c>
      <c r="C181">
        <v>2022</v>
      </c>
      <c r="D181" t="s">
        <v>116</v>
      </c>
      <c r="E181" s="9">
        <v>150</v>
      </c>
      <c r="F181">
        <v>200.6</v>
      </c>
      <c r="G181">
        <v>175.8</v>
      </c>
      <c r="H181">
        <v>160.69999999999999</v>
      </c>
      <c r="I181">
        <v>184.9</v>
      </c>
      <c r="J181">
        <v>153.69999999999999</v>
      </c>
      <c r="K181">
        <v>169.7</v>
      </c>
      <c r="L181">
        <v>163.69999999999999</v>
      </c>
      <c r="M181">
        <v>118.9</v>
      </c>
      <c r="N181">
        <v>174.3</v>
      </c>
      <c r="O181">
        <v>178</v>
      </c>
      <c r="P181">
        <v>166.2</v>
      </c>
      <c r="Q181" s="9">
        <f t="shared" si="2"/>
        <v>1996.5000000000002</v>
      </c>
      <c r="R181">
        <v>165.7</v>
      </c>
      <c r="S181">
        <v>172.2</v>
      </c>
      <c r="T181">
        <v>156.9</v>
      </c>
    </row>
    <row r="182" spans="2:20" x14ac:dyDescent="0.25">
      <c r="B182" t="s">
        <v>60</v>
      </c>
      <c r="C182">
        <v>2022</v>
      </c>
      <c r="D182" t="s">
        <v>138</v>
      </c>
      <c r="E182" s="9">
        <v>150.19999999999999</v>
      </c>
      <c r="F182">
        <v>208</v>
      </c>
      <c r="G182">
        <v>167.9</v>
      </c>
      <c r="H182">
        <v>162</v>
      </c>
      <c r="I182">
        <v>203.1</v>
      </c>
      <c r="J182">
        <v>155.9</v>
      </c>
      <c r="K182">
        <v>155.80000000000001</v>
      </c>
      <c r="L182">
        <v>164.2</v>
      </c>
      <c r="M182">
        <v>118.1</v>
      </c>
      <c r="N182">
        <v>178.7</v>
      </c>
      <c r="O182">
        <v>177.4</v>
      </c>
      <c r="P182">
        <v>166.6</v>
      </c>
      <c r="Q182" s="9">
        <f t="shared" si="2"/>
        <v>2007.9</v>
      </c>
      <c r="R182">
        <v>168.9</v>
      </c>
      <c r="S182">
        <v>176</v>
      </c>
      <c r="T182">
        <v>162</v>
      </c>
    </row>
    <row r="183" spans="2:20" x14ac:dyDescent="0.25">
      <c r="B183" t="s">
        <v>85</v>
      </c>
      <c r="C183">
        <v>2022</v>
      </c>
      <c r="D183" t="s">
        <v>138</v>
      </c>
      <c r="E183" s="9">
        <v>153.69999999999999</v>
      </c>
      <c r="F183">
        <v>215.8</v>
      </c>
      <c r="G183">
        <v>167.7</v>
      </c>
      <c r="H183">
        <v>162.6</v>
      </c>
      <c r="I183">
        <v>180</v>
      </c>
      <c r="J183">
        <v>159.6</v>
      </c>
      <c r="K183">
        <v>188.4</v>
      </c>
      <c r="L183">
        <v>163.4</v>
      </c>
      <c r="M183">
        <v>120.3</v>
      </c>
      <c r="N183">
        <v>174.7</v>
      </c>
      <c r="O183">
        <v>181.5</v>
      </c>
      <c r="P183">
        <v>171.5</v>
      </c>
      <c r="Q183" s="9">
        <f t="shared" si="2"/>
        <v>2039.2000000000003</v>
      </c>
      <c r="R183">
        <v>164.5</v>
      </c>
      <c r="S183">
        <v>168.2</v>
      </c>
      <c r="T183">
        <v>154.19999999999999</v>
      </c>
    </row>
    <row r="184" spans="2:20" x14ac:dyDescent="0.25">
      <c r="B184" t="s">
        <v>104</v>
      </c>
      <c r="C184">
        <v>2022</v>
      </c>
      <c r="D184" t="s">
        <v>138</v>
      </c>
      <c r="E184" s="9">
        <v>151.30000000000001</v>
      </c>
      <c r="F184">
        <v>210.7</v>
      </c>
      <c r="G184">
        <v>167.8</v>
      </c>
      <c r="H184">
        <v>162.19999999999999</v>
      </c>
      <c r="I184">
        <v>194.6</v>
      </c>
      <c r="J184">
        <v>157.6</v>
      </c>
      <c r="K184">
        <v>166.9</v>
      </c>
      <c r="L184">
        <v>163.9</v>
      </c>
      <c r="M184">
        <v>118.8</v>
      </c>
      <c r="N184">
        <v>177.4</v>
      </c>
      <c r="O184">
        <v>179.3</v>
      </c>
      <c r="P184">
        <v>168.4</v>
      </c>
      <c r="Q184" s="9">
        <f t="shared" si="2"/>
        <v>2018.9000000000003</v>
      </c>
      <c r="R184">
        <v>167.2</v>
      </c>
      <c r="S184">
        <v>173</v>
      </c>
      <c r="T184">
        <v>157.9</v>
      </c>
    </row>
    <row r="185" spans="2:20" x14ac:dyDescent="0.25">
      <c r="B185" t="s">
        <v>60</v>
      </c>
      <c r="C185">
        <v>2022</v>
      </c>
      <c r="D185" t="s">
        <v>154</v>
      </c>
      <c r="E185" s="9">
        <v>151.80000000000001</v>
      </c>
      <c r="F185">
        <v>209.7</v>
      </c>
      <c r="G185">
        <v>164.5</v>
      </c>
      <c r="H185">
        <v>163.80000000000001</v>
      </c>
      <c r="I185">
        <v>207.4</v>
      </c>
      <c r="J185">
        <v>169.7</v>
      </c>
      <c r="K185">
        <v>153.6</v>
      </c>
      <c r="L185">
        <v>165.1</v>
      </c>
      <c r="M185">
        <v>118.2</v>
      </c>
      <c r="N185">
        <v>182.9</v>
      </c>
      <c r="O185">
        <v>178.9</v>
      </c>
      <c r="P185">
        <v>168.6</v>
      </c>
      <c r="Q185" s="9">
        <f t="shared" si="2"/>
        <v>2034.1999999999998</v>
      </c>
      <c r="R185">
        <v>173.3</v>
      </c>
      <c r="S185">
        <v>177</v>
      </c>
      <c r="T185">
        <v>166.2</v>
      </c>
    </row>
    <row r="186" spans="2:20" x14ac:dyDescent="0.25">
      <c r="B186" t="s">
        <v>85</v>
      </c>
      <c r="C186">
        <v>2022</v>
      </c>
      <c r="D186" t="s">
        <v>154</v>
      </c>
      <c r="E186" s="9">
        <v>155.4</v>
      </c>
      <c r="F186">
        <v>215.8</v>
      </c>
      <c r="G186">
        <v>164.6</v>
      </c>
      <c r="H186">
        <v>164.2</v>
      </c>
      <c r="I186">
        <v>186</v>
      </c>
      <c r="J186">
        <v>175.9</v>
      </c>
      <c r="K186">
        <v>190.7</v>
      </c>
      <c r="L186">
        <v>164</v>
      </c>
      <c r="M186">
        <v>120.5</v>
      </c>
      <c r="N186">
        <v>178</v>
      </c>
      <c r="O186">
        <v>183.3</v>
      </c>
      <c r="P186">
        <v>174.5</v>
      </c>
      <c r="Q186" s="9">
        <f t="shared" si="2"/>
        <v>2072.9</v>
      </c>
      <c r="R186">
        <v>170.5</v>
      </c>
      <c r="S186">
        <v>169</v>
      </c>
      <c r="T186">
        <v>159.30000000000001</v>
      </c>
    </row>
    <row r="187" spans="2:20" x14ac:dyDescent="0.25">
      <c r="B187" t="s">
        <v>104</v>
      </c>
      <c r="C187">
        <v>2022</v>
      </c>
      <c r="D187" t="s">
        <v>154</v>
      </c>
      <c r="E187" s="9">
        <v>152.9</v>
      </c>
      <c r="F187">
        <v>211.8</v>
      </c>
      <c r="G187">
        <v>164.5</v>
      </c>
      <c r="H187">
        <v>163.9</v>
      </c>
      <c r="I187">
        <v>199.5</v>
      </c>
      <c r="J187">
        <v>172.6</v>
      </c>
      <c r="K187">
        <v>166.2</v>
      </c>
      <c r="L187">
        <v>164.7</v>
      </c>
      <c r="M187">
        <v>119</v>
      </c>
      <c r="N187">
        <v>181.3</v>
      </c>
      <c r="O187">
        <v>180.9</v>
      </c>
      <c r="P187">
        <v>170.8</v>
      </c>
      <c r="Q187" s="9">
        <f t="shared" si="2"/>
        <v>2048.1000000000004</v>
      </c>
      <c r="R187">
        <v>172.2</v>
      </c>
      <c r="S187">
        <v>174</v>
      </c>
      <c r="T187">
        <v>162.6</v>
      </c>
    </row>
    <row r="188" spans="2:20" x14ac:dyDescent="0.25">
      <c r="B188" t="s">
        <v>60</v>
      </c>
      <c r="C188">
        <v>2022</v>
      </c>
      <c r="D188" t="s">
        <v>167</v>
      </c>
      <c r="E188" s="9">
        <v>152.9</v>
      </c>
      <c r="F188">
        <v>214.7</v>
      </c>
      <c r="G188">
        <v>161.4</v>
      </c>
      <c r="H188">
        <v>164.6</v>
      </c>
      <c r="I188">
        <v>209.9</v>
      </c>
      <c r="J188">
        <v>168</v>
      </c>
      <c r="K188">
        <v>160.4</v>
      </c>
      <c r="L188">
        <v>165</v>
      </c>
      <c r="M188">
        <v>118.9</v>
      </c>
      <c r="N188">
        <v>186.6</v>
      </c>
      <c r="O188">
        <v>180.4</v>
      </c>
      <c r="P188">
        <v>170.8</v>
      </c>
      <c r="Q188" s="9">
        <f t="shared" si="2"/>
        <v>2053.6000000000004</v>
      </c>
      <c r="R188">
        <v>175.3</v>
      </c>
      <c r="S188">
        <v>177.7</v>
      </c>
      <c r="T188">
        <v>167.1</v>
      </c>
    </row>
    <row r="189" spans="2:20" x14ac:dyDescent="0.25">
      <c r="B189" t="s">
        <v>85</v>
      </c>
      <c r="C189">
        <v>2022</v>
      </c>
      <c r="D189" t="s">
        <v>167</v>
      </c>
      <c r="E189" s="9">
        <v>156.69999999999999</v>
      </c>
      <c r="F189">
        <v>221.2</v>
      </c>
      <c r="G189">
        <v>164.1</v>
      </c>
      <c r="H189">
        <v>165.4</v>
      </c>
      <c r="I189">
        <v>189.5</v>
      </c>
      <c r="J189">
        <v>174.5</v>
      </c>
      <c r="K189">
        <v>203.2</v>
      </c>
      <c r="L189">
        <v>164.1</v>
      </c>
      <c r="M189">
        <v>121.2</v>
      </c>
      <c r="N189">
        <v>181.4</v>
      </c>
      <c r="O189">
        <v>184.9</v>
      </c>
      <c r="P189">
        <v>177.5</v>
      </c>
      <c r="Q189" s="9">
        <f t="shared" si="2"/>
        <v>2103.7000000000003</v>
      </c>
      <c r="R189">
        <v>173.5</v>
      </c>
      <c r="S189">
        <v>170.1</v>
      </c>
      <c r="T189">
        <v>159.4</v>
      </c>
    </row>
    <row r="190" spans="2:20" x14ac:dyDescent="0.25">
      <c r="B190" t="s">
        <v>104</v>
      </c>
      <c r="C190">
        <v>2022</v>
      </c>
      <c r="D190" t="s">
        <v>167</v>
      </c>
      <c r="E190" s="9">
        <v>154.1</v>
      </c>
      <c r="F190">
        <v>217</v>
      </c>
      <c r="G190">
        <v>162.4</v>
      </c>
      <c r="H190">
        <v>164.9</v>
      </c>
      <c r="I190">
        <v>202.4</v>
      </c>
      <c r="J190">
        <v>171</v>
      </c>
      <c r="K190">
        <v>174.9</v>
      </c>
      <c r="L190">
        <v>164.7</v>
      </c>
      <c r="M190">
        <v>119.7</v>
      </c>
      <c r="N190">
        <v>184.9</v>
      </c>
      <c r="O190">
        <v>182.5</v>
      </c>
      <c r="P190">
        <v>173.3</v>
      </c>
      <c r="Q190" s="9">
        <f t="shared" si="2"/>
        <v>2071.8000000000002</v>
      </c>
      <c r="R190">
        <v>174.6</v>
      </c>
      <c r="S190">
        <v>174.8</v>
      </c>
      <c r="T190">
        <v>163</v>
      </c>
    </row>
    <row r="191" spans="2:20" x14ac:dyDescent="0.25">
      <c r="B191" t="s">
        <v>60</v>
      </c>
      <c r="C191">
        <v>2022</v>
      </c>
      <c r="D191" t="s">
        <v>177</v>
      </c>
      <c r="E191" s="9">
        <v>153.80000000000001</v>
      </c>
      <c r="F191">
        <v>217.2</v>
      </c>
      <c r="G191">
        <v>169.6</v>
      </c>
      <c r="H191">
        <v>165.4</v>
      </c>
      <c r="I191">
        <v>208.1</v>
      </c>
      <c r="J191">
        <v>165.8</v>
      </c>
      <c r="K191">
        <v>167.3</v>
      </c>
      <c r="L191">
        <v>164.6</v>
      </c>
      <c r="M191">
        <v>119.1</v>
      </c>
      <c r="N191">
        <v>188.9</v>
      </c>
      <c r="O191">
        <v>181.9</v>
      </c>
      <c r="P191">
        <v>172.4</v>
      </c>
      <c r="Q191" s="9">
        <f t="shared" si="2"/>
        <v>2074.1</v>
      </c>
      <c r="R191">
        <v>176.7</v>
      </c>
      <c r="S191">
        <v>178.2</v>
      </c>
      <c r="T191">
        <v>165.5</v>
      </c>
    </row>
    <row r="192" spans="2:20" x14ac:dyDescent="0.25">
      <c r="B192" t="s">
        <v>85</v>
      </c>
      <c r="C192">
        <v>2022</v>
      </c>
      <c r="D192" t="s">
        <v>177</v>
      </c>
      <c r="E192" s="9">
        <v>157.5</v>
      </c>
      <c r="F192">
        <v>223.4</v>
      </c>
      <c r="G192">
        <v>172.8</v>
      </c>
      <c r="H192">
        <v>166.4</v>
      </c>
      <c r="I192">
        <v>188.6</v>
      </c>
      <c r="J192">
        <v>174.1</v>
      </c>
      <c r="K192">
        <v>211.5</v>
      </c>
      <c r="L192">
        <v>163.6</v>
      </c>
      <c r="M192">
        <v>121.4</v>
      </c>
      <c r="N192">
        <v>183.5</v>
      </c>
      <c r="O192">
        <v>186.3</v>
      </c>
      <c r="P192">
        <v>179.3</v>
      </c>
      <c r="Q192" s="9">
        <f t="shared" si="2"/>
        <v>2128.4</v>
      </c>
      <c r="R192">
        <v>174.9</v>
      </c>
      <c r="S192">
        <v>170.9</v>
      </c>
      <c r="T192">
        <v>157.19999999999999</v>
      </c>
    </row>
    <row r="193" spans="2:20" x14ac:dyDescent="0.25">
      <c r="B193" t="s">
        <v>104</v>
      </c>
      <c r="C193">
        <v>2022</v>
      </c>
      <c r="D193" t="s">
        <v>177</v>
      </c>
      <c r="E193" s="9">
        <v>155</v>
      </c>
      <c r="F193">
        <v>219.4</v>
      </c>
      <c r="G193">
        <v>170.8</v>
      </c>
      <c r="H193">
        <v>165.8</v>
      </c>
      <c r="I193">
        <v>200.9</v>
      </c>
      <c r="J193">
        <v>169.7</v>
      </c>
      <c r="K193">
        <v>182.3</v>
      </c>
      <c r="L193">
        <v>164.3</v>
      </c>
      <c r="M193">
        <v>119.9</v>
      </c>
      <c r="N193">
        <v>187.1</v>
      </c>
      <c r="O193">
        <v>183.9</v>
      </c>
      <c r="P193">
        <v>174.9</v>
      </c>
      <c r="Q193" s="9">
        <f t="shared" si="2"/>
        <v>2094</v>
      </c>
      <c r="R193">
        <v>176</v>
      </c>
      <c r="S193">
        <v>175.4</v>
      </c>
      <c r="T193">
        <v>161.1</v>
      </c>
    </row>
    <row r="194" spans="2:20" x14ac:dyDescent="0.25">
      <c r="B194" t="s">
        <v>60</v>
      </c>
      <c r="C194">
        <v>2022</v>
      </c>
      <c r="D194" t="s">
        <v>194</v>
      </c>
      <c r="E194" s="9">
        <v>155.19999999999999</v>
      </c>
      <c r="F194">
        <v>210.8</v>
      </c>
      <c r="G194">
        <v>174.3</v>
      </c>
      <c r="H194">
        <v>166.3</v>
      </c>
      <c r="I194">
        <v>202.2</v>
      </c>
      <c r="J194">
        <v>169.6</v>
      </c>
      <c r="K194">
        <v>168.6</v>
      </c>
      <c r="L194">
        <v>164.4</v>
      </c>
      <c r="M194">
        <v>119.2</v>
      </c>
      <c r="N194">
        <v>191.8</v>
      </c>
      <c r="O194">
        <v>183.1</v>
      </c>
      <c r="P194">
        <v>172.5</v>
      </c>
      <c r="Q194" s="9">
        <f t="shared" si="2"/>
        <v>2078</v>
      </c>
      <c r="R194">
        <v>179.6</v>
      </c>
      <c r="S194">
        <v>178.8</v>
      </c>
      <c r="T194">
        <v>166.3</v>
      </c>
    </row>
    <row r="195" spans="2:20" x14ac:dyDescent="0.25">
      <c r="B195" t="s">
        <v>85</v>
      </c>
      <c r="C195">
        <v>2022</v>
      </c>
      <c r="D195" t="s">
        <v>194</v>
      </c>
      <c r="E195" s="9">
        <v>159.30000000000001</v>
      </c>
      <c r="F195">
        <v>217.1</v>
      </c>
      <c r="G195">
        <v>176.6</v>
      </c>
      <c r="H195">
        <v>167.1</v>
      </c>
      <c r="I195">
        <v>184.8</v>
      </c>
      <c r="J195">
        <v>179.5</v>
      </c>
      <c r="K195">
        <v>208.5</v>
      </c>
      <c r="L195">
        <v>164</v>
      </c>
      <c r="M195">
        <v>121.5</v>
      </c>
      <c r="N195">
        <v>186.3</v>
      </c>
      <c r="O195">
        <v>187.7</v>
      </c>
      <c r="P195">
        <v>179.4</v>
      </c>
      <c r="Q195" s="9">
        <f t="shared" si="2"/>
        <v>2131.8000000000002</v>
      </c>
      <c r="R195">
        <v>179.5</v>
      </c>
      <c r="S195">
        <v>171.7</v>
      </c>
      <c r="T195">
        <v>157.4</v>
      </c>
    </row>
    <row r="196" spans="2:20" x14ac:dyDescent="0.25">
      <c r="B196" t="s">
        <v>104</v>
      </c>
      <c r="C196">
        <v>2022</v>
      </c>
      <c r="D196" t="s">
        <v>194</v>
      </c>
      <c r="E196" s="9">
        <v>156.5</v>
      </c>
      <c r="F196">
        <v>213</v>
      </c>
      <c r="G196">
        <v>175.2</v>
      </c>
      <c r="H196">
        <v>166.6</v>
      </c>
      <c r="I196">
        <v>195.8</v>
      </c>
      <c r="J196">
        <v>174.2</v>
      </c>
      <c r="K196">
        <v>182.1</v>
      </c>
      <c r="L196">
        <v>164.3</v>
      </c>
      <c r="M196">
        <v>120</v>
      </c>
      <c r="N196">
        <v>190</v>
      </c>
      <c r="O196">
        <v>185.2</v>
      </c>
      <c r="P196">
        <v>175</v>
      </c>
      <c r="Q196" s="9">
        <f t="shared" si="2"/>
        <v>2097.9</v>
      </c>
      <c r="R196">
        <v>179.6</v>
      </c>
      <c r="S196">
        <v>176.1</v>
      </c>
      <c r="T196">
        <v>161.6</v>
      </c>
    </row>
    <row r="197" spans="2:20" x14ac:dyDescent="0.25">
      <c r="B197" t="s">
        <v>60</v>
      </c>
      <c r="C197">
        <v>2022</v>
      </c>
      <c r="D197" t="s">
        <v>213</v>
      </c>
      <c r="E197" s="9">
        <v>159.5</v>
      </c>
      <c r="F197">
        <v>204.1</v>
      </c>
      <c r="G197">
        <v>168.3</v>
      </c>
      <c r="H197">
        <v>167.9</v>
      </c>
      <c r="I197">
        <v>198.1</v>
      </c>
      <c r="J197">
        <v>169.2</v>
      </c>
      <c r="K197">
        <v>173.1</v>
      </c>
      <c r="L197">
        <v>167.1</v>
      </c>
      <c r="M197">
        <v>120.2</v>
      </c>
      <c r="N197">
        <v>195.6</v>
      </c>
      <c r="O197">
        <v>184</v>
      </c>
      <c r="P197">
        <v>173.9</v>
      </c>
      <c r="Q197" s="9">
        <f t="shared" si="2"/>
        <v>2081</v>
      </c>
      <c r="R197">
        <v>179.1</v>
      </c>
      <c r="S197">
        <v>179.4</v>
      </c>
      <c r="T197">
        <v>166.6</v>
      </c>
    </row>
    <row r="198" spans="2:20" x14ac:dyDescent="0.25">
      <c r="B198" t="s">
        <v>85</v>
      </c>
      <c r="C198">
        <v>2022</v>
      </c>
      <c r="D198" t="s">
        <v>213</v>
      </c>
      <c r="E198" s="9">
        <v>162.1</v>
      </c>
      <c r="F198">
        <v>210.9</v>
      </c>
      <c r="G198">
        <v>170.6</v>
      </c>
      <c r="H198">
        <v>168.4</v>
      </c>
      <c r="I198">
        <v>182.5</v>
      </c>
      <c r="J198">
        <v>177.1</v>
      </c>
      <c r="K198">
        <v>213.1</v>
      </c>
      <c r="L198">
        <v>167.3</v>
      </c>
      <c r="M198">
        <v>122.2</v>
      </c>
      <c r="N198">
        <v>189.7</v>
      </c>
      <c r="O198">
        <v>188.9</v>
      </c>
      <c r="P198">
        <v>180.4</v>
      </c>
      <c r="Q198" s="9">
        <f t="shared" ref="Q198:Q211" si="3">SUM($E198:$P198)</f>
        <v>2133.1999999999998</v>
      </c>
      <c r="R198">
        <v>178.4</v>
      </c>
      <c r="S198">
        <v>172.6</v>
      </c>
      <c r="T198">
        <v>157.69999999999999</v>
      </c>
    </row>
    <row r="199" spans="2:20" x14ac:dyDescent="0.25">
      <c r="B199" t="s">
        <v>104</v>
      </c>
      <c r="C199">
        <v>2022</v>
      </c>
      <c r="D199" t="s">
        <v>213</v>
      </c>
      <c r="E199" s="9">
        <v>160.30000000000001</v>
      </c>
      <c r="F199">
        <v>206.5</v>
      </c>
      <c r="G199">
        <v>169.2</v>
      </c>
      <c r="H199">
        <v>168.1</v>
      </c>
      <c r="I199">
        <v>192.4</v>
      </c>
      <c r="J199">
        <v>172.9</v>
      </c>
      <c r="K199">
        <v>186.7</v>
      </c>
      <c r="L199">
        <v>167.2</v>
      </c>
      <c r="M199">
        <v>120.9</v>
      </c>
      <c r="N199">
        <v>193.6</v>
      </c>
      <c r="O199">
        <v>186.3</v>
      </c>
      <c r="P199">
        <v>176.3</v>
      </c>
      <c r="Q199" s="9">
        <f t="shared" si="3"/>
        <v>2100.4</v>
      </c>
      <c r="R199">
        <v>178.8</v>
      </c>
      <c r="S199">
        <v>176.8</v>
      </c>
      <c r="T199">
        <v>161.9</v>
      </c>
    </row>
    <row r="200" spans="2:20" x14ac:dyDescent="0.25">
      <c r="B200" t="s">
        <v>60</v>
      </c>
      <c r="C200">
        <v>2022</v>
      </c>
      <c r="D200" t="s">
        <v>228</v>
      </c>
      <c r="E200" s="9">
        <v>162.9</v>
      </c>
      <c r="F200">
        <v>206.7</v>
      </c>
      <c r="G200">
        <v>169</v>
      </c>
      <c r="H200">
        <v>169.5</v>
      </c>
      <c r="I200">
        <v>194.1</v>
      </c>
      <c r="J200">
        <v>164.1</v>
      </c>
      <c r="K200">
        <v>176.9</v>
      </c>
      <c r="L200">
        <v>169</v>
      </c>
      <c r="M200">
        <v>120.8</v>
      </c>
      <c r="N200">
        <v>199.1</v>
      </c>
      <c r="O200">
        <v>184.8</v>
      </c>
      <c r="P200">
        <v>175.5</v>
      </c>
      <c r="Q200" s="9">
        <f t="shared" si="3"/>
        <v>2092.3999999999996</v>
      </c>
      <c r="R200">
        <v>179.7</v>
      </c>
      <c r="S200">
        <v>180.2</v>
      </c>
      <c r="T200">
        <v>166.9</v>
      </c>
    </row>
    <row r="201" spans="2:20" x14ac:dyDescent="0.25">
      <c r="B201" t="s">
        <v>85</v>
      </c>
      <c r="C201">
        <v>2022</v>
      </c>
      <c r="D201" t="s">
        <v>228</v>
      </c>
      <c r="E201" s="9">
        <v>164.9</v>
      </c>
      <c r="F201">
        <v>213.7</v>
      </c>
      <c r="G201">
        <v>170.9</v>
      </c>
      <c r="H201">
        <v>170.1</v>
      </c>
      <c r="I201">
        <v>179.3</v>
      </c>
      <c r="J201">
        <v>167.5</v>
      </c>
      <c r="K201">
        <v>220.8</v>
      </c>
      <c r="L201">
        <v>169.2</v>
      </c>
      <c r="M201">
        <v>123.1</v>
      </c>
      <c r="N201">
        <v>193.6</v>
      </c>
      <c r="O201">
        <v>190.4</v>
      </c>
      <c r="P201">
        <v>181.8</v>
      </c>
      <c r="Q201" s="9">
        <f t="shared" si="3"/>
        <v>2145.3000000000002</v>
      </c>
      <c r="R201">
        <v>179.2</v>
      </c>
      <c r="S201">
        <v>173.8</v>
      </c>
      <c r="T201">
        <v>158.19999999999999</v>
      </c>
    </row>
    <row r="202" spans="2:20" x14ac:dyDescent="0.25">
      <c r="B202" t="s">
        <v>104</v>
      </c>
      <c r="C202">
        <v>2022</v>
      </c>
      <c r="D202" t="s">
        <v>228</v>
      </c>
      <c r="E202" s="9">
        <v>163.5</v>
      </c>
      <c r="F202">
        <v>209.2</v>
      </c>
      <c r="G202">
        <v>169.7</v>
      </c>
      <c r="H202">
        <v>169.7</v>
      </c>
      <c r="I202">
        <v>188.7</v>
      </c>
      <c r="J202">
        <v>165.7</v>
      </c>
      <c r="K202">
        <v>191.8</v>
      </c>
      <c r="L202">
        <v>169.1</v>
      </c>
      <c r="M202">
        <v>121.6</v>
      </c>
      <c r="N202">
        <v>197.3</v>
      </c>
      <c r="O202">
        <v>187.4</v>
      </c>
      <c r="P202">
        <v>177.8</v>
      </c>
      <c r="Q202" s="9">
        <f t="shared" si="3"/>
        <v>2111.5</v>
      </c>
      <c r="R202">
        <v>179.5</v>
      </c>
      <c r="S202">
        <v>177.8</v>
      </c>
      <c r="T202">
        <v>162.30000000000001</v>
      </c>
    </row>
    <row r="203" spans="2:20" x14ac:dyDescent="0.25">
      <c r="B203" t="s">
        <v>60</v>
      </c>
      <c r="C203">
        <v>2022</v>
      </c>
      <c r="D203" t="s">
        <v>238</v>
      </c>
      <c r="E203" s="9">
        <v>164.7</v>
      </c>
      <c r="F203">
        <v>208.8</v>
      </c>
      <c r="G203">
        <v>170.3</v>
      </c>
      <c r="H203">
        <v>170.9</v>
      </c>
      <c r="I203">
        <v>191.6</v>
      </c>
      <c r="J203">
        <v>162.19999999999999</v>
      </c>
      <c r="K203">
        <v>184.8</v>
      </c>
      <c r="L203">
        <v>169.7</v>
      </c>
      <c r="M203">
        <v>121.1</v>
      </c>
      <c r="N203">
        <v>201.6</v>
      </c>
      <c r="O203">
        <v>185.6</v>
      </c>
      <c r="P203">
        <v>177.4</v>
      </c>
      <c r="Q203" s="9">
        <f t="shared" si="3"/>
        <v>2108.6999999999998</v>
      </c>
      <c r="R203">
        <v>180.8</v>
      </c>
      <c r="S203">
        <v>181.2</v>
      </c>
      <c r="T203">
        <v>167.4</v>
      </c>
    </row>
    <row r="204" spans="2:20" x14ac:dyDescent="0.25">
      <c r="B204" t="s">
        <v>85</v>
      </c>
      <c r="C204">
        <v>2022</v>
      </c>
      <c r="D204" t="s">
        <v>238</v>
      </c>
      <c r="E204" s="9">
        <v>166.4</v>
      </c>
      <c r="F204">
        <v>214.9</v>
      </c>
      <c r="G204">
        <v>171.9</v>
      </c>
      <c r="H204">
        <v>171</v>
      </c>
      <c r="I204">
        <v>177.7</v>
      </c>
      <c r="J204">
        <v>165.7</v>
      </c>
      <c r="K204">
        <v>228.6</v>
      </c>
      <c r="L204">
        <v>169.9</v>
      </c>
      <c r="M204">
        <v>123.4</v>
      </c>
      <c r="N204">
        <v>196.4</v>
      </c>
      <c r="O204">
        <v>191.5</v>
      </c>
      <c r="P204">
        <v>183.3</v>
      </c>
      <c r="Q204" s="9">
        <f t="shared" si="3"/>
        <v>2160.7000000000003</v>
      </c>
      <c r="R204">
        <v>180</v>
      </c>
      <c r="S204">
        <v>174.7</v>
      </c>
      <c r="T204">
        <v>158.80000000000001</v>
      </c>
    </row>
    <row r="205" spans="2:20" x14ac:dyDescent="0.25">
      <c r="B205" t="s">
        <v>104</v>
      </c>
      <c r="C205">
        <v>2022</v>
      </c>
      <c r="D205" t="s">
        <v>238</v>
      </c>
      <c r="E205" s="9">
        <v>165.2</v>
      </c>
      <c r="F205">
        <v>210.9</v>
      </c>
      <c r="G205">
        <v>170.9</v>
      </c>
      <c r="H205">
        <v>170.9</v>
      </c>
      <c r="I205">
        <v>186.5</v>
      </c>
      <c r="J205">
        <v>163.80000000000001</v>
      </c>
      <c r="K205">
        <v>199.7</v>
      </c>
      <c r="L205">
        <v>169.8</v>
      </c>
      <c r="M205">
        <v>121.9</v>
      </c>
      <c r="N205">
        <v>199.9</v>
      </c>
      <c r="O205">
        <v>188.3</v>
      </c>
      <c r="P205">
        <v>179.6</v>
      </c>
      <c r="Q205" s="9">
        <f t="shared" si="3"/>
        <v>2127.4</v>
      </c>
      <c r="R205">
        <v>180.5</v>
      </c>
      <c r="S205">
        <v>178.7</v>
      </c>
      <c r="T205">
        <v>162.9</v>
      </c>
    </row>
    <row r="206" spans="2:20" x14ac:dyDescent="0.25">
      <c r="B206" t="s">
        <v>60</v>
      </c>
      <c r="C206">
        <v>2022</v>
      </c>
      <c r="D206" t="s">
        <v>264</v>
      </c>
      <c r="E206" s="9">
        <v>166.9</v>
      </c>
      <c r="F206">
        <v>207.2</v>
      </c>
      <c r="G206">
        <v>180.2</v>
      </c>
      <c r="H206">
        <v>172.3</v>
      </c>
      <c r="I206">
        <v>194</v>
      </c>
      <c r="J206">
        <v>159.1</v>
      </c>
      <c r="K206">
        <v>171.6</v>
      </c>
      <c r="L206">
        <v>170.2</v>
      </c>
      <c r="M206">
        <v>121.5</v>
      </c>
      <c r="N206">
        <v>204.8</v>
      </c>
      <c r="O206">
        <v>186.9</v>
      </c>
      <c r="P206">
        <v>176.6</v>
      </c>
      <c r="Q206" s="9">
        <f t="shared" si="3"/>
        <v>2111.2999999999997</v>
      </c>
      <c r="R206">
        <v>181.9</v>
      </c>
      <c r="S206">
        <v>182.3</v>
      </c>
      <c r="T206">
        <v>167.5</v>
      </c>
    </row>
    <row r="207" spans="2:20" x14ac:dyDescent="0.25">
      <c r="B207" t="s">
        <v>85</v>
      </c>
      <c r="C207">
        <v>2022</v>
      </c>
      <c r="D207" t="s">
        <v>264</v>
      </c>
      <c r="E207" s="9">
        <v>168.4</v>
      </c>
      <c r="F207">
        <v>213.4</v>
      </c>
      <c r="G207">
        <v>183.2</v>
      </c>
      <c r="H207">
        <v>172.3</v>
      </c>
      <c r="I207">
        <v>180</v>
      </c>
      <c r="J207">
        <v>162.6</v>
      </c>
      <c r="K207">
        <v>205.5</v>
      </c>
      <c r="L207">
        <v>171</v>
      </c>
      <c r="M207">
        <v>123.4</v>
      </c>
      <c r="N207">
        <v>198.8</v>
      </c>
      <c r="O207">
        <v>192.4</v>
      </c>
      <c r="P207">
        <v>181.3</v>
      </c>
      <c r="Q207" s="9">
        <f t="shared" si="3"/>
        <v>2152.3000000000002</v>
      </c>
      <c r="R207">
        <v>180.3</v>
      </c>
      <c r="S207">
        <v>175.8</v>
      </c>
      <c r="T207">
        <v>158.9</v>
      </c>
    </row>
    <row r="208" spans="2:20" x14ac:dyDescent="0.25">
      <c r="B208" t="s">
        <v>104</v>
      </c>
      <c r="C208">
        <v>2022</v>
      </c>
      <c r="D208" t="s">
        <v>264</v>
      </c>
      <c r="E208" s="9">
        <v>167.4</v>
      </c>
      <c r="F208" s="9">
        <v>209.4</v>
      </c>
      <c r="G208">
        <v>181.4</v>
      </c>
      <c r="H208">
        <v>172.3</v>
      </c>
      <c r="I208">
        <v>188.9</v>
      </c>
      <c r="J208">
        <v>160.69999999999999</v>
      </c>
      <c r="K208">
        <v>183.1</v>
      </c>
      <c r="L208">
        <v>170.5</v>
      </c>
      <c r="M208">
        <v>122.1</v>
      </c>
      <c r="N208">
        <v>202.8</v>
      </c>
      <c r="O208">
        <v>189.5</v>
      </c>
      <c r="P208">
        <v>178.3</v>
      </c>
      <c r="Q208" s="9">
        <f t="shared" si="3"/>
        <v>2126.3999999999996</v>
      </c>
      <c r="R208">
        <v>181.3</v>
      </c>
      <c r="S208">
        <v>179.8</v>
      </c>
      <c r="T208">
        <v>163</v>
      </c>
    </row>
    <row r="209" spans="2:20" x14ac:dyDescent="0.25">
      <c r="B209" t="s">
        <v>60</v>
      </c>
      <c r="C209">
        <v>2022</v>
      </c>
      <c r="D209" t="s">
        <v>273</v>
      </c>
      <c r="E209" s="9">
        <v>168.8</v>
      </c>
      <c r="F209">
        <v>206.9</v>
      </c>
      <c r="G209">
        <v>189.1</v>
      </c>
      <c r="H209">
        <v>173.4</v>
      </c>
      <c r="I209">
        <v>193.9</v>
      </c>
      <c r="J209">
        <v>156.69999999999999</v>
      </c>
      <c r="K209">
        <v>150.19999999999999</v>
      </c>
      <c r="L209">
        <v>170.5</v>
      </c>
      <c r="M209">
        <v>121.2</v>
      </c>
      <c r="N209">
        <v>207.5</v>
      </c>
      <c r="O209">
        <v>187.7</v>
      </c>
      <c r="P209">
        <v>174.4</v>
      </c>
      <c r="Q209" s="9">
        <f t="shared" si="3"/>
        <v>2100.3000000000002</v>
      </c>
      <c r="R209">
        <v>182.8</v>
      </c>
      <c r="S209">
        <v>183.5</v>
      </c>
      <c r="T209">
        <v>167.8</v>
      </c>
    </row>
    <row r="210" spans="2:20" x14ac:dyDescent="0.25">
      <c r="B210" t="s">
        <v>85</v>
      </c>
      <c r="C210">
        <v>2022</v>
      </c>
      <c r="D210" t="s">
        <v>273</v>
      </c>
      <c r="E210" s="9">
        <v>170.2</v>
      </c>
      <c r="F210">
        <v>212.9</v>
      </c>
      <c r="G210">
        <v>191.9</v>
      </c>
      <c r="H210">
        <v>173.9</v>
      </c>
      <c r="I210">
        <v>179.1</v>
      </c>
      <c r="J210">
        <v>159.5</v>
      </c>
      <c r="K210">
        <v>178.7</v>
      </c>
      <c r="L210">
        <v>171.3</v>
      </c>
      <c r="M210">
        <v>123.1</v>
      </c>
      <c r="N210">
        <v>200.5</v>
      </c>
      <c r="O210">
        <v>193.3</v>
      </c>
      <c r="P210">
        <v>178.6</v>
      </c>
      <c r="Q210" s="9">
        <f t="shared" si="3"/>
        <v>2133</v>
      </c>
      <c r="R210">
        <v>180.6</v>
      </c>
      <c r="S210">
        <v>177.2</v>
      </c>
      <c r="T210">
        <v>159.4</v>
      </c>
    </row>
    <row r="211" spans="2:20" x14ac:dyDescent="0.25">
      <c r="B211" t="s">
        <v>104</v>
      </c>
      <c r="C211">
        <v>2022</v>
      </c>
      <c r="D211" t="s">
        <v>273</v>
      </c>
      <c r="E211" s="9">
        <v>169.2</v>
      </c>
      <c r="F211">
        <v>209</v>
      </c>
      <c r="G211">
        <v>190.2</v>
      </c>
      <c r="H211">
        <v>173.6</v>
      </c>
      <c r="I211">
        <v>188.5</v>
      </c>
      <c r="J211">
        <v>158</v>
      </c>
      <c r="K211">
        <v>159.9</v>
      </c>
      <c r="L211">
        <v>170.8</v>
      </c>
      <c r="M211">
        <v>121.8</v>
      </c>
      <c r="N211">
        <v>205.2</v>
      </c>
      <c r="O211">
        <v>190.3</v>
      </c>
      <c r="P211">
        <v>175.9</v>
      </c>
      <c r="Q211" s="9">
        <f t="shared" si="3"/>
        <v>2112.4</v>
      </c>
      <c r="R211">
        <v>182</v>
      </c>
      <c r="S211">
        <v>181.1</v>
      </c>
      <c r="T211">
        <v>163.4</v>
      </c>
    </row>
  </sheetData>
  <autoFilter ref="B4:T211" xr:uid="{BA69FB6C-1262-4303-9F8C-8198FF2CDEF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F6BAA-D4CC-4172-85E4-0DBAAFC00379}">
  <dimension ref="B2:S72"/>
  <sheetViews>
    <sheetView topLeftCell="A36" workbookViewId="0">
      <selection activeCell="S49" sqref="S49"/>
    </sheetView>
  </sheetViews>
  <sheetFormatPr defaultRowHeight="15" x14ac:dyDescent="0.25"/>
  <cols>
    <col min="19" max="19" width="10.5703125" bestFit="1" customWidth="1"/>
  </cols>
  <sheetData>
    <row r="2" spans="2:19" x14ac:dyDescent="0.25">
      <c r="B2" s="3" t="s">
        <v>1221</v>
      </c>
    </row>
    <row r="4" spans="2:19" x14ac:dyDescent="0.25">
      <c r="B4" t="s">
        <v>1222</v>
      </c>
      <c r="O4" s="9"/>
      <c r="S4" s="9"/>
    </row>
    <row r="5" spans="2:19" x14ac:dyDescent="0.25">
      <c r="O5" s="9"/>
    </row>
    <row r="6" spans="2:19" x14ac:dyDescent="0.25">
      <c r="O6" s="9"/>
    </row>
    <row r="7" spans="2:19" x14ac:dyDescent="0.25">
      <c r="B7" t="s">
        <v>1223</v>
      </c>
      <c r="D7" t="s">
        <v>1226</v>
      </c>
      <c r="O7" s="9"/>
      <c r="P7" s="9"/>
    </row>
    <row r="8" spans="2:19" x14ac:dyDescent="0.25">
      <c r="B8" t="s">
        <v>1224</v>
      </c>
      <c r="D8" t="s">
        <v>1227</v>
      </c>
      <c r="O8" s="9"/>
      <c r="R8" s="9"/>
    </row>
    <row r="9" spans="2:19" x14ac:dyDescent="0.25">
      <c r="B9" t="s">
        <v>1225</v>
      </c>
      <c r="O9" s="9"/>
    </row>
    <row r="10" spans="2:19" x14ac:dyDescent="0.25">
      <c r="O10" s="9"/>
    </row>
    <row r="11" spans="2:19" x14ac:dyDescent="0.25">
      <c r="O11" s="9"/>
    </row>
    <row r="12" spans="2:19" x14ac:dyDescent="0.25">
      <c r="B12" s="6" t="s">
        <v>30</v>
      </c>
      <c r="C12" s="6" t="s">
        <v>31</v>
      </c>
      <c r="D12" s="6" t="s">
        <v>32</v>
      </c>
      <c r="E12" s="8" t="s">
        <v>33</v>
      </c>
      <c r="F12" s="6" t="s">
        <v>34</v>
      </c>
      <c r="G12" s="6" t="s">
        <v>35</v>
      </c>
      <c r="H12" s="6" t="s">
        <v>36</v>
      </c>
      <c r="I12" s="6" t="s">
        <v>37</v>
      </c>
      <c r="J12" s="6" t="s">
        <v>38</v>
      </c>
      <c r="K12" s="6" t="s">
        <v>39</v>
      </c>
      <c r="L12" s="6" t="s">
        <v>40</v>
      </c>
      <c r="M12" s="6" t="s">
        <v>41</v>
      </c>
      <c r="N12" s="6" t="s">
        <v>42</v>
      </c>
      <c r="O12" s="6" t="s">
        <v>44</v>
      </c>
      <c r="P12" s="6" t="s">
        <v>45</v>
      </c>
      <c r="Q12" s="6" t="s">
        <v>51</v>
      </c>
      <c r="R12" s="6" t="s">
        <v>53</v>
      </c>
      <c r="S12" s="6" t="s">
        <v>54</v>
      </c>
    </row>
    <row r="13" spans="2:19" x14ac:dyDescent="0.25">
      <c r="B13" t="s">
        <v>60</v>
      </c>
      <c r="C13">
        <v>2017</v>
      </c>
      <c r="D13" t="s">
        <v>138</v>
      </c>
      <c r="E13" s="9">
        <v>133.6</v>
      </c>
      <c r="F13">
        <v>138.80000000000001</v>
      </c>
      <c r="G13">
        <v>128.80000000000001</v>
      </c>
      <c r="H13">
        <v>137.19999999999999</v>
      </c>
      <c r="I13">
        <v>121.6</v>
      </c>
      <c r="J13">
        <v>139.69999999999999</v>
      </c>
      <c r="K13">
        <v>119.7</v>
      </c>
      <c r="L13">
        <v>148</v>
      </c>
      <c r="M13">
        <v>116.9</v>
      </c>
      <c r="N13">
        <v>135.6</v>
      </c>
      <c r="O13">
        <v>145.4</v>
      </c>
      <c r="P13">
        <v>133.4</v>
      </c>
      <c r="Q13">
        <v>134.19999999999999</v>
      </c>
      <c r="R13">
        <v>130.6</v>
      </c>
      <c r="S13">
        <v>119.8</v>
      </c>
    </row>
    <row r="14" spans="2:19" x14ac:dyDescent="0.25">
      <c r="B14" t="s">
        <v>60</v>
      </c>
      <c r="C14">
        <v>2017</v>
      </c>
      <c r="D14" t="s">
        <v>154</v>
      </c>
      <c r="E14" s="9">
        <v>133.19999999999999</v>
      </c>
      <c r="F14">
        <v>138.69999999999999</v>
      </c>
      <c r="G14">
        <v>127.1</v>
      </c>
      <c r="H14">
        <v>137.69999999999999</v>
      </c>
      <c r="I14">
        <v>121.3</v>
      </c>
      <c r="J14">
        <v>141.80000000000001</v>
      </c>
      <c r="K14">
        <v>121.5</v>
      </c>
      <c r="L14">
        <v>144.5</v>
      </c>
      <c r="M14">
        <v>117.4</v>
      </c>
      <c r="N14">
        <v>134.1</v>
      </c>
      <c r="O14">
        <v>145.5</v>
      </c>
      <c r="P14">
        <v>133.5</v>
      </c>
      <c r="Q14">
        <v>135</v>
      </c>
      <c r="R14">
        <v>131</v>
      </c>
      <c r="S14">
        <v>119.2</v>
      </c>
    </row>
    <row r="15" spans="2:19" x14ac:dyDescent="0.25">
      <c r="B15" t="s">
        <v>60</v>
      </c>
      <c r="C15">
        <v>2017</v>
      </c>
      <c r="D15" t="s">
        <v>167</v>
      </c>
      <c r="E15" s="9">
        <v>133.1</v>
      </c>
      <c r="F15">
        <v>140.30000000000001</v>
      </c>
      <c r="G15">
        <v>126.8</v>
      </c>
      <c r="H15">
        <v>138.19999999999999</v>
      </c>
      <c r="I15">
        <v>120.8</v>
      </c>
      <c r="J15">
        <v>140.19999999999999</v>
      </c>
      <c r="K15">
        <v>123.8</v>
      </c>
      <c r="L15">
        <v>141.80000000000001</v>
      </c>
      <c r="M15">
        <v>118.6</v>
      </c>
      <c r="N15">
        <v>134</v>
      </c>
      <c r="O15">
        <v>145.80000000000001</v>
      </c>
      <c r="P15">
        <v>133.80000000000001</v>
      </c>
      <c r="Q15">
        <v>135</v>
      </c>
      <c r="R15">
        <v>131.4</v>
      </c>
      <c r="S15">
        <v>119.4</v>
      </c>
    </row>
    <row r="16" spans="2:19" x14ac:dyDescent="0.25">
      <c r="B16" t="s">
        <v>60</v>
      </c>
      <c r="C16">
        <v>2017</v>
      </c>
      <c r="D16" t="s">
        <v>177</v>
      </c>
      <c r="E16" s="9">
        <v>133.5</v>
      </c>
      <c r="F16">
        <v>143.69999999999999</v>
      </c>
      <c r="G16">
        <v>128</v>
      </c>
      <c r="H16">
        <v>138.6</v>
      </c>
      <c r="I16">
        <v>120.9</v>
      </c>
      <c r="J16">
        <v>140.9</v>
      </c>
      <c r="K16">
        <v>128.80000000000001</v>
      </c>
      <c r="L16">
        <v>140.19999999999999</v>
      </c>
      <c r="M16">
        <v>118.9</v>
      </c>
      <c r="N16">
        <v>133.5</v>
      </c>
      <c r="O16">
        <v>146.5</v>
      </c>
      <c r="P16">
        <v>134.9</v>
      </c>
      <c r="Q16">
        <v>134.80000000000001</v>
      </c>
      <c r="R16">
        <v>131.30000000000001</v>
      </c>
      <c r="S16">
        <v>119.4</v>
      </c>
    </row>
    <row r="17" spans="2:19" x14ac:dyDescent="0.25">
      <c r="B17" t="s">
        <v>60</v>
      </c>
      <c r="C17">
        <v>2017</v>
      </c>
      <c r="D17" t="s">
        <v>194</v>
      </c>
      <c r="E17" s="9">
        <v>134</v>
      </c>
      <c r="F17">
        <v>144.19999999999999</v>
      </c>
      <c r="G17">
        <v>129.80000000000001</v>
      </c>
      <c r="H17">
        <v>139</v>
      </c>
      <c r="I17">
        <v>120.9</v>
      </c>
      <c r="J17">
        <v>143.9</v>
      </c>
      <c r="K17">
        <v>151.5</v>
      </c>
      <c r="L17">
        <v>138.1</v>
      </c>
      <c r="M17">
        <v>120</v>
      </c>
      <c r="N17">
        <v>133.9</v>
      </c>
      <c r="O17">
        <v>147.69999999999999</v>
      </c>
      <c r="P17">
        <v>138.5</v>
      </c>
      <c r="Q17">
        <v>135.30000000000001</v>
      </c>
      <c r="R17">
        <v>132.1</v>
      </c>
      <c r="S17">
        <v>119.1</v>
      </c>
    </row>
    <row r="18" spans="2:19" x14ac:dyDescent="0.25">
      <c r="B18" t="s">
        <v>60</v>
      </c>
      <c r="C18">
        <v>2017</v>
      </c>
      <c r="D18" t="s">
        <v>213</v>
      </c>
      <c r="E18" s="9">
        <v>134.80000000000001</v>
      </c>
      <c r="F18">
        <v>143.1</v>
      </c>
      <c r="G18">
        <v>130</v>
      </c>
      <c r="H18">
        <v>139.4</v>
      </c>
      <c r="I18">
        <v>120.5</v>
      </c>
      <c r="J18">
        <v>148</v>
      </c>
      <c r="K18">
        <v>162.9</v>
      </c>
      <c r="L18">
        <v>137.4</v>
      </c>
      <c r="M18">
        <v>120.8</v>
      </c>
      <c r="N18">
        <v>134.69999999999999</v>
      </c>
      <c r="O18">
        <v>148.69999999999999</v>
      </c>
      <c r="P18">
        <v>140.6</v>
      </c>
      <c r="Q18">
        <v>136.4</v>
      </c>
      <c r="R18">
        <v>133</v>
      </c>
      <c r="S18">
        <v>120.3</v>
      </c>
    </row>
    <row r="19" spans="2:19" x14ac:dyDescent="0.25">
      <c r="B19" t="s">
        <v>60</v>
      </c>
      <c r="C19">
        <v>2017</v>
      </c>
      <c r="D19" t="s">
        <v>228</v>
      </c>
      <c r="E19" s="9">
        <v>135.19999999999999</v>
      </c>
      <c r="F19">
        <v>142</v>
      </c>
      <c r="G19">
        <v>130.5</v>
      </c>
      <c r="H19">
        <v>140.19999999999999</v>
      </c>
      <c r="I19">
        <v>120.7</v>
      </c>
      <c r="J19">
        <v>147.80000000000001</v>
      </c>
      <c r="K19">
        <v>154.5</v>
      </c>
      <c r="L19">
        <v>137.1</v>
      </c>
      <c r="M19">
        <v>121</v>
      </c>
      <c r="N19">
        <v>134.69999999999999</v>
      </c>
      <c r="O19">
        <v>149.30000000000001</v>
      </c>
      <c r="P19">
        <v>139.6</v>
      </c>
      <c r="Q19">
        <v>137.4</v>
      </c>
      <c r="R19">
        <v>133.4</v>
      </c>
      <c r="S19">
        <v>121.2</v>
      </c>
    </row>
    <row r="20" spans="2:19" x14ac:dyDescent="0.25">
      <c r="B20" t="s">
        <v>60</v>
      </c>
      <c r="C20">
        <v>2017</v>
      </c>
      <c r="D20" t="s">
        <v>238</v>
      </c>
      <c r="E20" s="9">
        <v>135.9</v>
      </c>
      <c r="F20">
        <v>141.9</v>
      </c>
      <c r="G20">
        <v>131</v>
      </c>
      <c r="H20">
        <v>141.5</v>
      </c>
      <c r="I20">
        <v>121.4</v>
      </c>
      <c r="J20">
        <v>146.69999999999999</v>
      </c>
      <c r="K20">
        <v>157.1</v>
      </c>
      <c r="L20">
        <v>136.4</v>
      </c>
      <c r="M20">
        <v>121.4</v>
      </c>
      <c r="N20">
        <v>135.6</v>
      </c>
      <c r="O20">
        <v>150.30000000000001</v>
      </c>
      <c r="P20">
        <v>140.4</v>
      </c>
      <c r="Q20">
        <v>138.1</v>
      </c>
      <c r="R20">
        <v>134.19999999999999</v>
      </c>
      <c r="S20">
        <v>121</v>
      </c>
    </row>
    <row r="21" spans="2:19" x14ac:dyDescent="0.25">
      <c r="B21" t="s">
        <v>60</v>
      </c>
      <c r="C21">
        <v>2017</v>
      </c>
      <c r="D21" t="s">
        <v>264</v>
      </c>
      <c r="E21" s="9">
        <v>136.30000000000001</v>
      </c>
      <c r="F21">
        <v>142.5</v>
      </c>
      <c r="G21">
        <v>140.5</v>
      </c>
      <c r="H21">
        <v>141.5</v>
      </c>
      <c r="I21">
        <v>121.6</v>
      </c>
      <c r="J21">
        <v>147.30000000000001</v>
      </c>
      <c r="K21">
        <v>168</v>
      </c>
      <c r="L21">
        <v>135.80000000000001</v>
      </c>
      <c r="M21">
        <v>122.5</v>
      </c>
      <c r="N21">
        <v>136</v>
      </c>
      <c r="O21">
        <v>151.4</v>
      </c>
      <c r="P21">
        <v>142.4</v>
      </c>
      <c r="Q21">
        <v>141.1</v>
      </c>
      <c r="R21">
        <v>135.80000000000001</v>
      </c>
      <c r="S21">
        <v>121.6</v>
      </c>
    </row>
    <row r="22" spans="2:19" x14ac:dyDescent="0.25">
      <c r="B22" t="s">
        <v>60</v>
      </c>
      <c r="C22">
        <v>2017</v>
      </c>
      <c r="D22" t="s">
        <v>273</v>
      </c>
      <c r="E22" s="9">
        <v>136.4</v>
      </c>
      <c r="F22">
        <v>143.69999999999999</v>
      </c>
      <c r="G22">
        <v>144.80000000000001</v>
      </c>
      <c r="H22">
        <v>141.9</v>
      </c>
      <c r="I22">
        <v>123.1</v>
      </c>
      <c r="J22">
        <v>147.19999999999999</v>
      </c>
      <c r="K22">
        <v>161</v>
      </c>
      <c r="L22">
        <v>133.80000000000001</v>
      </c>
      <c r="M22">
        <v>121.9</v>
      </c>
      <c r="N22">
        <v>135.80000000000001</v>
      </c>
      <c r="O22">
        <v>151.4</v>
      </c>
      <c r="P22">
        <v>141.5</v>
      </c>
      <c r="Q22">
        <v>142.6</v>
      </c>
      <c r="R22">
        <v>136.1</v>
      </c>
      <c r="S22">
        <v>122</v>
      </c>
    </row>
    <row r="23" spans="2:19" x14ac:dyDescent="0.25">
      <c r="B23" t="s">
        <v>60</v>
      </c>
      <c r="C23">
        <v>2018</v>
      </c>
      <c r="D23" t="s">
        <v>62</v>
      </c>
      <c r="E23" s="9">
        <v>136.6</v>
      </c>
      <c r="F23">
        <v>144.4</v>
      </c>
      <c r="G23">
        <v>143.80000000000001</v>
      </c>
      <c r="H23">
        <v>142</v>
      </c>
      <c r="I23">
        <v>123.2</v>
      </c>
      <c r="J23">
        <v>147.9</v>
      </c>
      <c r="K23">
        <v>152.1</v>
      </c>
      <c r="L23">
        <v>131.80000000000001</v>
      </c>
      <c r="M23">
        <v>119.5</v>
      </c>
      <c r="N23">
        <v>136</v>
      </c>
      <c r="O23">
        <v>151.80000000000001</v>
      </c>
      <c r="P23">
        <v>140.4</v>
      </c>
      <c r="Q23">
        <v>142.30000000000001</v>
      </c>
      <c r="R23">
        <v>136</v>
      </c>
      <c r="S23">
        <v>122.7</v>
      </c>
    </row>
    <row r="24" spans="2:19" x14ac:dyDescent="0.25">
      <c r="B24" t="s">
        <v>60</v>
      </c>
      <c r="C24">
        <v>2018</v>
      </c>
      <c r="D24" t="s">
        <v>116</v>
      </c>
      <c r="E24" s="9">
        <v>136.4</v>
      </c>
      <c r="F24">
        <v>143.69999999999999</v>
      </c>
      <c r="G24">
        <v>140.6</v>
      </c>
      <c r="H24">
        <v>141.5</v>
      </c>
      <c r="I24">
        <v>122.9</v>
      </c>
      <c r="J24">
        <v>149.4</v>
      </c>
      <c r="K24">
        <v>142.4</v>
      </c>
      <c r="L24">
        <v>130.19999999999999</v>
      </c>
      <c r="M24">
        <v>117.9</v>
      </c>
      <c r="N24">
        <v>135.6</v>
      </c>
      <c r="O24">
        <v>151.69999999999999</v>
      </c>
      <c r="P24">
        <v>138.69999999999999</v>
      </c>
      <c r="Q24">
        <v>142.4</v>
      </c>
      <c r="R24">
        <v>136.19999999999999</v>
      </c>
      <c r="S24">
        <v>123.3</v>
      </c>
    </row>
    <row r="25" spans="2:19" x14ac:dyDescent="0.25">
      <c r="B25" t="s">
        <v>60</v>
      </c>
      <c r="C25">
        <v>2018</v>
      </c>
      <c r="D25" t="s">
        <v>138</v>
      </c>
      <c r="E25" s="9">
        <v>136.80000000000001</v>
      </c>
      <c r="F25">
        <v>143.80000000000001</v>
      </c>
      <c r="G25">
        <v>140</v>
      </c>
      <c r="H25">
        <v>142</v>
      </c>
      <c r="I25">
        <v>123.2</v>
      </c>
      <c r="J25">
        <v>152.9</v>
      </c>
      <c r="K25">
        <v>138</v>
      </c>
      <c r="L25">
        <v>129.30000000000001</v>
      </c>
      <c r="M25">
        <v>117.1</v>
      </c>
      <c r="N25">
        <v>136.30000000000001</v>
      </c>
      <c r="O25">
        <v>152.80000000000001</v>
      </c>
      <c r="P25">
        <v>138.6</v>
      </c>
      <c r="Q25">
        <v>142.6</v>
      </c>
      <c r="R25">
        <v>136.69999999999999</v>
      </c>
      <c r="S25">
        <v>124.6</v>
      </c>
    </row>
    <row r="26" spans="2:19" x14ac:dyDescent="0.25">
      <c r="B26" t="s">
        <v>60</v>
      </c>
      <c r="C26">
        <v>2018</v>
      </c>
      <c r="D26" t="s">
        <v>154</v>
      </c>
      <c r="E26" s="9">
        <v>137.1</v>
      </c>
      <c r="F26">
        <v>144.5</v>
      </c>
      <c r="G26">
        <v>135.9</v>
      </c>
      <c r="H26">
        <v>142.4</v>
      </c>
      <c r="I26">
        <v>123.5</v>
      </c>
      <c r="J26">
        <v>156.4</v>
      </c>
      <c r="K26">
        <v>135.1</v>
      </c>
      <c r="L26">
        <v>128.4</v>
      </c>
      <c r="M26">
        <v>115.2</v>
      </c>
      <c r="N26">
        <v>137.19999999999999</v>
      </c>
      <c r="O26">
        <v>153.80000000000001</v>
      </c>
      <c r="P26">
        <v>138.6</v>
      </c>
      <c r="Q26">
        <v>143.80000000000001</v>
      </c>
      <c r="R26">
        <v>137.6</v>
      </c>
      <c r="S26">
        <v>125.3</v>
      </c>
    </row>
    <row r="27" spans="2:19" x14ac:dyDescent="0.25">
      <c r="B27" t="s">
        <v>60</v>
      </c>
      <c r="C27">
        <v>2018</v>
      </c>
      <c r="D27" t="s">
        <v>167</v>
      </c>
      <c r="E27" s="9">
        <v>137.4</v>
      </c>
      <c r="F27">
        <v>145.69999999999999</v>
      </c>
      <c r="G27">
        <v>135.5</v>
      </c>
      <c r="H27">
        <v>142.9</v>
      </c>
      <c r="I27">
        <v>123.6</v>
      </c>
      <c r="J27">
        <v>157.5</v>
      </c>
      <c r="K27">
        <v>137.80000000000001</v>
      </c>
      <c r="L27">
        <v>127.2</v>
      </c>
      <c r="M27">
        <v>111.8</v>
      </c>
      <c r="N27">
        <v>137.4</v>
      </c>
      <c r="O27">
        <v>154.30000000000001</v>
      </c>
      <c r="P27">
        <v>139.1</v>
      </c>
      <c r="Q27">
        <v>144.30000000000001</v>
      </c>
      <c r="R27">
        <v>138.4</v>
      </c>
      <c r="S27">
        <v>126.4</v>
      </c>
    </row>
    <row r="28" spans="2:19" x14ac:dyDescent="0.25">
      <c r="B28" t="s">
        <v>60</v>
      </c>
      <c r="C28">
        <v>2018</v>
      </c>
      <c r="D28" t="s">
        <v>177</v>
      </c>
      <c r="E28" s="9">
        <v>137.6</v>
      </c>
      <c r="F28">
        <v>148.1</v>
      </c>
      <c r="G28">
        <v>136.69999999999999</v>
      </c>
      <c r="H28">
        <v>143.19999999999999</v>
      </c>
      <c r="I28">
        <v>124</v>
      </c>
      <c r="J28">
        <v>154.1</v>
      </c>
      <c r="K28">
        <v>143.5</v>
      </c>
      <c r="L28">
        <v>126</v>
      </c>
      <c r="M28">
        <v>112.4</v>
      </c>
      <c r="N28">
        <v>137.6</v>
      </c>
      <c r="O28">
        <v>154.30000000000001</v>
      </c>
      <c r="P28">
        <v>140</v>
      </c>
      <c r="Q28">
        <v>145.1</v>
      </c>
      <c r="R28">
        <v>138.4</v>
      </c>
      <c r="S28">
        <v>127.4</v>
      </c>
    </row>
    <row r="29" spans="2:19" x14ac:dyDescent="0.25">
      <c r="B29" t="s">
        <v>60</v>
      </c>
      <c r="C29">
        <v>2018</v>
      </c>
      <c r="D29" t="s">
        <v>194</v>
      </c>
      <c r="E29" s="9">
        <v>138.4</v>
      </c>
      <c r="F29">
        <v>149.30000000000001</v>
      </c>
      <c r="G29">
        <v>139.30000000000001</v>
      </c>
      <c r="H29">
        <v>143.4</v>
      </c>
      <c r="I29">
        <v>124.1</v>
      </c>
      <c r="J29">
        <v>153.30000000000001</v>
      </c>
      <c r="K29">
        <v>154.19999999999999</v>
      </c>
      <c r="L29">
        <v>126.4</v>
      </c>
      <c r="M29">
        <v>114.3</v>
      </c>
      <c r="N29">
        <v>138.19999999999999</v>
      </c>
      <c r="O29">
        <v>154.80000000000001</v>
      </c>
      <c r="P29">
        <v>142</v>
      </c>
      <c r="Q29">
        <v>146.80000000000001</v>
      </c>
      <c r="R29">
        <v>139</v>
      </c>
      <c r="S29">
        <v>127.5</v>
      </c>
    </row>
    <row r="30" spans="2:19" x14ac:dyDescent="0.25">
      <c r="B30" t="s">
        <v>60</v>
      </c>
      <c r="C30">
        <v>2018</v>
      </c>
      <c r="D30" t="s">
        <v>213</v>
      </c>
      <c r="E30" s="9">
        <v>139.19999999999999</v>
      </c>
      <c r="F30">
        <v>148.80000000000001</v>
      </c>
      <c r="G30">
        <v>139.1</v>
      </c>
      <c r="H30">
        <v>143.5</v>
      </c>
      <c r="I30">
        <v>125</v>
      </c>
      <c r="J30">
        <v>154.4</v>
      </c>
      <c r="K30">
        <v>156.30000000000001</v>
      </c>
      <c r="L30">
        <v>126.8</v>
      </c>
      <c r="M30">
        <v>115.4</v>
      </c>
      <c r="N30">
        <v>138.6</v>
      </c>
      <c r="O30">
        <v>155.19999999999999</v>
      </c>
      <c r="P30">
        <v>142.69999999999999</v>
      </c>
      <c r="Q30">
        <v>147.69999999999999</v>
      </c>
      <c r="R30">
        <v>139.4</v>
      </c>
      <c r="S30">
        <v>128.30000000000001</v>
      </c>
    </row>
    <row r="31" spans="2:19" x14ac:dyDescent="0.25">
      <c r="B31" t="s">
        <v>60</v>
      </c>
      <c r="C31">
        <v>2018</v>
      </c>
      <c r="D31" t="s">
        <v>228</v>
      </c>
      <c r="E31" s="9">
        <v>139.4</v>
      </c>
      <c r="F31">
        <v>147.19999999999999</v>
      </c>
      <c r="G31">
        <v>136.6</v>
      </c>
      <c r="H31">
        <v>143.69999999999999</v>
      </c>
      <c r="I31">
        <v>124.6</v>
      </c>
      <c r="J31">
        <v>150.1</v>
      </c>
      <c r="K31">
        <v>149.4</v>
      </c>
      <c r="L31">
        <v>125.4</v>
      </c>
      <c r="M31">
        <v>114.4</v>
      </c>
      <c r="N31">
        <v>138.69999999999999</v>
      </c>
      <c r="O31">
        <v>155.9</v>
      </c>
      <c r="P31">
        <v>141.30000000000001</v>
      </c>
      <c r="Q31">
        <v>149</v>
      </c>
      <c r="R31">
        <v>140</v>
      </c>
      <c r="S31">
        <v>129.9</v>
      </c>
    </row>
    <row r="32" spans="2:19" x14ac:dyDescent="0.25">
      <c r="B32" t="s">
        <v>60</v>
      </c>
      <c r="C32">
        <v>2018</v>
      </c>
      <c r="D32" t="s">
        <v>238</v>
      </c>
      <c r="E32" s="9">
        <v>139.30000000000001</v>
      </c>
      <c r="F32">
        <v>147.6</v>
      </c>
      <c r="G32">
        <v>134.6</v>
      </c>
      <c r="H32">
        <v>141.9</v>
      </c>
      <c r="I32">
        <v>123.5</v>
      </c>
      <c r="J32">
        <v>144.5</v>
      </c>
      <c r="K32">
        <v>147.6</v>
      </c>
      <c r="L32">
        <v>121.4</v>
      </c>
      <c r="M32">
        <v>112.3</v>
      </c>
      <c r="N32">
        <v>139.5</v>
      </c>
      <c r="O32">
        <v>155.19999999999999</v>
      </c>
      <c r="P32">
        <v>140.19999999999999</v>
      </c>
      <c r="Q32">
        <v>149.69999999999999</v>
      </c>
      <c r="R32">
        <v>144.80000000000001</v>
      </c>
      <c r="S32">
        <v>130.80000000000001</v>
      </c>
    </row>
    <row r="33" spans="2:19" x14ac:dyDescent="0.25">
      <c r="B33" t="s">
        <v>60</v>
      </c>
      <c r="C33">
        <v>2018</v>
      </c>
      <c r="D33" t="s">
        <v>264</v>
      </c>
      <c r="E33" s="9">
        <v>137.1</v>
      </c>
      <c r="F33">
        <v>150.80000000000001</v>
      </c>
      <c r="G33">
        <v>136.69999999999999</v>
      </c>
      <c r="H33">
        <v>141.9</v>
      </c>
      <c r="I33">
        <v>122.8</v>
      </c>
      <c r="J33">
        <v>143.9</v>
      </c>
      <c r="K33">
        <v>147.5</v>
      </c>
      <c r="L33">
        <v>121</v>
      </c>
      <c r="M33">
        <v>111.6</v>
      </c>
      <c r="N33">
        <v>140.6</v>
      </c>
      <c r="O33">
        <v>156.1</v>
      </c>
      <c r="P33">
        <v>140</v>
      </c>
      <c r="Q33">
        <v>150.30000000000001</v>
      </c>
      <c r="R33">
        <v>145.4</v>
      </c>
      <c r="S33">
        <v>130.30000000000001</v>
      </c>
    </row>
    <row r="34" spans="2:19" x14ac:dyDescent="0.25">
      <c r="B34" t="s">
        <v>60</v>
      </c>
      <c r="C34">
        <v>2018</v>
      </c>
      <c r="D34" t="s">
        <v>273</v>
      </c>
      <c r="E34" s="9">
        <v>137.1</v>
      </c>
      <c r="F34">
        <v>151.9</v>
      </c>
      <c r="G34">
        <v>137.4</v>
      </c>
      <c r="H34">
        <v>142.4</v>
      </c>
      <c r="I34">
        <v>124.2</v>
      </c>
      <c r="J34">
        <v>140.19999999999999</v>
      </c>
      <c r="K34">
        <v>136.6</v>
      </c>
      <c r="L34">
        <v>120.9</v>
      </c>
      <c r="M34">
        <v>109.9</v>
      </c>
      <c r="N34">
        <v>140.19999999999999</v>
      </c>
      <c r="O34">
        <v>156</v>
      </c>
      <c r="P34">
        <v>138.5</v>
      </c>
      <c r="Q34">
        <v>149</v>
      </c>
      <c r="R34">
        <v>149.6</v>
      </c>
      <c r="S34">
        <v>128.9</v>
      </c>
    </row>
    <row r="35" spans="2:19" x14ac:dyDescent="0.25">
      <c r="B35" t="s">
        <v>60</v>
      </c>
      <c r="C35">
        <v>2019</v>
      </c>
      <c r="D35" t="s">
        <v>62</v>
      </c>
      <c r="E35" s="9">
        <v>136.6</v>
      </c>
      <c r="F35">
        <v>152.5</v>
      </c>
      <c r="G35">
        <v>138.19999999999999</v>
      </c>
      <c r="H35">
        <v>142.4</v>
      </c>
      <c r="I35">
        <v>123.9</v>
      </c>
      <c r="J35">
        <v>135.5</v>
      </c>
      <c r="K35">
        <v>131.69999999999999</v>
      </c>
      <c r="L35">
        <v>121.3</v>
      </c>
      <c r="M35">
        <v>108.4</v>
      </c>
      <c r="N35">
        <v>138.9</v>
      </c>
      <c r="O35">
        <v>155.80000000000001</v>
      </c>
      <c r="P35">
        <v>137.4</v>
      </c>
      <c r="Q35">
        <v>146.19999999999999</v>
      </c>
      <c r="R35">
        <v>149.6</v>
      </c>
      <c r="S35">
        <v>128.6</v>
      </c>
    </row>
    <row r="36" spans="2:19" x14ac:dyDescent="0.25">
      <c r="B36" t="s">
        <v>60</v>
      </c>
      <c r="C36">
        <v>2019</v>
      </c>
      <c r="D36" t="s">
        <v>116</v>
      </c>
      <c r="E36" s="9">
        <v>136.80000000000001</v>
      </c>
      <c r="F36">
        <v>153</v>
      </c>
      <c r="G36">
        <v>139.1</v>
      </c>
      <c r="H36">
        <v>142.5</v>
      </c>
      <c r="I36">
        <v>124.1</v>
      </c>
      <c r="J36">
        <v>135.80000000000001</v>
      </c>
      <c r="K36">
        <v>128.69999999999999</v>
      </c>
      <c r="L36">
        <v>121.5</v>
      </c>
      <c r="M36">
        <v>108.3</v>
      </c>
      <c r="N36">
        <v>139.19999999999999</v>
      </c>
      <c r="O36">
        <v>156.19999999999999</v>
      </c>
      <c r="P36">
        <v>137.19999999999999</v>
      </c>
      <c r="Q36">
        <v>145.30000000000001</v>
      </c>
      <c r="R36">
        <v>149.9</v>
      </c>
      <c r="S36">
        <v>129.19999999999999</v>
      </c>
    </row>
    <row r="37" spans="2:19" x14ac:dyDescent="0.25">
      <c r="B37" t="s">
        <v>60</v>
      </c>
      <c r="C37">
        <v>2019</v>
      </c>
      <c r="D37" t="s">
        <v>138</v>
      </c>
      <c r="E37" s="9">
        <v>136.9</v>
      </c>
      <c r="F37">
        <v>154.1</v>
      </c>
      <c r="G37">
        <v>138.69999999999999</v>
      </c>
      <c r="H37">
        <v>142.5</v>
      </c>
      <c r="I37">
        <v>124.1</v>
      </c>
      <c r="J37">
        <v>136.1</v>
      </c>
      <c r="K37">
        <v>128.19999999999999</v>
      </c>
      <c r="L37">
        <v>122.3</v>
      </c>
      <c r="M37">
        <v>108.3</v>
      </c>
      <c r="N37">
        <v>138.9</v>
      </c>
      <c r="O37">
        <v>156.4</v>
      </c>
      <c r="P37">
        <v>137.30000000000001</v>
      </c>
      <c r="Q37">
        <v>146.4</v>
      </c>
      <c r="R37">
        <v>150.4</v>
      </c>
      <c r="S37">
        <v>129.9</v>
      </c>
    </row>
    <row r="38" spans="2:19" x14ac:dyDescent="0.25">
      <c r="B38" t="s">
        <v>60</v>
      </c>
      <c r="C38">
        <v>2019</v>
      </c>
      <c r="D38" t="s">
        <v>167</v>
      </c>
      <c r="E38" s="9">
        <v>137.4</v>
      </c>
      <c r="F38">
        <v>159.5</v>
      </c>
      <c r="G38">
        <v>134.5</v>
      </c>
      <c r="H38">
        <v>142.6</v>
      </c>
      <c r="I38">
        <v>124</v>
      </c>
      <c r="J38">
        <v>143.69999999999999</v>
      </c>
      <c r="K38">
        <v>133.4</v>
      </c>
      <c r="L38">
        <v>125.1</v>
      </c>
      <c r="M38">
        <v>109.3</v>
      </c>
      <c r="N38">
        <v>139.30000000000001</v>
      </c>
      <c r="O38">
        <v>156.4</v>
      </c>
      <c r="P38">
        <v>139.19999999999999</v>
      </c>
      <c r="Q38">
        <v>146.9</v>
      </c>
      <c r="R38">
        <v>151.30000000000001</v>
      </c>
      <c r="S38">
        <v>130.19999999999999</v>
      </c>
    </row>
    <row r="39" spans="2:19" x14ac:dyDescent="0.25">
      <c r="B39" t="s">
        <v>60</v>
      </c>
      <c r="C39">
        <v>2019</v>
      </c>
      <c r="D39" t="s">
        <v>177</v>
      </c>
      <c r="E39" s="9">
        <v>137.80000000000001</v>
      </c>
      <c r="F39">
        <v>163.5</v>
      </c>
      <c r="G39">
        <v>136.19999999999999</v>
      </c>
      <c r="H39">
        <v>143.19999999999999</v>
      </c>
      <c r="I39">
        <v>124.3</v>
      </c>
      <c r="J39">
        <v>143.30000000000001</v>
      </c>
      <c r="K39">
        <v>140.6</v>
      </c>
      <c r="L39">
        <v>128.69999999999999</v>
      </c>
      <c r="M39">
        <v>110.6</v>
      </c>
      <c r="N39">
        <v>140.4</v>
      </c>
      <c r="O39">
        <v>156.6</v>
      </c>
      <c r="P39">
        <v>141</v>
      </c>
      <c r="Q39">
        <v>147.80000000000001</v>
      </c>
      <c r="R39">
        <v>151.69999999999999</v>
      </c>
      <c r="S39">
        <v>130.19999999999999</v>
      </c>
    </row>
    <row r="40" spans="2:19" x14ac:dyDescent="0.25">
      <c r="B40" t="s">
        <v>60</v>
      </c>
      <c r="C40">
        <v>2019</v>
      </c>
      <c r="D40" t="s">
        <v>194</v>
      </c>
      <c r="E40" s="9">
        <v>138.4</v>
      </c>
      <c r="F40">
        <v>164</v>
      </c>
      <c r="G40">
        <v>138.4</v>
      </c>
      <c r="H40">
        <v>143.9</v>
      </c>
      <c r="I40">
        <v>124.4</v>
      </c>
      <c r="J40">
        <v>146.4</v>
      </c>
      <c r="K40">
        <v>150.1</v>
      </c>
      <c r="L40">
        <v>130.6</v>
      </c>
      <c r="M40">
        <v>110.8</v>
      </c>
      <c r="N40">
        <v>141.69999999999999</v>
      </c>
      <c r="O40">
        <v>156.69999999999999</v>
      </c>
      <c r="P40">
        <v>143</v>
      </c>
      <c r="Q40">
        <v>146.80000000000001</v>
      </c>
      <c r="R40">
        <v>152.19999999999999</v>
      </c>
      <c r="S40">
        <v>131.19999999999999</v>
      </c>
    </row>
    <row r="41" spans="2:19" x14ac:dyDescent="0.25">
      <c r="B41" t="s">
        <v>60</v>
      </c>
      <c r="C41">
        <v>2019</v>
      </c>
      <c r="D41" t="s">
        <v>213</v>
      </c>
      <c r="E41" s="9">
        <v>139.19999999999999</v>
      </c>
      <c r="F41">
        <v>161.9</v>
      </c>
      <c r="G41">
        <v>137.1</v>
      </c>
      <c r="H41">
        <v>144.6</v>
      </c>
      <c r="I41">
        <v>124.7</v>
      </c>
      <c r="J41">
        <v>145.5</v>
      </c>
      <c r="K41">
        <v>156.19999999999999</v>
      </c>
      <c r="L41">
        <v>131.5</v>
      </c>
      <c r="M41">
        <v>111.7</v>
      </c>
      <c r="N41">
        <v>142.69999999999999</v>
      </c>
      <c r="O41">
        <v>156.9</v>
      </c>
      <c r="P41">
        <v>144</v>
      </c>
      <c r="Q41">
        <v>146.4</v>
      </c>
      <c r="R41">
        <v>152.69999999999999</v>
      </c>
      <c r="S41">
        <v>131.4</v>
      </c>
    </row>
    <row r="42" spans="2:19" x14ac:dyDescent="0.25">
      <c r="B42" t="s">
        <v>60</v>
      </c>
      <c r="C42">
        <v>2019</v>
      </c>
      <c r="D42" t="s">
        <v>228</v>
      </c>
      <c r="E42" s="9">
        <v>140.1</v>
      </c>
      <c r="F42">
        <v>161.9</v>
      </c>
      <c r="G42">
        <v>138.30000000000001</v>
      </c>
      <c r="H42">
        <v>145.69999999999999</v>
      </c>
      <c r="I42">
        <v>125.1</v>
      </c>
      <c r="J42">
        <v>143.80000000000001</v>
      </c>
      <c r="K42">
        <v>163.4</v>
      </c>
      <c r="L42">
        <v>132.19999999999999</v>
      </c>
      <c r="M42">
        <v>112.8</v>
      </c>
      <c r="N42">
        <v>144.19999999999999</v>
      </c>
      <c r="O42">
        <v>157.19999999999999</v>
      </c>
      <c r="P42">
        <v>145.5</v>
      </c>
      <c r="Q42">
        <v>146.9</v>
      </c>
      <c r="R42">
        <v>153.4</v>
      </c>
      <c r="S42">
        <v>131.6</v>
      </c>
    </row>
    <row r="43" spans="2:19" x14ac:dyDescent="0.25">
      <c r="B43" t="s">
        <v>60</v>
      </c>
      <c r="C43">
        <v>2019</v>
      </c>
      <c r="D43" t="s">
        <v>238</v>
      </c>
      <c r="E43" s="9">
        <v>141</v>
      </c>
      <c r="F43">
        <v>161.6</v>
      </c>
      <c r="G43">
        <v>141.19999999999999</v>
      </c>
      <c r="H43">
        <v>146.5</v>
      </c>
      <c r="I43">
        <v>125.6</v>
      </c>
      <c r="J43">
        <v>145.69999999999999</v>
      </c>
      <c r="K43">
        <v>178.8</v>
      </c>
      <c r="L43">
        <v>133.1</v>
      </c>
      <c r="M43">
        <v>113.6</v>
      </c>
      <c r="N43">
        <v>145.5</v>
      </c>
      <c r="O43">
        <v>157.4</v>
      </c>
      <c r="P43">
        <v>148.30000000000001</v>
      </c>
      <c r="Q43">
        <v>147.69999999999999</v>
      </c>
      <c r="R43">
        <v>153.69999999999999</v>
      </c>
      <c r="S43">
        <v>131.69999999999999</v>
      </c>
    </row>
    <row r="44" spans="2:19" x14ac:dyDescent="0.25">
      <c r="B44" t="s">
        <v>60</v>
      </c>
      <c r="C44">
        <v>2019</v>
      </c>
      <c r="D44" t="s">
        <v>264</v>
      </c>
      <c r="E44" s="9">
        <v>141.80000000000001</v>
      </c>
      <c r="F44">
        <v>163.69999999999999</v>
      </c>
      <c r="G44">
        <v>143.80000000000001</v>
      </c>
      <c r="H44">
        <v>147.1</v>
      </c>
      <c r="I44">
        <v>126</v>
      </c>
      <c r="J44">
        <v>146.19999999999999</v>
      </c>
      <c r="K44">
        <v>191.4</v>
      </c>
      <c r="L44">
        <v>136.19999999999999</v>
      </c>
      <c r="M44">
        <v>113.8</v>
      </c>
      <c r="N44">
        <v>147.30000000000001</v>
      </c>
      <c r="O44">
        <v>157.69999999999999</v>
      </c>
      <c r="P44">
        <v>150.9</v>
      </c>
      <c r="Q44">
        <v>148.4</v>
      </c>
      <c r="R44">
        <v>154.30000000000001</v>
      </c>
      <c r="S44">
        <v>132.1</v>
      </c>
    </row>
    <row r="45" spans="2:19" x14ac:dyDescent="0.25">
      <c r="B45" t="s">
        <v>60</v>
      </c>
      <c r="C45">
        <v>2019</v>
      </c>
      <c r="D45" t="s">
        <v>273</v>
      </c>
      <c r="E45" s="9">
        <v>142.80000000000001</v>
      </c>
      <c r="F45">
        <v>165.3</v>
      </c>
      <c r="G45">
        <v>149.5</v>
      </c>
      <c r="H45">
        <v>148.69999999999999</v>
      </c>
      <c r="I45">
        <v>127.5</v>
      </c>
      <c r="J45">
        <v>144.30000000000001</v>
      </c>
      <c r="K45">
        <v>209.5</v>
      </c>
      <c r="L45">
        <v>138.80000000000001</v>
      </c>
      <c r="M45">
        <v>113.6</v>
      </c>
      <c r="N45">
        <v>149.1</v>
      </c>
      <c r="O45">
        <v>158.30000000000001</v>
      </c>
      <c r="P45">
        <v>154.30000000000001</v>
      </c>
      <c r="Q45">
        <v>149.9</v>
      </c>
      <c r="R45">
        <v>154.80000000000001</v>
      </c>
      <c r="S45">
        <v>135</v>
      </c>
    </row>
    <row r="46" spans="2:19" x14ac:dyDescent="0.25">
      <c r="B46" t="s">
        <v>60</v>
      </c>
      <c r="C46">
        <v>2020</v>
      </c>
      <c r="D46" t="s">
        <v>62</v>
      </c>
      <c r="E46" s="9">
        <v>143.69999999999999</v>
      </c>
      <c r="F46">
        <v>167.3</v>
      </c>
      <c r="G46">
        <v>153.5</v>
      </c>
      <c r="H46">
        <v>150.5</v>
      </c>
      <c r="I46">
        <v>132</v>
      </c>
      <c r="J46">
        <v>142.19999999999999</v>
      </c>
      <c r="K46">
        <v>191.5</v>
      </c>
      <c r="L46">
        <v>141.1</v>
      </c>
      <c r="M46">
        <v>113.8</v>
      </c>
      <c r="N46">
        <v>151.6</v>
      </c>
      <c r="O46">
        <v>158.69999999999999</v>
      </c>
      <c r="P46">
        <v>153</v>
      </c>
      <c r="Q46">
        <v>150.4</v>
      </c>
      <c r="R46">
        <v>155.69999999999999</v>
      </c>
      <c r="S46">
        <v>136.30000000000001</v>
      </c>
    </row>
    <row r="47" spans="2:19" x14ac:dyDescent="0.25">
      <c r="B47" t="s">
        <v>60</v>
      </c>
      <c r="C47">
        <v>2020</v>
      </c>
      <c r="D47" t="s">
        <v>116</v>
      </c>
      <c r="E47" s="9">
        <v>144.19999999999999</v>
      </c>
      <c r="F47">
        <v>167.5</v>
      </c>
      <c r="G47">
        <v>150.9</v>
      </c>
      <c r="H47">
        <v>150.9</v>
      </c>
      <c r="I47">
        <v>133.69999999999999</v>
      </c>
      <c r="J47">
        <v>140.69999999999999</v>
      </c>
      <c r="K47">
        <v>165.1</v>
      </c>
      <c r="L47">
        <v>141.80000000000001</v>
      </c>
      <c r="M47">
        <v>113.1</v>
      </c>
      <c r="N47">
        <v>152.80000000000001</v>
      </c>
      <c r="O47">
        <v>159.19999999999999</v>
      </c>
      <c r="P47">
        <v>149.80000000000001</v>
      </c>
      <c r="Q47">
        <v>152.30000000000001</v>
      </c>
      <c r="R47">
        <v>156.19999999999999</v>
      </c>
      <c r="S47">
        <v>136</v>
      </c>
    </row>
    <row r="48" spans="2:19" x14ac:dyDescent="0.25">
      <c r="B48" t="s">
        <v>60</v>
      </c>
      <c r="C48">
        <v>2020</v>
      </c>
      <c r="D48" t="s">
        <v>138</v>
      </c>
      <c r="E48" s="9">
        <v>144.4</v>
      </c>
      <c r="F48">
        <v>166.8</v>
      </c>
      <c r="G48">
        <v>147.6</v>
      </c>
      <c r="H48">
        <v>151.69999999999999</v>
      </c>
      <c r="I48">
        <v>133.30000000000001</v>
      </c>
      <c r="J48">
        <v>141.80000000000001</v>
      </c>
      <c r="K48">
        <v>152.30000000000001</v>
      </c>
      <c r="L48">
        <v>141.80000000000001</v>
      </c>
      <c r="M48">
        <v>112.6</v>
      </c>
      <c r="N48">
        <v>154</v>
      </c>
      <c r="O48">
        <v>160</v>
      </c>
      <c r="P48">
        <v>148.19999999999999</v>
      </c>
      <c r="Q48">
        <v>153.4</v>
      </c>
      <c r="R48">
        <v>156.69999999999999</v>
      </c>
      <c r="S48">
        <v>135.80000000000001</v>
      </c>
    </row>
    <row r="49" spans="2:19" x14ac:dyDescent="0.25">
      <c r="B49" t="s">
        <v>60</v>
      </c>
      <c r="C49">
        <v>2020</v>
      </c>
      <c r="D49" t="s">
        <v>154</v>
      </c>
      <c r="E49" s="9">
        <v>147.19999999999999</v>
      </c>
      <c r="F49" s="79">
        <f>AVERAGE(F46:F48)</f>
        <v>167.20000000000002</v>
      </c>
      <c r="G49">
        <v>146.9</v>
      </c>
      <c r="H49">
        <v>155.6</v>
      </c>
      <c r="I49">
        <v>137.1</v>
      </c>
      <c r="J49">
        <v>147.30000000000001</v>
      </c>
      <c r="K49">
        <v>162.69999999999999</v>
      </c>
      <c r="L49">
        <v>150.19999999999999</v>
      </c>
      <c r="M49">
        <v>119.8</v>
      </c>
      <c r="N49">
        <v>158.69999999999999</v>
      </c>
      <c r="O49" s="78">
        <v>159.29999999999998</v>
      </c>
      <c r="P49">
        <v>150.1</v>
      </c>
      <c r="Q49">
        <v>148.4</v>
      </c>
      <c r="R49">
        <v>154.30000000000001</v>
      </c>
      <c r="S49" s="79">
        <v>136.03333333333333</v>
      </c>
    </row>
    <row r="50" spans="2:19" x14ac:dyDescent="0.25">
      <c r="B50" t="s">
        <v>60</v>
      </c>
      <c r="C50">
        <v>2020</v>
      </c>
      <c r="D50" t="s">
        <v>167</v>
      </c>
      <c r="E50" s="77">
        <v>147.69999999999999</v>
      </c>
      <c r="F50" s="79">
        <f>AVERAGE(F51:F53)</f>
        <v>189.26666666666665</v>
      </c>
      <c r="G50" s="79">
        <v>148.15</v>
      </c>
      <c r="H50" s="79">
        <v>154.44999999999999</v>
      </c>
      <c r="I50" s="79">
        <v>137.64999999999998</v>
      </c>
      <c r="J50" s="79">
        <v>145.25</v>
      </c>
      <c r="K50" s="79">
        <v>155.80000000000001</v>
      </c>
      <c r="L50" s="79">
        <v>150.25</v>
      </c>
      <c r="M50" s="79">
        <v>116.5</v>
      </c>
      <c r="N50" s="79">
        <v>159.25</v>
      </c>
      <c r="O50" s="79">
        <v>161.70000000000002</v>
      </c>
      <c r="P50" s="79">
        <v>151.19999999999999</v>
      </c>
      <c r="Q50" s="79">
        <v>146.65</v>
      </c>
      <c r="R50" s="79">
        <v>156.25</v>
      </c>
      <c r="S50" s="79">
        <v>142.13333333333333</v>
      </c>
    </row>
    <row r="51" spans="2:19" x14ac:dyDescent="0.25">
      <c r="B51" t="s">
        <v>60</v>
      </c>
      <c r="C51">
        <v>2020</v>
      </c>
      <c r="D51" t="s">
        <v>177</v>
      </c>
      <c r="E51" s="9">
        <v>148.19999999999999</v>
      </c>
      <c r="F51">
        <v>190.3</v>
      </c>
      <c r="G51">
        <v>149.4</v>
      </c>
      <c r="H51">
        <v>153.30000000000001</v>
      </c>
      <c r="I51">
        <v>138.19999999999999</v>
      </c>
      <c r="J51">
        <v>143.19999999999999</v>
      </c>
      <c r="K51">
        <v>148.9</v>
      </c>
      <c r="L51">
        <v>150.30000000000001</v>
      </c>
      <c r="M51">
        <v>113.2</v>
      </c>
      <c r="N51">
        <v>159.80000000000001</v>
      </c>
      <c r="O51">
        <v>161.80000000000001</v>
      </c>
      <c r="P51">
        <v>152.30000000000001</v>
      </c>
      <c r="Q51">
        <v>144.9</v>
      </c>
      <c r="R51">
        <v>158.19999999999999</v>
      </c>
      <c r="S51">
        <v>141.4</v>
      </c>
    </row>
    <row r="52" spans="2:19" x14ac:dyDescent="0.25">
      <c r="B52" t="s">
        <v>60</v>
      </c>
      <c r="C52">
        <v>2020</v>
      </c>
      <c r="D52" t="s">
        <v>194</v>
      </c>
      <c r="E52" s="9">
        <v>148.19999999999999</v>
      </c>
      <c r="F52">
        <v>190.3</v>
      </c>
      <c r="G52">
        <v>149.4</v>
      </c>
      <c r="H52">
        <v>153.30000000000001</v>
      </c>
      <c r="I52">
        <v>138.19999999999999</v>
      </c>
      <c r="J52">
        <v>143.19999999999999</v>
      </c>
      <c r="K52">
        <v>148.9</v>
      </c>
      <c r="L52">
        <v>150.30000000000001</v>
      </c>
      <c r="M52">
        <v>113.2</v>
      </c>
      <c r="N52">
        <v>159.80000000000001</v>
      </c>
      <c r="O52">
        <v>161.80000000000001</v>
      </c>
      <c r="P52">
        <v>152.30000000000001</v>
      </c>
      <c r="Q52">
        <v>144.9</v>
      </c>
      <c r="R52">
        <v>158.19999999999999</v>
      </c>
      <c r="S52">
        <v>141.4</v>
      </c>
    </row>
    <row r="53" spans="2:19" x14ac:dyDescent="0.25">
      <c r="B53" t="s">
        <v>60</v>
      </c>
      <c r="C53">
        <v>2020</v>
      </c>
      <c r="D53" t="s">
        <v>213</v>
      </c>
      <c r="E53" s="9">
        <v>147.6</v>
      </c>
      <c r="F53">
        <v>187.2</v>
      </c>
      <c r="G53">
        <v>148.4</v>
      </c>
      <c r="H53">
        <v>153.30000000000001</v>
      </c>
      <c r="I53">
        <v>139.80000000000001</v>
      </c>
      <c r="J53">
        <v>146.9</v>
      </c>
      <c r="K53">
        <v>171</v>
      </c>
      <c r="L53">
        <v>149.9</v>
      </c>
      <c r="M53">
        <v>114.2</v>
      </c>
      <c r="N53">
        <v>160</v>
      </c>
      <c r="O53">
        <v>161.5</v>
      </c>
      <c r="P53">
        <v>155.30000000000001</v>
      </c>
      <c r="Q53">
        <v>145.80000000000001</v>
      </c>
      <c r="R53">
        <v>158.80000000000001</v>
      </c>
      <c r="S53">
        <v>143.6</v>
      </c>
    </row>
    <row r="54" spans="2:19" x14ac:dyDescent="0.25">
      <c r="B54" t="s">
        <v>60</v>
      </c>
      <c r="C54">
        <v>2020</v>
      </c>
      <c r="D54" t="s">
        <v>228</v>
      </c>
      <c r="E54" s="9">
        <v>146.9</v>
      </c>
      <c r="F54">
        <v>183.9</v>
      </c>
      <c r="G54">
        <v>149.5</v>
      </c>
      <c r="H54">
        <v>153.4</v>
      </c>
      <c r="I54">
        <v>140.4</v>
      </c>
      <c r="J54">
        <v>147</v>
      </c>
      <c r="K54">
        <v>178.8</v>
      </c>
      <c r="L54">
        <v>149.30000000000001</v>
      </c>
      <c r="M54">
        <v>115.1</v>
      </c>
      <c r="N54">
        <v>160</v>
      </c>
      <c r="O54">
        <v>161.6</v>
      </c>
      <c r="P54">
        <v>156.1</v>
      </c>
      <c r="Q54">
        <v>146.4</v>
      </c>
      <c r="R54">
        <v>159.1</v>
      </c>
      <c r="S54">
        <v>144.6</v>
      </c>
    </row>
    <row r="55" spans="2:19" x14ac:dyDescent="0.25">
      <c r="B55" t="s">
        <v>60</v>
      </c>
      <c r="C55">
        <v>2020</v>
      </c>
      <c r="D55" t="s">
        <v>238</v>
      </c>
      <c r="E55" s="9">
        <v>146</v>
      </c>
      <c r="F55">
        <v>186.3</v>
      </c>
      <c r="G55">
        <v>159.19999999999999</v>
      </c>
      <c r="H55">
        <v>153.6</v>
      </c>
      <c r="I55">
        <v>142.6</v>
      </c>
      <c r="J55">
        <v>147.19999999999999</v>
      </c>
      <c r="K55">
        <v>200.6</v>
      </c>
      <c r="L55">
        <v>150.30000000000001</v>
      </c>
      <c r="M55">
        <v>115.3</v>
      </c>
      <c r="N55">
        <v>160.9</v>
      </c>
      <c r="O55">
        <v>161.9</v>
      </c>
      <c r="P55">
        <v>159.6</v>
      </c>
      <c r="Q55">
        <v>146.80000000000001</v>
      </c>
      <c r="R55">
        <v>159.5</v>
      </c>
      <c r="S55">
        <v>146.4</v>
      </c>
    </row>
    <row r="56" spans="2:19" x14ac:dyDescent="0.25">
      <c r="B56" t="s">
        <v>60</v>
      </c>
      <c r="C56">
        <v>2020</v>
      </c>
      <c r="D56" t="s">
        <v>264</v>
      </c>
      <c r="E56" s="9">
        <v>145.4</v>
      </c>
      <c r="F56">
        <v>188.6</v>
      </c>
      <c r="G56">
        <v>171.6</v>
      </c>
      <c r="H56">
        <v>153.80000000000001</v>
      </c>
      <c r="I56">
        <v>145.4</v>
      </c>
      <c r="J56">
        <v>146.5</v>
      </c>
      <c r="K56">
        <v>222.2</v>
      </c>
      <c r="L56">
        <v>155.9</v>
      </c>
      <c r="M56">
        <v>114.9</v>
      </c>
      <c r="N56">
        <v>162</v>
      </c>
      <c r="O56">
        <v>162.69999999999999</v>
      </c>
      <c r="P56">
        <v>163.4</v>
      </c>
      <c r="Q56">
        <v>147.5</v>
      </c>
      <c r="R56">
        <v>160.4</v>
      </c>
      <c r="S56">
        <v>146.1</v>
      </c>
    </row>
    <row r="57" spans="2:19" x14ac:dyDescent="0.25">
      <c r="B57" t="s">
        <v>60</v>
      </c>
      <c r="C57">
        <v>2020</v>
      </c>
      <c r="D57" t="s">
        <v>273</v>
      </c>
      <c r="E57" s="9">
        <v>144.6</v>
      </c>
      <c r="F57">
        <v>188.5</v>
      </c>
      <c r="G57">
        <v>173.4</v>
      </c>
      <c r="H57">
        <v>154</v>
      </c>
      <c r="I57">
        <v>150</v>
      </c>
      <c r="J57">
        <v>145.9</v>
      </c>
      <c r="K57">
        <v>225.2</v>
      </c>
      <c r="L57">
        <v>159.5</v>
      </c>
      <c r="M57">
        <v>114.4</v>
      </c>
      <c r="N57">
        <v>163.5</v>
      </c>
      <c r="O57">
        <v>163.6</v>
      </c>
      <c r="P57">
        <v>164.5</v>
      </c>
      <c r="Q57">
        <v>148.69999999999999</v>
      </c>
      <c r="R57">
        <v>161.6</v>
      </c>
      <c r="S57">
        <v>146.4</v>
      </c>
    </row>
    <row r="58" spans="2:19" x14ac:dyDescent="0.25">
      <c r="B58" t="s">
        <v>60</v>
      </c>
      <c r="C58">
        <v>2021</v>
      </c>
      <c r="D58" t="s">
        <v>62</v>
      </c>
      <c r="E58" s="9">
        <v>143.4</v>
      </c>
      <c r="F58">
        <v>187.5</v>
      </c>
      <c r="G58">
        <v>173.4</v>
      </c>
      <c r="H58">
        <v>154</v>
      </c>
      <c r="I58">
        <v>154.80000000000001</v>
      </c>
      <c r="J58">
        <v>147</v>
      </c>
      <c r="K58">
        <v>187.8</v>
      </c>
      <c r="L58">
        <v>159.5</v>
      </c>
      <c r="M58">
        <v>113.8</v>
      </c>
      <c r="N58">
        <v>164.5</v>
      </c>
      <c r="O58">
        <v>164.3</v>
      </c>
      <c r="P58">
        <v>159.6</v>
      </c>
      <c r="Q58">
        <v>150.9</v>
      </c>
      <c r="R58">
        <v>162.5</v>
      </c>
      <c r="S58">
        <v>147.5</v>
      </c>
    </row>
    <row r="59" spans="2:19" x14ac:dyDescent="0.25">
      <c r="B59" t="s">
        <v>60</v>
      </c>
      <c r="C59">
        <v>2021</v>
      </c>
      <c r="D59" t="s">
        <v>116</v>
      </c>
      <c r="E59" s="9">
        <v>142.80000000000001</v>
      </c>
      <c r="F59">
        <v>184</v>
      </c>
      <c r="G59">
        <v>168</v>
      </c>
      <c r="H59">
        <v>154.4</v>
      </c>
      <c r="I59">
        <v>163</v>
      </c>
      <c r="J59">
        <v>147.80000000000001</v>
      </c>
      <c r="K59">
        <v>149.69999999999999</v>
      </c>
      <c r="L59">
        <v>158.30000000000001</v>
      </c>
      <c r="M59">
        <v>111.8</v>
      </c>
      <c r="N59">
        <v>165</v>
      </c>
      <c r="O59">
        <v>165.8</v>
      </c>
      <c r="P59">
        <v>154.69999999999999</v>
      </c>
      <c r="Q59">
        <v>154.4</v>
      </c>
      <c r="R59">
        <v>164.3</v>
      </c>
      <c r="S59">
        <v>150.19999999999999</v>
      </c>
    </row>
    <row r="60" spans="2:19" x14ac:dyDescent="0.25">
      <c r="B60" t="s">
        <v>60</v>
      </c>
      <c r="C60">
        <v>2021</v>
      </c>
      <c r="D60" t="s">
        <v>138</v>
      </c>
      <c r="E60" s="9">
        <v>142.5</v>
      </c>
      <c r="F60">
        <v>189.4</v>
      </c>
      <c r="G60">
        <v>163.19999999999999</v>
      </c>
      <c r="H60">
        <v>154.5</v>
      </c>
      <c r="I60">
        <v>168.2</v>
      </c>
      <c r="J60">
        <v>150.5</v>
      </c>
      <c r="K60">
        <v>141</v>
      </c>
      <c r="L60">
        <v>159.19999999999999</v>
      </c>
      <c r="M60">
        <v>111.7</v>
      </c>
      <c r="N60">
        <v>164</v>
      </c>
      <c r="O60">
        <v>166.4</v>
      </c>
      <c r="P60">
        <v>154.5</v>
      </c>
      <c r="Q60">
        <v>156</v>
      </c>
      <c r="R60">
        <v>164.6</v>
      </c>
      <c r="S60">
        <v>151.30000000000001</v>
      </c>
    </row>
    <row r="61" spans="2:19" x14ac:dyDescent="0.25">
      <c r="B61" t="s">
        <v>60</v>
      </c>
      <c r="C61">
        <v>2021</v>
      </c>
      <c r="D61" t="s">
        <v>154</v>
      </c>
      <c r="E61" s="9">
        <v>142.69999999999999</v>
      </c>
      <c r="F61">
        <v>195.5</v>
      </c>
      <c r="G61">
        <v>163.4</v>
      </c>
      <c r="H61">
        <v>155</v>
      </c>
      <c r="I61">
        <v>175.2</v>
      </c>
      <c r="J61">
        <v>160.6</v>
      </c>
      <c r="K61">
        <v>135.1</v>
      </c>
      <c r="L61">
        <v>161.1</v>
      </c>
      <c r="M61">
        <v>112.2</v>
      </c>
      <c r="N61">
        <v>164.4</v>
      </c>
      <c r="O61">
        <v>166.8</v>
      </c>
      <c r="P61">
        <v>155.6</v>
      </c>
      <c r="Q61">
        <v>156</v>
      </c>
      <c r="R61">
        <v>165.3</v>
      </c>
      <c r="S61">
        <v>151.69999999999999</v>
      </c>
    </row>
    <row r="62" spans="2:19" x14ac:dyDescent="0.25">
      <c r="B62" t="s">
        <v>60</v>
      </c>
      <c r="C62">
        <v>2021</v>
      </c>
      <c r="D62" t="s">
        <v>167</v>
      </c>
      <c r="E62" s="9">
        <v>145.1</v>
      </c>
      <c r="F62">
        <v>198.5</v>
      </c>
      <c r="G62">
        <v>168.6</v>
      </c>
      <c r="H62">
        <v>155.80000000000001</v>
      </c>
      <c r="I62">
        <v>184.4</v>
      </c>
      <c r="J62">
        <v>162.30000000000001</v>
      </c>
      <c r="K62">
        <v>138.4</v>
      </c>
      <c r="L62">
        <v>165.1</v>
      </c>
      <c r="M62">
        <v>114.3</v>
      </c>
      <c r="N62">
        <v>169.7</v>
      </c>
      <c r="O62">
        <v>169.8</v>
      </c>
      <c r="P62">
        <v>158.69999999999999</v>
      </c>
      <c r="Q62">
        <v>161.69999999999999</v>
      </c>
      <c r="R62">
        <v>169.1</v>
      </c>
      <c r="S62">
        <v>153.19999999999999</v>
      </c>
    </row>
    <row r="63" spans="2:19" x14ac:dyDescent="0.25">
      <c r="B63" t="s">
        <v>60</v>
      </c>
      <c r="C63">
        <v>2021</v>
      </c>
      <c r="D63" t="s">
        <v>177</v>
      </c>
      <c r="E63" s="9">
        <v>145.6</v>
      </c>
      <c r="F63">
        <v>200.1</v>
      </c>
      <c r="G63">
        <v>179.3</v>
      </c>
      <c r="H63">
        <v>156.1</v>
      </c>
      <c r="I63">
        <v>190.4</v>
      </c>
      <c r="J63">
        <v>158.6</v>
      </c>
      <c r="K63">
        <v>144.69999999999999</v>
      </c>
      <c r="L63">
        <v>165.5</v>
      </c>
      <c r="M63">
        <v>114.6</v>
      </c>
      <c r="N63">
        <v>170</v>
      </c>
      <c r="O63">
        <v>171.7</v>
      </c>
      <c r="P63">
        <v>160.5</v>
      </c>
      <c r="Q63">
        <v>162.1</v>
      </c>
      <c r="R63">
        <v>169.7</v>
      </c>
      <c r="S63">
        <v>154.19999999999999</v>
      </c>
    </row>
    <row r="64" spans="2:19" x14ac:dyDescent="0.25">
      <c r="B64" t="s">
        <v>60</v>
      </c>
      <c r="C64">
        <v>2021</v>
      </c>
      <c r="D64" t="s">
        <v>194</v>
      </c>
      <c r="E64" s="9">
        <v>145.1</v>
      </c>
      <c r="F64">
        <v>204.5</v>
      </c>
      <c r="G64">
        <v>180.4</v>
      </c>
      <c r="H64">
        <v>157.1</v>
      </c>
      <c r="I64">
        <v>188.7</v>
      </c>
      <c r="J64">
        <v>157.69999999999999</v>
      </c>
      <c r="K64">
        <v>152.80000000000001</v>
      </c>
      <c r="L64">
        <v>163.6</v>
      </c>
      <c r="M64">
        <v>113.9</v>
      </c>
      <c r="N64">
        <v>169.7</v>
      </c>
      <c r="O64">
        <v>171</v>
      </c>
      <c r="P64">
        <v>161.69999999999999</v>
      </c>
      <c r="Q64">
        <v>162.5</v>
      </c>
      <c r="R64">
        <v>170.4</v>
      </c>
      <c r="S64">
        <v>157.1</v>
      </c>
    </row>
    <row r="65" spans="2:19" x14ac:dyDescent="0.25">
      <c r="B65" t="s">
        <v>60</v>
      </c>
      <c r="C65">
        <v>2021</v>
      </c>
      <c r="D65" t="s">
        <v>213</v>
      </c>
      <c r="E65" s="9">
        <v>144.9</v>
      </c>
      <c r="F65">
        <v>202.3</v>
      </c>
      <c r="G65">
        <v>176.5</v>
      </c>
      <c r="H65">
        <v>157.5</v>
      </c>
      <c r="I65">
        <v>190.9</v>
      </c>
      <c r="J65">
        <v>155.69999999999999</v>
      </c>
      <c r="K65">
        <v>153.9</v>
      </c>
      <c r="L65">
        <v>162.80000000000001</v>
      </c>
      <c r="M65">
        <v>115.2</v>
      </c>
      <c r="N65">
        <v>169.8</v>
      </c>
      <c r="O65">
        <v>171.9</v>
      </c>
      <c r="P65">
        <v>161.80000000000001</v>
      </c>
      <c r="Q65">
        <v>163.1</v>
      </c>
      <c r="R65">
        <v>171.1</v>
      </c>
      <c r="S65">
        <v>157.69999999999999</v>
      </c>
    </row>
    <row r="66" spans="2:19" x14ac:dyDescent="0.25">
      <c r="B66" t="s">
        <v>60</v>
      </c>
      <c r="C66">
        <v>2021</v>
      </c>
      <c r="D66" t="s">
        <v>228</v>
      </c>
      <c r="E66" s="9">
        <v>145.4</v>
      </c>
      <c r="F66">
        <v>202.1</v>
      </c>
      <c r="G66">
        <v>172</v>
      </c>
      <c r="H66">
        <v>158</v>
      </c>
      <c r="I66">
        <v>195.5</v>
      </c>
      <c r="J66">
        <v>152.69999999999999</v>
      </c>
      <c r="K66">
        <v>151.4</v>
      </c>
      <c r="L66">
        <v>163.9</v>
      </c>
      <c r="M66">
        <v>119.3</v>
      </c>
      <c r="N66">
        <v>170.1</v>
      </c>
      <c r="O66">
        <v>172.8</v>
      </c>
      <c r="P66">
        <v>162.1</v>
      </c>
      <c r="Q66">
        <v>163.69999999999999</v>
      </c>
      <c r="R66">
        <v>171.9</v>
      </c>
      <c r="S66">
        <v>157.80000000000001</v>
      </c>
    </row>
    <row r="67" spans="2:19" x14ac:dyDescent="0.25">
      <c r="B67" t="s">
        <v>60</v>
      </c>
      <c r="C67">
        <v>2021</v>
      </c>
      <c r="D67" t="s">
        <v>238</v>
      </c>
      <c r="E67" s="9">
        <v>146.1</v>
      </c>
      <c r="F67">
        <v>202.5</v>
      </c>
      <c r="G67">
        <v>170.1</v>
      </c>
      <c r="H67">
        <v>158.4</v>
      </c>
      <c r="I67">
        <v>198.8</v>
      </c>
      <c r="J67">
        <v>152.6</v>
      </c>
      <c r="K67">
        <v>170.4</v>
      </c>
      <c r="L67">
        <v>165.2</v>
      </c>
      <c r="M67">
        <v>121.6</v>
      </c>
      <c r="N67">
        <v>170.6</v>
      </c>
      <c r="O67">
        <v>173.6</v>
      </c>
      <c r="P67">
        <v>165.5</v>
      </c>
      <c r="Q67">
        <v>165.5</v>
      </c>
      <c r="R67">
        <v>172.5</v>
      </c>
      <c r="S67">
        <v>159.5</v>
      </c>
    </row>
    <row r="68" spans="2:19" x14ac:dyDescent="0.25">
      <c r="B68" t="s">
        <v>60</v>
      </c>
      <c r="C68">
        <v>2021</v>
      </c>
      <c r="D68" t="s">
        <v>264</v>
      </c>
      <c r="E68" s="9">
        <v>146.9</v>
      </c>
      <c r="F68">
        <v>199.8</v>
      </c>
      <c r="G68">
        <v>171.5</v>
      </c>
      <c r="H68">
        <v>159.1</v>
      </c>
      <c r="I68">
        <v>198.4</v>
      </c>
      <c r="J68">
        <v>153.19999999999999</v>
      </c>
      <c r="K68">
        <v>183.9</v>
      </c>
      <c r="L68">
        <v>165.4</v>
      </c>
      <c r="M68">
        <v>122.1</v>
      </c>
      <c r="N68">
        <v>170.8</v>
      </c>
      <c r="O68">
        <v>174.3</v>
      </c>
      <c r="P68">
        <v>167.5</v>
      </c>
      <c r="Q68">
        <v>165.3</v>
      </c>
      <c r="R68">
        <v>173.4</v>
      </c>
      <c r="S68">
        <v>158.9</v>
      </c>
    </row>
    <row r="69" spans="2:19" x14ac:dyDescent="0.25">
      <c r="B69" t="s">
        <v>60</v>
      </c>
      <c r="C69">
        <v>2021</v>
      </c>
      <c r="D69" t="s">
        <v>273</v>
      </c>
      <c r="E69" s="9">
        <v>147.4</v>
      </c>
      <c r="F69">
        <v>197</v>
      </c>
      <c r="G69">
        <v>176.5</v>
      </c>
      <c r="H69">
        <v>159.80000000000001</v>
      </c>
      <c r="I69">
        <v>195.8</v>
      </c>
      <c r="J69">
        <v>152</v>
      </c>
      <c r="K69">
        <v>172.3</v>
      </c>
      <c r="L69">
        <v>164.5</v>
      </c>
      <c r="M69">
        <v>120.6</v>
      </c>
      <c r="N69">
        <v>171.7</v>
      </c>
      <c r="O69">
        <v>175.1</v>
      </c>
      <c r="P69">
        <v>165.8</v>
      </c>
      <c r="Q69">
        <v>165.6</v>
      </c>
      <c r="R69">
        <v>174</v>
      </c>
      <c r="S69">
        <v>160.1</v>
      </c>
    </row>
    <row r="70" spans="2:19" x14ac:dyDescent="0.25">
      <c r="B70" t="s">
        <v>60</v>
      </c>
      <c r="C70">
        <v>2022</v>
      </c>
      <c r="D70" t="s">
        <v>62</v>
      </c>
      <c r="E70" s="9">
        <v>148.30000000000001</v>
      </c>
      <c r="F70">
        <v>196.9</v>
      </c>
      <c r="G70">
        <v>178</v>
      </c>
      <c r="H70">
        <v>160.5</v>
      </c>
      <c r="I70">
        <v>192.6</v>
      </c>
      <c r="J70">
        <v>151.19999999999999</v>
      </c>
      <c r="K70">
        <v>159.19999999999999</v>
      </c>
      <c r="L70">
        <v>164</v>
      </c>
      <c r="M70">
        <v>119.3</v>
      </c>
      <c r="N70">
        <v>173.3</v>
      </c>
      <c r="O70">
        <v>175.8</v>
      </c>
      <c r="P70">
        <v>164.1</v>
      </c>
      <c r="Q70">
        <v>165.8</v>
      </c>
      <c r="R70">
        <v>174.7</v>
      </c>
      <c r="S70">
        <v>160.80000000000001</v>
      </c>
    </row>
    <row r="71" spans="2:19" x14ac:dyDescent="0.25">
      <c r="B71" t="s">
        <v>60</v>
      </c>
      <c r="C71">
        <v>2022</v>
      </c>
      <c r="D71" t="s">
        <v>116</v>
      </c>
      <c r="E71" s="9">
        <v>148.80000000000001</v>
      </c>
      <c r="F71">
        <v>198.1</v>
      </c>
      <c r="G71">
        <v>175.5</v>
      </c>
      <c r="H71">
        <v>160.69999999999999</v>
      </c>
      <c r="I71">
        <v>192.6</v>
      </c>
      <c r="J71">
        <v>151.4</v>
      </c>
      <c r="K71">
        <v>155.19999999999999</v>
      </c>
      <c r="L71">
        <v>163.9</v>
      </c>
      <c r="M71">
        <v>118.1</v>
      </c>
      <c r="N71">
        <v>175.4</v>
      </c>
      <c r="O71">
        <v>176.3</v>
      </c>
      <c r="P71">
        <v>163.9</v>
      </c>
      <c r="Q71">
        <v>167.4</v>
      </c>
      <c r="R71">
        <v>175.3</v>
      </c>
      <c r="S71">
        <v>161.19999999999999</v>
      </c>
    </row>
    <row r="72" spans="2:19" x14ac:dyDescent="0.25">
      <c r="B72" t="s">
        <v>60</v>
      </c>
      <c r="C72">
        <v>2022</v>
      </c>
      <c r="D72" t="s">
        <v>138</v>
      </c>
      <c r="E72" s="9">
        <v>150.19999999999999</v>
      </c>
      <c r="F72">
        <v>208</v>
      </c>
      <c r="G72">
        <v>167.9</v>
      </c>
      <c r="H72">
        <v>162</v>
      </c>
      <c r="I72">
        <v>203.1</v>
      </c>
      <c r="J72">
        <v>155.9</v>
      </c>
      <c r="K72">
        <v>155.80000000000001</v>
      </c>
      <c r="L72">
        <v>164.2</v>
      </c>
      <c r="M72">
        <v>118.1</v>
      </c>
      <c r="N72">
        <v>178.7</v>
      </c>
      <c r="O72">
        <v>177.4</v>
      </c>
      <c r="P72">
        <v>166.6</v>
      </c>
      <c r="Q72">
        <v>168.9</v>
      </c>
      <c r="R72">
        <v>176</v>
      </c>
      <c r="S72">
        <v>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D227-8A98-4D40-8E1D-FE100CFD08DD}">
  <dimension ref="B2:S71"/>
  <sheetViews>
    <sheetView topLeftCell="C28" workbookViewId="0">
      <selection activeCell="O39" sqref="O39"/>
    </sheetView>
  </sheetViews>
  <sheetFormatPr defaultRowHeight="15" x14ac:dyDescent="0.25"/>
  <sheetData>
    <row r="2" spans="2:19" x14ac:dyDescent="0.25">
      <c r="B2" s="6" t="s">
        <v>30</v>
      </c>
      <c r="C2" s="6" t="s">
        <v>31</v>
      </c>
      <c r="D2" s="6" t="s">
        <v>32</v>
      </c>
      <c r="E2" s="8" t="s">
        <v>33</v>
      </c>
      <c r="F2" s="6" t="s">
        <v>34</v>
      </c>
      <c r="G2" s="6" t="s">
        <v>35</v>
      </c>
      <c r="H2" s="6" t="s">
        <v>36</v>
      </c>
      <c r="I2" s="6" t="s">
        <v>37</v>
      </c>
      <c r="J2" s="6" t="s">
        <v>38</v>
      </c>
      <c r="K2" s="6" t="s">
        <v>39</v>
      </c>
      <c r="L2" s="6" t="s">
        <v>40</v>
      </c>
      <c r="M2" s="6" t="s">
        <v>41</v>
      </c>
      <c r="N2" s="6" t="s">
        <v>42</v>
      </c>
      <c r="O2" s="6" t="s">
        <v>44</v>
      </c>
      <c r="P2" s="6" t="s">
        <v>45</v>
      </c>
      <c r="Q2" s="6" t="s">
        <v>51</v>
      </c>
      <c r="R2" s="6" t="s">
        <v>53</v>
      </c>
      <c r="S2" s="6" t="s">
        <v>54</v>
      </c>
    </row>
    <row r="3" spans="2:19" x14ac:dyDescent="0.25">
      <c r="B3" t="s">
        <v>85</v>
      </c>
      <c r="C3">
        <v>2017</v>
      </c>
      <c r="D3" t="s">
        <v>138</v>
      </c>
      <c r="E3" s="9">
        <v>132.69999999999999</v>
      </c>
      <c r="F3">
        <v>139.4</v>
      </c>
      <c r="G3">
        <v>128.4</v>
      </c>
      <c r="H3">
        <v>134.9</v>
      </c>
      <c r="I3">
        <v>114</v>
      </c>
      <c r="J3">
        <v>136.80000000000001</v>
      </c>
      <c r="K3">
        <v>122.2</v>
      </c>
      <c r="L3">
        <v>135.80000000000001</v>
      </c>
      <c r="M3">
        <v>120.3</v>
      </c>
      <c r="N3">
        <v>142.6</v>
      </c>
      <c r="O3">
        <v>142.4</v>
      </c>
      <c r="P3">
        <v>132.6</v>
      </c>
      <c r="Q3">
        <v>120.8</v>
      </c>
      <c r="R3">
        <v>123.1</v>
      </c>
      <c r="S3">
        <v>115.6</v>
      </c>
    </row>
    <row r="4" spans="2:19" x14ac:dyDescent="0.25">
      <c r="B4" t="s">
        <v>85</v>
      </c>
      <c r="C4">
        <v>2017</v>
      </c>
      <c r="D4" t="s">
        <v>154</v>
      </c>
      <c r="E4" s="9">
        <v>132.69999999999999</v>
      </c>
      <c r="F4">
        <v>140.6</v>
      </c>
      <c r="G4">
        <v>124.5</v>
      </c>
      <c r="H4">
        <v>136.30000000000001</v>
      </c>
      <c r="I4">
        <v>113.5</v>
      </c>
      <c r="J4">
        <v>137.69999999999999</v>
      </c>
      <c r="K4">
        <v>127.1</v>
      </c>
      <c r="L4">
        <v>133.80000000000001</v>
      </c>
      <c r="M4">
        <v>120.8</v>
      </c>
      <c r="N4">
        <v>141.30000000000001</v>
      </c>
      <c r="O4">
        <v>142.6</v>
      </c>
      <c r="P4">
        <v>133.4</v>
      </c>
      <c r="Q4">
        <v>121.4</v>
      </c>
      <c r="R4">
        <v>123.4</v>
      </c>
      <c r="S4">
        <v>114.3</v>
      </c>
    </row>
    <row r="5" spans="2:19" x14ac:dyDescent="0.25">
      <c r="B5" t="s">
        <v>85</v>
      </c>
      <c r="C5">
        <v>2017</v>
      </c>
      <c r="D5" t="s">
        <v>167</v>
      </c>
      <c r="E5" s="9">
        <v>132.6</v>
      </c>
      <c r="F5">
        <v>144.1</v>
      </c>
      <c r="G5">
        <v>125.6</v>
      </c>
      <c r="H5">
        <v>136.80000000000001</v>
      </c>
      <c r="I5">
        <v>113.4</v>
      </c>
      <c r="J5">
        <v>135.19999999999999</v>
      </c>
      <c r="K5">
        <v>129.19999999999999</v>
      </c>
      <c r="L5">
        <v>131.5</v>
      </c>
      <c r="M5">
        <v>121</v>
      </c>
      <c r="N5">
        <v>139.9</v>
      </c>
      <c r="O5">
        <v>142.9</v>
      </c>
      <c r="P5">
        <v>133.6</v>
      </c>
      <c r="Q5">
        <v>120.1</v>
      </c>
      <c r="R5">
        <v>123.6</v>
      </c>
      <c r="S5">
        <v>114.3</v>
      </c>
    </row>
    <row r="6" spans="2:19" x14ac:dyDescent="0.25">
      <c r="B6" t="s">
        <v>85</v>
      </c>
      <c r="C6">
        <v>2017</v>
      </c>
      <c r="D6" t="s">
        <v>177</v>
      </c>
      <c r="E6" s="9">
        <v>132.9</v>
      </c>
      <c r="F6">
        <v>148.69999999999999</v>
      </c>
      <c r="G6">
        <v>128.30000000000001</v>
      </c>
      <c r="H6">
        <v>137.30000000000001</v>
      </c>
      <c r="I6">
        <v>113.5</v>
      </c>
      <c r="J6">
        <v>137.19999999999999</v>
      </c>
      <c r="K6">
        <v>142.19999999999999</v>
      </c>
      <c r="L6">
        <v>128.19999999999999</v>
      </c>
      <c r="M6">
        <v>120.9</v>
      </c>
      <c r="N6">
        <v>138.80000000000001</v>
      </c>
      <c r="O6">
        <v>143.1</v>
      </c>
      <c r="P6">
        <v>135.69999999999999</v>
      </c>
      <c r="Q6">
        <v>119</v>
      </c>
      <c r="R6">
        <v>123.8</v>
      </c>
      <c r="S6">
        <v>113.9</v>
      </c>
    </row>
    <row r="7" spans="2:19" x14ac:dyDescent="0.25">
      <c r="B7" t="s">
        <v>85</v>
      </c>
      <c r="C7">
        <v>2017</v>
      </c>
      <c r="D7" t="s">
        <v>194</v>
      </c>
      <c r="E7" s="9">
        <v>132.80000000000001</v>
      </c>
      <c r="F7">
        <v>148.4</v>
      </c>
      <c r="G7">
        <v>129.4</v>
      </c>
      <c r="H7">
        <v>137.69999999999999</v>
      </c>
      <c r="I7">
        <v>113.4</v>
      </c>
      <c r="J7">
        <v>139.4</v>
      </c>
      <c r="K7">
        <v>175.1</v>
      </c>
      <c r="L7">
        <v>124.7</v>
      </c>
      <c r="M7">
        <v>121.5</v>
      </c>
      <c r="N7">
        <v>137.80000000000001</v>
      </c>
      <c r="O7">
        <v>143.69999999999999</v>
      </c>
      <c r="P7">
        <v>139.80000000000001</v>
      </c>
      <c r="Q7">
        <v>119.7</v>
      </c>
      <c r="R7">
        <v>125</v>
      </c>
      <c r="S7">
        <v>113.2</v>
      </c>
    </row>
    <row r="8" spans="2:19" x14ac:dyDescent="0.25">
      <c r="B8" t="s">
        <v>85</v>
      </c>
      <c r="C8">
        <v>2017</v>
      </c>
      <c r="D8" t="s">
        <v>213</v>
      </c>
      <c r="E8" s="9">
        <v>133.19999999999999</v>
      </c>
      <c r="F8">
        <v>143.9</v>
      </c>
      <c r="G8">
        <v>128.30000000000001</v>
      </c>
      <c r="H8">
        <v>138.30000000000001</v>
      </c>
      <c r="I8">
        <v>114.1</v>
      </c>
      <c r="J8">
        <v>142.69999999999999</v>
      </c>
      <c r="K8">
        <v>179.8</v>
      </c>
      <c r="L8">
        <v>123.5</v>
      </c>
      <c r="M8">
        <v>122.1</v>
      </c>
      <c r="N8">
        <v>137.5</v>
      </c>
      <c r="O8">
        <v>144.5</v>
      </c>
      <c r="P8">
        <v>140.5</v>
      </c>
      <c r="Q8">
        <v>118.9</v>
      </c>
      <c r="R8">
        <v>125.7</v>
      </c>
      <c r="S8">
        <v>114.6</v>
      </c>
    </row>
    <row r="9" spans="2:19" x14ac:dyDescent="0.25">
      <c r="B9" t="s">
        <v>85</v>
      </c>
      <c r="C9">
        <v>2017</v>
      </c>
      <c r="D9" t="s">
        <v>228</v>
      </c>
      <c r="E9" s="9">
        <v>133.6</v>
      </c>
      <c r="F9">
        <v>143</v>
      </c>
      <c r="G9">
        <v>129.69999999999999</v>
      </c>
      <c r="H9">
        <v>138.69999999999999</v>
      </c>
      <c r="I9">
        <v>114.5</v>
      </c>
      <c r="J9">
        <v>137.5</v>
      </c>
      <c r="K9">
        <v>160.69999999999999</v>
      </c>
      <c r="L9">
        <v>124.5</v>
      </c>
      <c r="M9">
        <v>122.4</v>
      </c>
      <c r="N9">
        <v>137.30000000000001</v>
      </c>
      <c r="O9">
        <v>145</v>
      </c>
      <c r="P9">
        <v>138</v>
      </c>
      <c r="Q9">
        <v>120.6</v>
      </c>
      <c r="R9">
        <v>126.1</v>
      </c>
      <c r="S9">
        <v>115.7</v>
      </c>
    </row>
    <row r="10" spans="2:19" x14ac:dyDescent="0.25">
      <c r="B10" t="s">
        <v>85</v>
      </c>
      <c r="C10">
        <v>2017</v>
      </c>
      <c r="D10" t="s">
        <v>238</v>
      </c>
      <c r="E10" s="9">
        <v>133.9</v>
      </c>
      <c r="F10">
        <v>142.80000000000001</v>
      </c>
      <c r="G10">
        <v>131.4</v>
      </c>
      <c r="H10">
        <v>139.1</v>
      </c>
      <c r="I10">
        <v>114.9</v>
      </c>
      <c r="J10">
        <v>135.6</v>
      </c>
      <c r="K10">
        <v>173.2</v>
      </c>
      <c r="L10">
        <v>124.1</v>
      </c>
      <c r="M10">
        <v>122.6</v>
      </c>
      <c r="N10">
        <v>137.80000000000001</v>
      </c>
      <c r="O10">
        <v>145.5</v>
      </c>
      <c r="P10">
        <v>139.69999999999999</v>
      </c>
      <c r="Q10">
        <v>122.6</v>
      </c>
      <c r="R10">
        <v>126.6</v>
      </c>
      <c r="S10">
        <v>115</v>
      </c>
    </row>
    <row r="11" spans="2:19" x14ac:dyDescent="0.25">
      <c r="B11" t="s">
        <v>85</v>
      </c>
      <c r="C11">
        <v>2017</v>
      </c>
      <c r="D11" t="s">
        <v>264</v>
      </c>
      <c r="E11" s="9">
        <v>134.30000000000001</v>
      </c>
      <c r="F11">
        <v>142.1</v>
      </c>
      <c r="G11">
        <v>146.69999999999999</v>
      </c>
      <c r="H11">
        <v>139.5</v>
      </c>
      <c r="I11">
        <v>115.2</v>
      </c>
      <c r="J11">
        <v>136.4</v>
      </c>
      <c r="K11">
        <v>185.2</v>
      </c>
      <c r="L11">
        <v>122.2</v>
      </c>
      <c r="M11">
        <v>123.9</v>
      </c>
      <c r="N11">
        <v>138.30000000000001</v>
      </c>
      <c r="O11">
        <v>146</v>
      </c>
      <c r="P11">
        <v>141.5</v>
      </c>
      <c r="Q11">
        <v>125.7</v>
      </c>
      <c r="R11">
        <v>127.4</v>
      </c>
      <c r="S11">
        <v>115.3</v>
      </c>
    </row>
    <row r="12" spans="2:19" x14ac:dyDescent="0.25">
      <c r="B12" t="s">
        <v>85</v>
      </c>
      <c r="C12">
        <v>2017</v>
      </c>
      <c r="D12" t="s">
        <v>273</v>
      </c>
      <c r="E12" s="9">
        <v>134.4</v>
      </c>
      <c r="F12">
        <v>142.6</v>
      </c>
      <c r="G12">
        <v>145.9</v>
      </c>
      <c r="H12">
        <v>139.5</v>
      </c>
      <c r="I12">
        <v>115.9</v>
      </c>
      <c r="J12">
        <v>135</v>
      </c>
      <c r="K12">
        <v>163.19999999999999</v>
      </c>
      <c r="L12">
        <v>119.8</v>
      </c>
      <c r="M12">
        <v>120.7</v>
      </c>
      <c r="N12">
        <v>139.69999999999999</v>
      </c>
      <c r="O12">
        <v>146.30000000000001</v>
      </c>
      <c r="P12">
        <v>138.80000000000001</v>
      </c>
      <c r="Q12">
        <v>126.8</v>
      </c>
      <c r="R12">
        <v>128.19999999999999</v>
      </c>
      <c r="S12">
        <v>115.3</v>
      </c>
    </row>
    <row r="13" spans="2:19" x14ac:dyDescent="0.25">
      <c r="B13" t="s">
        <v>85</v>
      </c>
      <c r="C13">
        <v>2018</v>
      </c>
      <c r="D13" t="s">
        <v>62</v>
      </c>
      <c r="E13" s="9">
        <v>134.6</v>
      </c>
      <c r="F13">
        <v>143.69999999999999</v>
      </c>
      <c r="G13">
        <v>143.6</v>
      </c>
      <c r="H13">
        <v>139.6</v>
      </c>
      <c r="I13">
        <v>116.4</v>
      </c>
      <c r="J13">
        <v>133.80000000000001</v>
      </c>
      <c r="K13">
        <v>150.5</v>
      </c>
      <c r="L13">
        <v>118.4</v>
      </c>
      <c r="M13">
        <v>117.3</v>
      </c>
      <c r="N13">
        <v>140.5</v>
      </c>
      <c r="O13">
        <v>146.80000000000001</v>
      </c>
      <c r="P13">
        <v>137.19999999999999</v>
      </c>
      <c r="Q13">
        <v>127.3</v>
      </c>
      <c r="R13">
        <v>129</v>
      </c>
      <c r="S13">
        <v>116.3</v>
      </c>
    </row>
    <row r="14" spans="2:19" x14ac:dyDescent="0.25">
      <c r="B14" t="s">
        <v>85</v>
      </c>
      <c r="C14">
        <v>2018</v>
      </c>
      <c r="D14" t="s">
        <v>116</v>
      </c>
      <c r="E14" s="9">
        <v>134.80000000000001</v>
      </c>
      <c r="F14">
        <v>143</v>
      </c>
      <c r="G14">
        <v>139.9</v>
      </c>
      <c r="H14">
        <v>139.9</v>
      </c>
      <c r="I14">
        <v>116.2</v>
      </c>
      <c r="J14">
        <v>135.5</v>
      </c>
      <c r="K14">
        <v>136.9</v>
      </c>
      <c r="L14">
        <v>117</v>
      </c>
      <c r="M14">
        <v>115.4</v>
      </c>
      <c r="N14">
        <v>140.69999999999999</v>
      </c>
      <c r="O14">
        <v>147.1</v>
      </c>
      <c r="P14">
        <v>135.6</v>
      </c>
      <c r="Q14">
        <v>127.3</v>
      </c>
      <c r="R14">
        <v>129.80000000000001</v>
      </c>
      <c r="S14">
        <v>117.4</v>
      </c>
    </row>
    <row r="15" spans="2:19" x14ac:dyDescent="0.25">
      <c r="B15" t="s">
        <v>85</v>
      </c>
      <c r="C15">
        <v>2018</v>
      </c>
      <c r="D15" t="s">
        <v>138</v>
      </c>
      <c r="E15" s="9">
        <v>135</v>
      </c>
      <c r="F15">
        <v>143.1</v>
      </c>
      <c r="G15">
        <v>135.5</v>
      </c>
      <c r="H15">
        <v>139.9</v>
      </c>
      <c r="I15">
        <v>116.5</v>
      </c>
      <c r="J15">
        <v>138.5</v>
      </c>
      <c r="K15">
        <v>128</v>
      </c>
      <c r="L15">
        <v>115.5</v>
      </c>
      <c r="M15">
        <v>114.2</v>
      </c>
      <c r="N15">
        <v>140.69999999999999</v>
      </c>
      <c r="O15">
        <v>147.6</v>
      </c>
      <c r="P15">
        <v>134.80000000000001</v>
      </c>
      <c r="Q15">
        <v>126.4</v>
      </c>
      <c r="R15">
        <v>130.5</v>
      </c>
      <c r="S15">
        <v>117.8</v>
      </c>
    </row>
    <row r="16" spans="2:19" x14ac:dyDescent="0.25">
      <c r="B16" t="s">
        <v>85</v>
      </c>
      <c r="C16">
        <v>2018</v>
      </c>
      <c r="D16" t="s">
        <v>154</v>
      </c>
      <c r="E16" s="9">
        <v>135</v>
      </c>
      <c r="F16">
        <v>144.30000000000001</v>
      </c>
      <c r="G16">
        <v>130.80000000000001</v>
      </c>
      <c r="H16">
        <v>140.30000000000001</v>
      </c>
      <c r="I16">
        <v>116.6</v>
      </c>
      <c r="J16">
        <v>150.1</v>
      </c>
      <c r="K16">
        <v>127.6</v>
      </c>
      <c r="L16">
        <v>114</v>
      </c>
      <c r="M16">
        <v>110.6</v>
      </c>
      <c r="N16">
        <v>140.19999999999999</v>
      </c>
      <c r="O16">
        <v>148.30000000000001</v>
      </c>
      <c r="P16">
        <v>135.69999999999999</v>
      </c>
      <c r="Q16">
        <v>124.6</v>
      </c>
      <c r="R16">
        <v>131.30000000000001</v>
      </c>
      <c r="S16">
        <v>118.9</v>
      </c>
    </row>
    <row r="17" spans="2:19" x14ac:dyDescent="0.25">
      <c r="B17" t="s">
        <v>85</v>
      </c>
      <c r="C17">
        <v>2018</v>
      </c>
      <c r="D17" t="s">
        <v>167</v>
      </c>
      <c r="E17" s="9">
        <v>135</v>
      </c>
      <c r="F17">
        <v>148.19999999999999</v>
      </c>
      <c r="G17">
        <v>130.5</v>
      </c>
      <c r="H17">
        <v>140.69999999999999</v>
      </c>
      <c r="I17">
        <v>116.4</v>
      </c>
      <c r="J17">
        <v>151.30000000000001</v>
      </c>
      <c r="K17">
        <v>131.4</v>
      </c>
      <c r="L17">
        <v>112.8</v>
      </c>
      <c r="M17">
        <v>105.3</v>
      </c>
      <c r="N17">
        <v>139.6</v>
      </c>
      <c r="O17">
        <v>148.69999999999999</v>
      </c>
      <c r="P17">
        <v>136.4</v>
      </c>
      <c r="Q17">
        <v>124.7</v>
      </c>
      <c r="R17">
        <v>132</v>
      </c>
      <c r="S17">
        <v>119.8</v>
      </c>
    </row>
    <row r="18" spans="2:19" x14ac:dyDescent="0.25">
      <c r="B18" t="s">
        <v>85</v>
      </c>
      <c r="C18">
        <v>2018</v>
      </c>
      <c r="D18" t="s">
        <v>177</v>
      </c>
      <c r="E18" s="9">
        <v>135.30000000000001</v>
      </c>
      <c r="F18">
        <v>149.69999999999999</v>
      </c>
      <c r="G18">
        <v>133.9</v>
      </c>
      <c r="H18">
        <v>140.80000000000001</v>
      </c>
      <c r="I18">
        <v>116.6</v>
      </c>
      <c r="J18">
        <v>152.19999999999999</v>
      </c>
      <c r="K18">
        <v>144</v>
      </c>
      <c r="L18">
        <v>112.3</v>
      </c>
      <c r="M18">
        <v>108.4</v>
      </c>
      <c r="N18">
        <v>140</v>
      </c>
      <c r="O18">
        <v>149</v>
      </c>
      <c r="P18">
        <v>138.4</v>
      </c>
      <c r="Q18">
        <v>126.5</v>
      </c>
      <c r="R18">
        <v>132.6</v>
      </c>
      <c r="S18">
        <v>120.4</v>
      </c>
    </row>
    <row r="19" spans="2:19" x14ac:dyDescent="0.25">
      <c r="B19" t="s">
        <v>85</v>
      </c>
      <c r="C19">
        <v>2018</v>
      </c>
      <c r="D19" t="s">
        <v>194</v>
      </c>
      <c r="E19" s="9">
        <v>135.6</v>
      </c>
      <c r="F19">
        <v>148.6</v>
      </c>
      <c r="G19">
        <v>139.1</v>
      </c>
      <c r="H19">
        <v>141</v>
      </c>
      <c r="I19">
        <v>116.7</v>
      </c>
      <c r="J19">
        <v>149.69999999999999</v>
      </c>
      <c r="K19">
        <v>159.19999999999999</v>
      </c>
      <c r="L19">
        <v>112.6</v>
      </c>
      <c r="M19">
        <v>111.8</v>
      </c>
      <c r="N19">
        <v>140.30000000000001</v>
      </c>
      <c r="O19">
        <v>149.4</v>
      </c>
      <c r="P19">
        <v>140.30000000000001</v>
      </c>
      <c r="Q19">
        <v>128.1</v>
      </c>
      <c r="R19">
        <v>133.6</v>
      </c>
      <c r="S19">
        <v>120.1</v>
      </c>
    </row>
    <row r="20" spans="2:19" x14ac:dyDescent="0.25">
      <c r="B20" t="s">
        <v>85</v>
      </c>
      <c r="C20">
        <v>2018</v>
      </c>
      <c r="D20" t="s">
        <v>213</v>
      </c>
      <c r="E20" s="9">
        <v>136.5</v>
      </c>
      <c r="F20">
        <v>146.4</v>
      </c>
      <c r="G20">
        <v>136.6</v>
      </c>
      <c r="H20">
        <v>141.19999999999999</v>
      </c>
      <c r="I20">
        <v>117.4</v>
      </c>
      <c r="J20">
        <v>146.30000000000001</v>
      </c>
      <c r="K20">
        <v>157.30000000000001</v>
      </c>
      <c r="L20">
        <v>113.6</v>
      </c>
      <c r="M20">
        <v>113.3</v>
      </c>
      <c r="N20">
        <v>141.1</v>
      </c>
      <c r="O20">
        <v>150.4</v>
      </c>
      <c r="P20">
        <v>140.1</v>
      </c>
      <c r="Q20">
        <v>129.80000000000001</v>
      </c>
      <c r="R20">
        <v>134.9</v>
      </c>
      <c r="S20">
        <v>120.7</v>
      </c>
    </row>
    <row r="21" spans="2:19" x14ac:dyDescent="0.25">
      <c r="B21" t="s">
        <v>85</v>
      </c>
      <c r="C21">
        <v>2018</v>
      </c>
      <c r="D21" t="s">
        <v>228</v>
      </c>
      <c r="E21" s="9">
        <v>137</v>
      </c>
      <c r="F21">
        <v>143.1</v>
      </c>
      <c r="G21">
        <v>132.80000000000001</v>
      </c>
      <c r="H21">
        <v>141.5</v>
      </c>
      <c r="I21">
        <v>117.8</v>
      </c>
      <c r="J21">
        <v>140</v>
      </c>
      <c r="K21">
        <v>151.30000000000001</v>
      </c>
      <c r="L21">
        <v>113.5</v>
      </c>
      <c r="M21">
        <v>112.3</v>
      </c>
      <c r="N21">
        <v>141.19999999999999</v>
      </c>
      <c r="O21">
        <v>151.30000000000001</v>
      </c>
      <c r="P21">
        <v>138.9</v>
      </c>
      <c r="Q21">
        <v>131.19999999999999</v>
      </c>
      <c r="R21">
        <v>135.69999999999999</v>
      </c>
      <c r="S21">
        <v>122.5</v>
      </c>
    </row>
    <row r="22" spans="2:19" x14ac:dyDescent="0.25">
      <c r="B22" t="s">
        <v>85</v>
      </c>
      <c r="C22">
        <v>2018</v>
      </c>
      <c r="D22" t="s">
        <v>238</v>
      </c>
      <c r="E22" s="9">
        <v>137.6</v>
      </c>
      <c r="F22">
        <v>144.9</v>
      </c>
      <c r="G22">
        <v>133.5</v>
      </c>
      <c r="H22">
        <v>141.5</v>
      </c>
      <c r="I22">
        <v>118</v>
      </c>
      <c r="J22">
        <v>139.5</v>
      </c>
      <c r="K22">
        <v>153</v>
      </c>
      <c r="L22">
        <v>113.2</v>
      </c>
      <c r="M22">
        <v>112.8</v>
      </c>
      <c r="N22">
        <v>141.1</v>
      </c>
      <c r="O22">
        <v>152</v>
      </c>
      <c r="P22">
        <v>139.4</v>
      </c>
      <c r="Q22">
        <v>133.4</v>
      </c>
      <c r="R22">
        <v>136.19999999999999</v>
      </c>
      <c r="S22">
        <v>123.3</v>
      </c>
    </row>
    <row r="23" spans="2:19" x14ac:dyDescent="0.25">
      <c r="B23" t="s">
        <v>85</v>
      </c>
      <c r="C23">
        <v>2018</v>
      </c>
      <c r="D23" t="s">
        <v>264</v>
      </c>
      <c r="E23" s="9">
        <v>138.1</v>
      </c>
      <c r="F23">
        <v>146.30000000000001</v>
      </c>
      <c r="G23">
        <v>137.80000000000001</v>
      </c>
      <c r="H23">
        <v>141.6</v>
      </c>
      <c r="I23">
        <v>118.1</v>
      </c>
      <c r="J23">
        <v>141.5</v>
      </c>
      <c r="K23">
        <v>145.19999999999999</v>
      </c>
      <c r="L23">
        <v>115.3</v>
      </c>
      <c r="M23">
        <v>112.5</v>
      </c>
      <c r="N23">
        <v>141.4</v>
      </c>
      <c r="O23">
        <v>152.6</v>
      </c>
      <c r="P23">
        <v>139.1</v>
      </c>
      <c r="Q23">
        <v>136.69999999999999</v>
      </c>
      <c r="R23">
        <v>136.80000000000001</v>
      </c>
      <c r="S23">
        <v>121.2</v>
      </c>
    </row>
    <row r="24" spans="2:19" x14ac:dyDescent="0.25">
      <c r="B24" t="s">
        <v>85</v>
      </c>
      <c r="C24">
        <v>2018</v>
      </c>
      <c r="D24" t="s">
        <v>273</v>
      </c>
      <c r="E24" s="9">
        <v>138.5</v>
      </c>
      <c r="F24">
        <v>147.80000000000001</v>
      </c>
      <c r="G24">
        <v>141.1</v>
      </c>
      <c r="H24">
        <v>141.6</v>
      </c>
      <c r="I24">
        <v>118.1</v>
      </c>
      <c r="J24">
        <v>138.5</v>
      </c>
      <c r="K24">
        <v>132.4</v>
      </c>
      <c r="L24">
        <v>117.5</v>
      </c>
      <c r="M24">
        <v>111</v>
      </c>
      <c r="N24">
        <v>141.5</v>
      </c>
      <c r="O24">
        <v>152.9</v>
      </c>
      <c r="P24">
        <v>137.6</v>
      </c>
      <c r="Q24">
        <v>132.4</v>
      </c>
      <c r="R24">
        <v>137.30000000000001</v>
      </c>
      <c r="S24">
        <v>118.8</v>
      </c>
    </row>
    <row r="25" spans="2:19" x14ac:dyDescent="0.25">
      <c r="B25" t="s">
        <v>85</v>
      </c>
      <c r="C25">
        <v>2019</v>
      </c>
      <c r="D25" t="s">
        <v>62</v>
      </c>
      <c r="E25" s="9">
        <v>138.30000000000001</v>
      </c>
      <c r="F25">
        <v>149.4</v>
      </c>
      <c r="G25">
        <v>143.5</v>
      </c>
      <c r="H25">
        <v>141.69999999999999</v>
      </c>
      <c r="I25">
        <v>118.1</v>
      </c>
      <c r="J25">
        <v>135.19999999999999</v>
      </c>
      <c r="K25">
        <v>130.5</v>
      </c>
      <c r="L25">
        <v>118.2</v>
      </c>
      <c r="M25">
        <v>110.4</v>
      </c>
      <c r="N25">
        <v>140.4</v>
      </c>
      <c r="O25">
        <v>153.19999999999999</v>
      </c>
      <c r="P25">
        <v>137.30000000000001</v>
      </c>
      <c r="Q25">
        <v>128.6</v>
      </c>
      <c r="R25">
        <v>137.80000000000001</v>
      </c>
      <c r="S25">
        <v>118.6</v>
      </c>
    </row>
    <row r="26" spans="2:19" x14ac:dyDescent="0.25">
      <c r="B26" t="s">
        <v>85</v>
      </c>
      <c r="C26">
        <v>2019</v>
      </c>
      <c r="D26" t="s">
        <v>116</v>
      </c>
      <c r="E26" s="9">
        <v>139.4</v>
      </c>
      <c r="F26">
        <v>150.1</v>
      </c>
      <c r="G26">
        <v>145.30000000000001</v>
      </c>
      <c r="H26">
        <v>141.69999999999999</v>
      </c>
      <c r="I26">
        <v>118.4</v>
      </c>
      <c r="J26">
        <v>137</v>
      </c>
      <c r="K26">
        <v>131.6</v>
      </c>
      <c r="L26">
        <v>119.9</v>
      </c>
      <c r="M26">
        <v>110.4</v>
      </c>
      <c r="N26">
        <v>140.80000000000001</v>
      </c>
      <c r="O26">
        <v>153.5</v>
      </c>
      <c r="P26">
        <v>138</v>
      </c>
      <c r="Q26">
        <v>127.1</v>
      </c>
      <c r="R26">
        <v>138.5</v>
      </c>
      <c r="S26">
        <v>119.2</v>
      </c>
    </row>
    <row r="27" spans="2:19" x14ac:dyDescent="0.25">
      <c r="B27" t="s">
        <v>85</v>
      </c>
      <c r="C27">
        <v>2019</v>
      </c>
      <c r="D27" t="s">
        <v>138</v>
      </c>
      <c r="E27" s="9">
        <v>139.69999999999999</v>
      </c>
      <c r="F27">
        <v>151.1</v>
      </c>
      <c r="G27">
        <v>142.9</v>
      </c>
      <c r="H27">
        <v>141.9</v>
      </c>
      <c r="I27">
        <v>118.4</v>
      </c>
      <c r="J27">
        <v>139.4</v>
      </c>
      <c r="K27">
        <v>141.19999999999999</v>
      </c>
      <c r="L27">
        <v>120.7</v>
      </c>
      <c r="M27">
        <v>110.4</v>
      </c>
      <c r="N27">
        <v>140.69999999999999</v>
      </c>
      <c r="O27">
        <v>153.9</v>
      </c>
      <c r="P27">
        <v>139.6</v>
      </c>
      <c r="Q27">
        <v>128.80000000000001</v>
      </c>
      <c r="R27">
        <v>139.19999999999999</v>
      </c>
      <c r="S27">
        <v>119.9</v>
      </c>
    </row>
    <row r="28" spans="2:19" x14ac:dyDescent="0.25">
      <c r="B28" t="s">
        <v>85</v>
      </c>
      <c r="C28">
        <v>2019</v>
      </c>
      <c r="D28" t="s">
        <v>167</v>
      </c>
      <c r="E28" s="9">
        <v>140.4</v>
      </c>
      <c r="F28">
        <v>156.69999999999999</v>
      </c>
      <c r="G28">
        <v>138.30000000000001</v>
      </c>
      <c r="H28">
        <v>142.4</v>
      </c>
      <c r="I28">
        <v>118.6</v>
      </c>
      <c r="J28">
        <v>149.69999999999999</v>
      </c>
      <c r="K28">
        <v>161.6</v>
      </c>
      <c r="L28">
        <v>124.4</v>
      </c>
      <c r="M28">
        <v>111.2</v>
      </c>
      <c r="N28">
        <v>141</v>
      </c>
      <c r="O28">
        <v>154.5</v>
      </c>
      <c r="P28">
        <v>143.80000000000001</v>
      </c>
      <c r="Q28">
        <v>129.4</v>
      </c>
      <c r="R28">
        <v>139.80000000000001</v>
      </c>
      <c r="S28">
        <v>120.1</v>
      </c>
    </row>
    <row r="29" spans="2:19" x14ac:dyDescent="0.25">
      <c r="B29" t="s">
        <v>85</v>
      </c>
      <c r="C29">
        <v>2019</v>
      </c>
      <c r="D29" t="s">
        <v>177</v>
      </c>
      <c r="E29" s="9">
        <v>140.69999999999999</v>
      </c>
      <c r="F29">
        <v>159.6</v>
      </c>
      <c r="G29">
        <v>140.4</v>
      </c>
      <c r="H29">
        <v>143.4</v>
      </c>
      <c r="I29">
        <v>118.6</v>
      </c>
      <c r="J29">
        <v>150.9</v>
      </c>
      <c r="K29">
        <v>169.8</v>
      </c>
      <c r="L29">
        <v>127.4</v>
      </c>
      <c r="M29">
        <v>111.8</v>
      </c>
      <c r="N29">
        <v>141</v>
      </c>
      <c r="O29">
        <v>155.1</v>
      </c>
      <c r="P29">
        <v>145.6</v>
      </c>
      <c r="Q29">
        <v>130.5</v>
      </c>
      <c r="R29">
        <v>140.30000000000001</v>
      </c>
      <c r="S29">
        <v>119.6</v>
      </c>
    </row>
    <row r="30" spans="2:19" x14ac:dyDescent="0.25">
      <c r="B30" t="s">
        <v>85</v>
      </c>
      <c r="C30">
        <v>2019</v>
      </c>
      <c r="D30" t="s">
        <v>194</v>
      </c>
      <c r="E30" s="9">
        <v>141.4</v>
      </c>
      <c r="F30">
        <v>160.19999999999999</v>
      </c>
      <c r="G30">
        <v>142.5</v>
      </c>
      <c r="H30">
        <v>144.1</v>
      </c>
      <c r="I30">
        <v>119.3</v>
      </c>
      <c r="J30">
        <v>154.69999999999999</v>
      </c>
      <c r="K30">
        <v>180.1</v>
      </c>
      <c r="L30">
        <v>128.9</v>
      </c>
      <c r="M30">
        <v>111.8</v>
      </c>
      <c r="N30">
        <v>141.6</v>
      </c>
      <c r="O30">
        <v>155.6</v>
      </c>
      <c r="P30">
        <v>147.69999999999999</v>
      </c>
      <c r="Q30">
        <v>127</v>
      </c>
      <c r="R30">
        <v>140.80000000000001</v>
      </c>
      <c r="S30">
        <v>120.6</v>
      </c>
    </row>
    <row r="31" spans="2:19" x14ac:dyDescent="0.25">
      <c r="B31" t="s">
        <v>85</v>
      </c>
      <c r="C31">
        <v>2019</v>
      </c>
      <c r="D31" t="s">
        <v>213</v>
      </c>
      <c r="E31" s="9">
        <v>142.1</v>
      </c>
      <c r="F31">
        <v>158.30000000000001</v>
      </c>
      <c r="G31">
        <v>140.80000000000001</v>
      </c>
      <c r="H31">
        <v>144.9</v>
      </c>
      <c r="I31">
        <v>119.9</v>
      </c>
      <c r="J31">
        <v>153.9</v>
      </c>
      <c r="K31">
        <v>189.1</v>
      </c>
      <c r="L31">
        <v>129.80000000000001</v>
      </c>
      <c r="M31">
        <v>112.7</v>
      </c>
      <c r="N31">
        <v>142.5</v>
      </c>
      <c r="O31">
        <v>156.19999999999999</v>
      </c>
      <c r="P31">
        <v>149.1</v>
      </c>
      <c r="Q31">
        <v>125.5</v>
      </c>
      <c r="R31">
        <v>141.5</v>
      </c>
      <c r="S31">
        <v>120.8</v>
      </c>
    </row>
    <row r="32" spans="2:19" x14ac:dyDescent="0.25">
      <c r="B32" t="s">
        <v>85</v>
      </c>
      <c r="C32">
        <v>2019</v>
      </c>
      <c r="D32" t="s">
        <v>228</v>
      </c>
      <c r="E32" s="9">
        <v>142.69999999999999</v>
      </c>
      <c r="F32">
        <v>158.69999999999999</v>
      </c>
      <c r="G32">
        <v>141.6</v>
      </c>
      <c r="H32">
        <v>144.9</v>
      </c>
      <c r="I32">
        <v>120.8</v>
      </c>
      <c r="J32">
        <v>149.80000000000001</v>
      </c>
      <c r="K32">
        <v>192.4</v>
      </c>
      <c r="L32">
        <v>130.30000000000001</v>
      </c>
      <c r="M32">
        <v>114</v>
      </c>
      <c r="N32">
        <v>143.80000000000001</v>
      </c>
      <c r="O32">
        <v>156.4</v>
      </c>
      <c r="P32">
        <v>149.5</v>
      </c>
      <c r="Q32">
        <v>126.6</v>
      </c>
      <c r="R32">
        <v>141.9</v>
      </c>
      <c r="S32">
        <v>121.2</v>
      </c>
    </row>
    <row r="33" spans="2:19" x14ac:dyDescent="0.25">
      <c r="B33" t="s">
        <v>85</v>
      </c>
      <c r="C33">
        <v>2019</v>
      </c>
      <c r="D33" t="s">
        <v>238</v>
      </c>
      <c r="E33" s="9">
        <v>143.5</v>
      </c>
      <c r="F33">
        <v>159.80000000000001</v>
      </c>
      <c r="G33">
        <v>144.69999999999999</v>
      </c>
      <c r="H33">
        <v>145.6</v>
      </c>
      <c r="I33">
        <v>121.1</v>
      </c>
      <c r="J33">
        <v>150.6</v>
      </c>
      <c r="K33">
        <v>207.2</v>
      </c>
      <c r="L33">
        <v>131.19999999999999</v>
      </c>
      <c r="M33">
        <v>114.8</v>
      </c>
      <c r="N33">
        <v>145.19999999999999</v>
      </c>
      <c r="O33">
        <v>156.80000000000001</v>
      </c>
      <c r="P33">
        <v>151.9</v>
      </c>
      <c r="Q33">
        <v>128.9</v>
      </c>
      <c r="R33">
        <v>142.4</v>
      </c>
      <c r="S33">
        <v>121.5</v>
      </c>
    </row>
    <row r="34" spans="2:19" x14ac:dyDescent="0.25">
      <c r="B34" t="s">
        <v>85</v>
      </c>
      <c r="C34">
        <v>2019</v>
      </c>
      <c r="D34" t="s">
        <v>264</v>
      </c>
      <c r="E34" s="9">
        <v>144.1</v>
      </c>
      <c r="F34">
        <v>162.4</v>
      </c>
      <c r="G34">
        <v>148.4</v>
      </c>
      <c r="H34">
        <v>145.9</v>
      </c>
      <c r="I34">
        <v>121.5</v>
      </c>
      <c r="J34">
        <v>148.80000000000001</v>
      </c>
      <c r="K34">
        <v>215.7</v>
      </c>
      <c r="L34">
        <v>134.6</v>
      </c>
      <c r="M34">
        <v>115</v>
      </c>
      <c r="N34">
        <v>146.30000000000001</v>
      </c>
      <c r="O34">
        <v>157.19999999999999</v>
      </c>
      <c r="P34">
        <v>153.6</v>
      </c>
      <c r="Q34">
        <v>132.19999999999999</v>
      </c>
      <c r="R34">
        <v>142.80000000000001</v>
      </c>
      <c r="S34">
        <v>121.7</v>
      </c>
    </row>
    <row r="35" spans="2:19" x14ac:dyDescent="0.25">
      <c r="B35" t="s">
        <v>85</v>
      </c>
      <c r="C35">
        <v>2019</v>
      </c>
      <c r="D35" t="s">
        <v>273</v>
      </c>
      <c r="E35" s="9">
        <v>144.9</v>
      </c>
      <c r="F35">
        <v>164.5</v>
      </c>
      <c r="G35">
        <v>153.69999999999999</v>
      </c>
      <c r="H35">
        <v>147.5</v>
      </c>
      <c r="I35">
        <v>122.7</v>
      </c>
      <c r="J35">
        <v>147.19999999999999</v>
      </c>
      <c r="K35">
        <v>231.5</v>
      </c>
      <c r="L35">
        <v>137.19999999999999</v>
      </c>
      <c r="M35">
        <v>114.7</v>
      </c>
      <c r="N35">
        <v>148</v>
      </c>
      <c r="O35">
        <v>157.69999999999999</v>
      </c>
      <c r="P35">
        <v>156.30000000000001</v>
      </c>
      <c r="Q35">
        <v>133.6</v>
      </c>
      <c r="R35">
        <v>143.19999999999999</v>
      </c>
      <c r="S35">
        <v>125.2</v>
      </c>
    </row>
    <row r="36" spans="2:19" x14ac:dyDescent="0.25">
      <c r="B36" t="s">
        <v>85</v>
      </c>
      <c r="C36">
        <v>2020</v>
      </c>
      <c r="D36" t="s">
        <v>62</v>
      </c>
      <c r="E36" s="9">
        <v>145.6</v>
      </c>
      <c r="F36">
        <v>167.6</v>
      </c>
      <c r="G36">
        <v>157</v>
      </c>
      <c r="H36">
        <v>149.30000000000001</v>
      </c>
      <c r="I36">
        <v>126.3</v>
      </c>
      <c r="J36">
        <v>144.4</v>
      </c>
      <c r="K36">
        <v>207.8</v>
      </c>
      <c r="L36">
        <v>139.1</v>
      </c>
      <c r="M36">
        <v>114.8</v>
      </c>
      <c r="N36">
        <v>149.5</v>
      </c>
      <c r="O36">
        <v>158.5</v>
      </c>
      <c r="P36">
        <v>154.4</v>
      </c>
      <c r="Q36">
        <v>135.1</v>
      </c>
      <c r="R36">
        <v>143.80000000000001</v>
      </c>
      <c r="S36">
        <v>126.1</v>
      </c>
    </row>
    <row r="37" spans="2:19" x14ac:dyDescent="0.25">
      <c r="B37" t="s">
        <v>85</v>
      </c>
      <c r="C37">
        <v>2020</v>
      </c>
      <c r="D37" t="s">
        <v>116</v>
      </c>
      <c r="E37" s="9">
        <v>146.19999999999999</v>
      </c>
      <c r="F37">
        <v>167.6</v>
      </c>
      <c r="G37">
        <v>153.1</v>
      </c>
      <c r="H37">
        <v>150.69999999999999</v>
      </c>
      <c r="I37">
        <v>127.4</v>
      </c>
      <c r="J37">
        <v>143.1</v>
      </c>
      <c r="K37">
        <v>181.7</v>
      </c>
      <c r="L37">
        <v>139.6</v>
      </c>
      <c r="M37">
        <v>114.6</v>
      </c>
      <c r="N37">
        <v>150.4</v>
      </c>
      <c r="O37">
        <v>159</v>
      </c>
      <c r="P37">
        <v>151.69999999999999</v>
      </c>
      <c r="Q37">
        <v>138.9</v>
      </c>
      <c r="R37">
        <v>144.4</v>
      </c>
      <c r="S37">
        <v>125.2</v>
      </c>
    </row>
    <row r="38" spans="2:19" x14ac:dyDescent="0.25">
      <c r="B38" t="s">
        <v>85</v>
      </c>
      <c r="C38">
        <v>2020</v>
      </c>
      <c r="D38" t="s">
        <v>138</v>
      </c>
      <c r="E38" s="9">
        <v>146.5</v>
      </c>
      <c r="F38">
        <v>167.5</v>
      </c>
      <c r="G38">
        <v>148.9</v>
      </c>
      <c r="H38">
        <v>151.1</v>
      </c>
      <c r="I38">
        <v>127.5</v>
      </c>
      <c r="J38">
        <v>143.30000000000001</v>
      </c>
      <c r="K38">
        <v>167</v>
      </c>
      <c r="L38">
        <v>139.69999999999999</v>
      </c>
      <c r="M38">
        <v>114.4</v>
      </c>
      <c r="N38">
        <v>151.5</v>
      </c>
      <c r="O38">
        <v>159.1</v>
      </c>
      <c r="P38">
        <v>150.1</v>
      </c>
      <c r="Q38">
        <v>141.4</v>
      </c>
      <c r="R38">
        <v>145</v>
      </c>
      <c r="S38">
        <v>124.6</v>
      </c>
    </row>
    <row r="39" spans="2:19" x14ac:dyDescent="0.25">
      <c r="B39" t="s">
        <v>85</v>
      </c>
      <c r="C39">
        <v>2020</v>
      </c>
      <c r="D39" t="s">
        <v>154</v>
      </c>
      <c r="E39" s="9">
        <v>151.80000000000001</v>
      </c>
      <c r="F39" s="79">
        <f>AVERAGE(F36:F38)</f>
        <v>167.56666666666666</v>
      </c>
      <c r="G39">
        <v>151.9</v>
      </c>
      <c r="H39">
        <v>155.5</v>
      </c>
      <c r="I39">
        <v>131.6</v>
      </c>
      <c r="J39">
        <v>152.9</v>
      </c>
      <c r="K39">
        <v>180</v>
      </c>
      <c r="L39">
        <v>150.80000000000001</v>
      </c>
      <c r="M39">
        <v>121.2</v>
      </c>
      <c r="N39">
        <v>154</v>
      </c>
      <c r="O39" s="79">
        <f>AVERAGE(O36:O38)</f>
        <v>158.86666666666667</v>
      </c>
      <c r="P39">
        <v>153.5</v>
      </c>
      <c r="Q39">
        <v>137.1</v>
      </c>
      <c r="R39">
        <v>144.80000000000001</v>
      </c>
      <c r="S39" s="78">
        <f>AVERAGE(S36:S38)</f>
        <v>125.3</v>
      </c>
    </row>
    <row r="40" spans="2:19" x14ac:dyDescent="0.25">
      <c r="B40" t="s">
        <v>85</v>
      </c>
      <c r="C40">
        <v>2020</v>
      </c>
      <c r="D40" t="s">
        <v>167</v>
      </c>
      <c r="E40" s="79">
        <f>AVERAGE(E39,E41)</f>
        <v>152.25</v>
      </c>
      <c r="F40" s="79">
        <f>AVERAGE(F41:F43)</f>
        <v>197.26666666666665</v>
      </c>
      <c r="G40" s="79">
        <f t="shared" ref="G40:N40" si="0">AVERAGE(G39,G41)</f>
        <v>153.25</v>
      </c>
      <c r="H40" s="79">
        <f t="shared" si="0"/>
        <v>154.44999999999999</v>
      </c>
      <c r="I40" s="79">
        <f t="shared" si="0"/>
        <v>132.25</v>
      </c>
      <c r="J40" s="79">
        <f t="shared" si="0"/>
        <v>152.35000000000002</v>
      </c>
      <c r="K40" s="79">
        <f t="shared" si="0"/>
        <v>175.6</v>
      </c>
      <c r="L40" s="79">
        <f t="shared" si="0"/>
        <v>151.4</v>
      </c>
      <c r="M40" s="79">
        <f t="shared" si="0"/>
        <v>118.75</v>
      </c>
      <c r="N40" s="79">
        <f t="shared" si="0"/>
        <v>156.4</v>
      </c>
      <c r="O40" s="79">
        <f>AVERAGE(O41:O43)</f>
        <v>162.23333333333332</v>
      </c>
      <c r="P40" s="79">
        <f>AVERAGE(P39,P41)</f>
        <v>155.25</v>
      </c>
      <c r="Q40" s="79">
        <f>AVERAGE(Q39,Q41)</f>
        <v>137.1</v>
      </c>
      <c r="R40" s="79">
        <f>AVERAGE(R39,R41)</f>
        <v>146.44999999999999</v>
      </c>
      <c r="S40" s="79">
        <f>AVERAGE(S41:S43)</f>
        <v>130.83333333333334</v>
      </c>
    </row>
    <row r="41" spans="2:19" x14ac:dyDescent="0.25">
      <c r="B41" t="s">
        <v>85</v>
      </c>
      <c r="C41">
        <v>2020</v>
      </c>
      <c r="D41" t="s">
        <v>177</v>
      </c>
      <c r="E41" s="9">
        <v>152.69999999999999</v>
      </c>
      <c r="F41">
        <v>197</v>
      </c>
      <c r="G41">
        <v>154.6</v>
      </c>
      <c r="H41">
        <v>153.4</v>
      </c>
      <c r="I41">
        <v>132.9</v>
      </c>
      <c r="J41">
        <v>151.80000000000001</v>
      </c>
      <c r="K41">
        <v>171.2</v>
      </c>
      <c r="L41">
        <v>152</v>
      </c>
      <c r="M41">
        <v>116.3</v>
      </c>
      <c r="N41">
        <v>158.80000000000001</v>
      </c>
      <c r="O41">
        <v>161.69999999999999</v>
      </c>
      <c r="P41">
        <v>157</v>
      </c>
      <c r="Q41">
        <v>137.1</v>
      </c>
      <c r="R41">
        <v>148.1</v>
      </c>
      <c r="S41">
        <v>129.30000000000001</v>
      </c>
    </row>
    <row r="42" spans="2:19" x14ac:dyDescent="0.25">
      <c r="B42" t="s">
        <v>85</v>
      </c>
      <c r="C42">
        <v>2020</v>
      </c>
      <c r="D42" t="s">
        <v>194</v>
      </c>
      <c r="E42" s="9">
        <v>152.69999999999999</v>
      </c>
      <c r="F42">
        <v>197</v>
      </c>
      <c r="G42">
        <v>154.6</v>
      </c>
      <c r="H42">
        <v>153.4</v>
      </c>
      <c r="I42">
        <v>132.9</v>
      </c>
      <c r="J42">
        <v>151.80000000000001</v>
      </c>
      <c r="K42">
        <v>171.2</v>
      </c>
      <c r="L42">
        <v>152</v>
      </c>
      <c r="M42">
        <v>116.3</v>
      </c>
      <c r="N42">
        <v>158.80000000000001</v>
      </c>
      <c r="O42">
        <v>161.69999999999999</v>
      </c>
      <c r="P42">
        <v>157</v>
      </c>
      <c r="Q42">
        <v>137.1</v>
      </c>
      <c r="R42">
        <v>148.1</v>
      </c>
      <c r="S42">
        <v>129.30000000000001</v>
      </c>
    </row>
    <row r="43" spans="2:19" x14ac:dyDescent="0.25">
      <c r="B43" t="s">
        <v>85</v>
      </c>
      <c r="C43">
        <v>2020</v>
      </c>
      <c r="D43" t="s">
        <v>213</v>
      </c>
      <c r="E43" s="9">
        <v>151.6</v>
      </c>
      <c r="F43">
        <v>197.8</v>
      </c>
      <c r="G43">
        <v>154.5</v>
      </c>
      <c r="H43">
        <v>153.4</v>
      </c>
      <c r="I43">
        <v>133.4</v>
      </c>
      <c r="J43">
        <v>154.5</v>
      </c>
      <c r="K43">
        <v>191.9</v>
      </c>
      <c r="L43">
        <v>151.30000000000001</v>
      </c>
      <c r="M43">
        <v>116.8</v>
      </c>
      <c r="N43">
        <v>160</v>
      </c>
      <c r="O43">
        <v>163.30000000000001</v>
      </c>
      <c r="P43">
        <v>159.9</v>
      </c>
      <c r="Q43">
        <v>138.30000000000001</v>
      </c>
      <c r="R43">
        <v>148.69999999999999</v>
      </c>
      <c r="S43">
        <v>133.9</v>
      </c>
    </row>
    <row r="44" spans="2:19" x14ac:dyDescent="0.25">
      <c r="B44" t="s">
        <v>85</v>
      </c>
      <c r="C44">
        <v>2020</v>
      </c>
      <c r="D44" t="s">
        <v>228</v>
      </c>
      <c r="E44" s="9">
        <v>151.5</v>
      </c>
      <c r="F44">
        <v>193.1</v>
      </c>
      <c r="G44">
        <v>157.30000000000001</v>
      </c>
      <c r="H44">
        <v>153.9</v>
      </c>
      <c r="I44">
        <v>134.4</v>
      </c>
      <c r="J44">
        <v>155.4</v>
      </c>
      <c r="K44">
        <v>202</v>
      </c>
      <c r="L44">
        <v>150.80000000000001</v>
      </c>
      <c r="M44">
        <v>118.9</v>
      </c>
      <c r="N44">
        <v>160.9</v>
      </c>
      <c r="O44">
        <v>164.4</v>
      </c>
      <c r="P44">
        <v>161.30000000000001</v>
      </c>
      <c r="Q44">
        <v>137.19999999999999</v>
      </c>
      <c r="R44">
        <v>150</v>
      </c>
      <c r="S44">
        <v>135.1</v>
      </c>
    </row>
    <row r="45" spans="2:19" x14ac:dyDescent="0.25">
      <c r="B45" t="s">
        <v>85</v>
      </c>
      <c r="C45">
        <v>2020</v>
      </c>
      <c r="D45" t="s">
        <v>238</v>
      </c>
      <c r="E45" s="9">
        <v>150.6</v>
      </c>
      <c r="F45">
        <v>193.7</v>
      </c>
      <c r="G45">
        <v>164.8</v>
      </c>
      <c r="H45">
        <v>153.69999999999999</v>
      </c>
      <c r="I45">
        <v>135.69999999999999</v>
      </c>
      <c r="J45">
        <v>155.69999999999999</v>
      </c>
      <c r="K45">
        <v>226</v>
      </c>
      <c r="L45">
        <v>152.19999999999999</v>
      </c>
      <c r="M45">
        <v>118.1</v>
      </c>
      <c r="N45">
        <v>161.30000000000001</v>
      </c>
      <c r="O45">
        <v>164.8</v>
      </c>
      <c r="P45">
        <v>164.4</v>
      </c>
      <c r="Q45">
        <v>137.1</v>
      </c>
      <c r="R45">
        <v>151</v>
      </c>
      <c r="S45">
        <v>135.4</v>
      </c>
    </row>
    <row r="46" spans="2:19" x14ac:dyDescent="0.25">
      <c r="B46" t="s">
        <v>85</v>
      </c>
      <c r="C46">
        <v>2020</v>
      </c>
      <c r="D46" t="s">
        <v>264</v>
      </c>
      <c r="E46" s="9">
        <v>149.69999999999999</v>
      </c>
      <c r="F46">
        <v>195.5</v>
      </c>
      <c r="G46">
        <v>176.9</v>
      </c>
      <c r="H46">
        <v>153.9</v>
      </c>
      <c r="I46">
        <v>138</v>
      </c>
      <c r="J46">
        <v>150.5</v>
      </c>
      <c r="K46">
        <v>245.3</v>
      </c>
      <c r="L46">
        <v>158.69999999999999</v>
      </c>
      <c r="M46">
        <v>117.2</v>
      </c>
      <c r="N46">
        <v>161.4</v>
      </c>
      <c r="O46">
        <v>165.1</v>
      </c>
      <c r="P46">
        <v>167</v>
      </c>
      <c r="Q46">
        <v>137.30000000000001</v>
      </c>
      <c r="R46">
        <v>152</v>
      </c>
      <c r="S46">
        <v>135.19999999999999</v>
      </c>
    </row>
    <row r="47" spans="2:19" x14ac:dyDescent="0.25">
      <c r="B47" t="s">
        <v>85</v>
      </c>
      <c r="C47">
        <v>2020</v>
      </c>
      <c r="D47" t="s">
        <v>273</v>
      </c>
      <c r="E47" s="9">
        <v>149</v>
      </c>
      <c r="F47">
        <v>195.7</v>
      </c>
      <c r="G47">
        <v>178.3</v>
      </c>
      <c r="H47">
        <v>154.19999999999999</v>
      </c>
      <c r="I47">
        <v>140.69999999999999</v>
      </c>
      <c r="J47">
        <v>149.69999999999999</v>
      </c>
      <c r="K47">
        <v>240.9</v>
      </c>
      <c r="L47">
        <v>161.5</v>
      </c>
      <c r="M47">
        <v>117.1</v>
      </c>
      <c r="N47">
        <v>161.9</v>
      </c>
      <c r="O47">
        <v>166.1</v>
      </c>
      <c r="P47">
        <v>167</v>
      </c>
      <c r="Q47">
        <v>137.9</v>
      </c>
      <c r="R47">
        <v>152.9</v>
      </c>
      <c r="S47">
        <v>135.5</v>
      </c>
    </row>
    <row r="48" spans="2:19" x14ac:dyDescent="0.25">
      <c r="B48" t="s">
        <v>85</v>
      </c>
      <c r="C48">
        <v>2021</v>
      </c>
      <c r="D48" t="s">
        <v>62</v>
      </c>
      <c r="E48" s="9">
        <v>148</v>
      </c>
      <c r="F48">
        <v>194.8</v>
      </c>
      <c r="G48">
        <v>178.4</v>
      </c>
      <c r="H48">
        <v>154.4</v>
      </c>
      <c r="I48">
        <v>144.1</v>
      </c>
      <c r="J48">
        <v>152.6</v>
      </c>
      <c r="K48">
        <v>206.8</v>
      </c>
      <c r="L48">
        <v>162.1</v>
      </c>
      <c r="M48">
        <v>116.3</v>
      </c>
      <c r="N48">
        <v>163</v>
      </c>
      <c r="O48">
        <v>167.2</v>
      </c>
      <c r="P48">
        <v>163.4</v>
      </c>
      <c r="Q48">
        <v>142.9</v>
      </c>
      <c r="R48">
        <v>154.1</v>
      </c>
      <c r="S48">
        <v>136.9</v>
      </c>
    </row>
    <row r="49" spans="2:19" x14ac:dyDescent="0.25">
      <c r="B49" t="s">
        <v>85</v>
      </c>
      <c r="C49">
        <v>2021</v>
      </c>
      <c r="D49" t="s">
        <v>116</v>
      </c>
      <c r="E49" s="9">
        <v>147.6</v>
      </c>
      <c r="F49">
        <v>191.2</v>
      </c>
      <c r="G49">
        <v>169.9</v>
      </c>
      <c r="H49">
        <v>155.1</v>
      </c>
      <c r="I49">
        <v>151.4</v>
      </c>
      <c r="J49">
        <v>154</v>
      </c>
      <c r="K49">
        <v>180.2</v>
      </c>
      <c r="L49">
        <v>159.80000000000001</v>
      </c>
      <c r="M49">
        <v>114.9</v>
      </c>
      <c r="N49">
        <v>162.5</v>
      </c>
      <c r="O49">
        <v>169.4</v>
      </c>
      <c r="P49">
        <v>160.80000000000001</v>
      </c>
      <c r="Q49">
        <v>149.1</v>
      </c>
      <c r="R49">
        <v>156.30000000000001</v>
      </c>
      <c r="S49">
        <v>140.5</v>
      </c>
    </row>
    <row r="50" spans="2:19" x14ac:dyDescent="0.25">
      <c r="B50" t="s">
        <v>85</v>
      </c>
      <c r="C50">
        <v>2021</v>
      </c>
      <c r="D50" t="s">
        <v>138</v>
      </c>
      <c r="E50" s="9">
        <v>147.5</v>
      </c>
      <c r="F50">
        <v>197.5</v>
      </c>
      <c r="G50">
        <v>164.7</v>
      </c>
      <c r="H50">
        <v>155.6</v>
      </c>
      <c r="I50">
        <v>156.4</v>
      </c>
      <c r="J50">
        <v>157.30000000000001</v>
      </c>
      <c r="K50">
        <v>166.1</v>
      </c>
      <c r="L50">
        <v>161.1</v>
      </c>
      <c r="M50">
        <v>114.3</v>
      </c>
      <c r="N50">
        <v>162.6</v>
      </c>
      <c r="O50">
        <v>170.3</v>
      </c>
      <c r="P50">
        <v>160.4</v>
      </c>
      <c r="Q50">
        <v>154.80000000000001</v>
      </c>
      <c r="R50">
        <v>156.9</v>
      </c>
      <c r="S50">
        <v>141.69999999999999</v>
      </c>
    </row>
    <row r="51" spans="2:19" x14ac:dyDescent="0.25">
      <c r="B51" t="s">
        <v>85</v>
      </c>
      <c r="C51">
        <v>2021</v>
      </c>
      <c r="D51" t="s">
        <v>154</v>
      </c>
      <c r="E51" s="9">
        <v>147.6</v>
      </c>
      <c r="F51">
        <v>202.5</v>
      </c>
      <c r="G51">
        <v>166.4</v>
      </c>
      <c r="H51">
        <v>156</v>
      </c>
      <c r="I51">
        <v>161.4</v>
      </c>
      <c r="J51">
        <v>168.8</v>
      </c>
      <c r="K51">
        <v>161.6</v>
      </c>
      <c r="L51">
        <v>162.80000000000001</v>
      </c>
      <c r="M51">
        <v>114.8</v>
      </c>
      <c r="N51">
        <v>162.80000000000001</v>
      </c>
      <c r="O51">
        <v>171.4</v>
      </c>
      <c r="P51">
        <v>162</v>
      </c>
      <c r="Q51">
        <v>154.9</v>
      </c>
      <c r="R51">
        <v>157.5</v>
      </c>
      <c r="S51">
        <v>142.1</v>
      </c>
    </row>
    <row r="52" spans="2:19" x14ac:dyDescent="0.25">
      <c r="B52" t="s">
        <v>85</v>
      </c>
      <c r="C52">
        <v>2021</v>
      </c>
      <c r="D52" t="s">
        <v>167</v>
      </c>
      <c r="E52" s="9">
        <v>148.80000000000001</v>
      </c>
      <c r="F52">
        <v>204.3</v>
      </c>
      <c r="G52">
        <v>173</v>
      </c>
      <c r="H52">
        <v>156.5</v>
      </c>
      <c r="I52">
        <v>168.8</v>
      </c>
      <c r="J52">
        <v>172.5</v>
      </c>
      <c r="K52">
        <v>166.5</v>
      </c>
      <c r="L52">
        <v>165.9</v>
      </c>
      <c r="M52">
        <v>115.9</v>
      </c>
      <c r="N52">
        <v>165.2</v>
      </c>
      <c r="O52">
        <v>171.1</v>
      </c>
      <c r="P52">
        <v>164.2</v>
      </c>
      <c r="Q52">
        <v>155.5</v>
      </c>
      <c r="R52">
        <v>160.4</v>
      </c>
      <c r="S52">
        <v>145</v>
      </c>
    </row>
    <row r="53" spans="2:19" x14ac:dyDescent="0.25">
      <c r="B53" t="s">
        <v>85</v>
      </c>
      <c r="C53">
        <v>2021</v>
      </c>
      <c r="D53" t="s">
        <v>177</v>
      </c>
      <c r="E53" s="9">
        <v>149.19999999999999</v>
      </c>
      <c r="F53">
        <v>205.5</v>
      </c>
      <c r="G53">
        <v>182.8</v>
      </c>
      <c r="H53">
        <v>156.5</v>
      </c>
      <c r="I53">
        <v>172.2</v>
      </c>
      <c r="J53">
        <v>171.5</v>
      </c>
      <c r="K53">
        <v>176.2</v>
      </c>
      <c r="L53">
        <v>166.9</v>
      </c>
      <c r="M53">
        <v>116.1</v>
      </c>
      <c r="N53">
        <v>165.5</v>
      </c>
      <c r="O53">
        <v>173.3</v>
      </c>
      <c r="P53">
        <v>166.2</v>
      </c>
      <c r="Q53">
        <v>156.1</v>
      </c>
      <c r="R53">
        <v>160.80000000000001</v>
      </c>
      <c r="S53">
        <v>147.5</v>
      </c>
    </row>
    <row r="54" spans="2:19" x14ac:dyDescent="0.25">
      <c r="B54" t="s">
        <v>85</v>
      </c>
      <c r="C54">
        <v>2021</v>
      </c>
      <c r="D54" t="s">
        <v>194</v>
      </c>
      <c r="E54" s="9">
        <v>149.1</v>
      </c>
      <c r="F54">
        <v>210.9</v>
      </c>
      <c r="G54">
        <v>185</v>
      </c>
      <c r="H54">
        <v>158.19999999999999</v>
      </c>
      <c r="I54">
        <v>170.6</v>
      </c>
      <c r="J54">
        <v>170.9</v>
      </c>
      <c r="K54">
        <v>186.4</v>
      </c>
      <c r="L54">
        <v>164.7</v>
      </c>
      <c r="M54">
        <v>115.7</v>
      </c>
      <c r="N54">
        <v>165.5</v>
      </c>
      <c r="O54">
        <v>173.5</v>
      </c>
      <c r="P54">
        <v>167.9</v>
      </c>
      <c r="Q54">
        <v>157.69999999999999</v>
      </c>
      <c r="R54">
        <v>161.5</v>
      </c>
      <c r="S54">
        <v>149.5</v>
      </c>
    </row>
    <row r="55" spans="2:19" x14ac:dyDescent="0.25">
      <c r="B55" t="s">
        <v>85</v>
      </c>
      <c r="C55">
        <v>2021</v>
      </c>
      <c r="D55" t="s">
        <v>213</v>
      </c>
      <c r="E55" s="9">
        <v>149.30000000000001</v>
      </c>
      <c r="F55">
        <v>207.4</v>
      </c>
      <c r="G55">
        <v>174.1</v>
      </c>
      <c r="H55">
        <v>159.19999999999999</v>
      </c>
      <c r="I55">
        <v>175</v>
      </c>
      <c r="J55">
        <v>161.30000000000001</v>
      </c>
      <c r="K55">
        <v>183.3</v>
      </c>
      <c r="L55">
        <v>164.5</v>
      </c>
      <c r="M55">
        <v>120.4</v>
      </c>
      <c r="N55">
        <v>166.2</v>
      </c>
      <c r="O55">
        <v>175.1</v>
      </c>
      <c r="P55">
        <v>167.3</v>
      </c>
      <c r="Q55">
        <v>160.69999999999999</v>
      </c>
      <c r="R55">
        <v>162.80000000000001</v>
      </c>
      <c r="S55">
        <v>150.4</v>
      </c>
    </row>
    <row r="56" spans="2:19" x14ac:dyDescent="0.25">
      <c r="B56" t="s">
        <v>85</v>
      </c>
      <c r="C56">
        <v>2021</v>
      </c>
      <c r="D56" t="s">
        <v>228</v>
      </c>
      <c r="E56" s="9">
        <v>149.30000000000001</v>
      </c>
      <c r="F56">
        <v>207.4</v>
      </c>
      <c r="G56">
        <v>174.1</v>
      </c>
      <c r="H56">
        <v>159.1</v>
      </c>
      <c r="I56">
        <v>175</v>
      </c>
      <c r="J56">
        <v>161.19999999999999</v>
      </c>
      <c r="K56">
        <v>183.5</v>
      </c>
      <c r="L56">
        <v>164.5</v>
      </c>
      <c r="M56">
        <v>120.4</v>
      </c>
      <c r="N56">
        <v>166.2</v>
      </c>
      <c r="O56">
        <v>175.1</v>
      </c>
      <c r="P56">
        <v>167.3</v>
      </c>
      <c r="Q56">
        <v>160.80000000000001</v>
      </c>
      <c r="R56">
        <v>162.80000000000001</v>
      </c>
      <c r="S56">
        <v>150.5</v>
      </c>
    </row>
    <row r="57" spans="2:19" x14ac:dyDescent="0.25">
      <c r="B57" t="s">
        <v>85</v>
      </c>
      <c r="C57">
        <v>2021</v>
      </c>
      <c r="D57" t="s">
        <v>238</v>
      </c>
      <c r="E57" s="9">
        <v>150.1</v>
      </c>
      <c r="F57">
        <v>208.4</v>
      </c>
      <c r="G57">
        <v>173</v>
      </c>
      <c r="H57">
        <v>159.19999999999999</v>
      </c>
      <c r="I57">
        <v>176.6</v>
      </c>
      <c r="J57">
        <v>159.30000000000001</v>
      </c>
      <c r="K57">
        <v>214.4</v>
      </c>
      <c r="L57">
        <v>165.3</v>
      </c>
      <c r="M57">
        <v>122.5</v>
      </c>
      <c r="N57">
        <v>166.8</v>
      </c>
      <c r="O57">
        <v>175.9</v>
      </c>
      <c r="P57">
        <v>171.5</v>
      </c>
      <c r="Q57">
        <v>162.19999999999999</v>
      </c>
      <c r="R57">
        <v>163.5</v>
      </c>
      <c r="S57">
        <v>152.19999999999999</v>
      </c>
    </row>
    <row r="58" spans="2:19" x14ac:dyDescent="0.25">
      <c r="B58" t="s">
        <v>85</v>
      </c>
      <c r="C58">
        <v>2021</v>
      </c>
      <c r="D58" t="s">
        <v>264</v>
      </c>
      <c r="E58" s="9">
        <v>151</v>
      </c>
      <c r="F58">
        <v>204.9</v>
      </c>
      <c r="G58">
        <v>175.4</v>
      </c>
      <c r="H58">
        <v>159.6</v>
      </c>
      <c r="I58">
        <v>175.8</v>
      </c>
      <c r="J58">
        <v>160.30000000000001</v>
      </c>
      <c r="K58">
        <v>229.1</v>
      </c>
      <c r="L58">
        <v>165.1</v>
      </c>
      <c r="M58">
        <v>123.1</v>
      </c>
      <c r="N58">
        <v>167.2</v>
      </c>
      <c r="O58">
        <v>176.8</v>
      </c>
      <c r="P58">
        <v>173.5</v>
      </c>
      <c r="Q58">
        <v>161.6</v>
      </c>
      <c r="R58">
        <v>164.2</v>
      </c>
      <c r="S58">
        <v>151.19999999999999</v>
      </c>
    </row>
    <row r="59" spans="2:19" x14ac:dyDescent="0.25">
      <c r="B59" t="s">
        <v>85</v>
      </c>
      <c r="C59">
        <v>2021</v>
      </c>
      <c r="D59" t="s">
        <v>273</v>
      </c>
      <c r="E59" s="9">
        <v>151.6</v>
      </c>
      <c r="F59">
        <v>202.2</v>
      </c>
      <c r="G59">
        <v>180</v>
      </c>
      <c r="H59">
        <v>160</v>
      </c>
      <c r="I59">
        <v>173.5</v>
      </c>
      <c r="J59">
        <v>158.30000000000001</v>
      </c>
      <c r="K59">
        <v>219.5</v>
      </c>
      <c r="L59">
        <v>164.2</v>
      </c>
      <c r="M59">
        <v>121.9</v>
      </c>
      <c r="N59">
        <v>168.2</v>
      </c>
      <c r="O59">
        <v>178.2</v>
      </c>
      <c r="P59">
        <v>172.2</v>
      </c>
      <c r="Q59">
        <v>161.69999999999999</v>
      </c>
      <c r="R59">
        <v>165.1</v>
      </c>
      <c r="S59">
        <v>151.80000000000001</v>
      </c>
    </row>
    <row r="60" spans="2:19" x14ac:dyDescent="0.25">
      <c r="B60" t="s">
        <v>85</v>
      </c>
      <c r="C60">
        <v>2022</v>
      </c>
      <c r="D60" t="s">
        <v>62</v>
      </c>
      <c r="E60" s="9">
        <v>152.19999999999999</v>
      </c>
      <c r="F60">
        <v>202.1</v>
      </c>
      <c r="G60">
        <v>180.1</v>
      </c>
      <c r="H60">
        <v>160.4</v>
      </c>
      <c r="I60">
        <v>171</v>
      </c>
      <c r="J60">
        <v>156.5</v>
      </c>
      <c r="K60">
        <v>203.6</v>
      </c>
      <c r="L60">
        <v>163.80000000000001</v>
      </c>
      <c r="M60">
        <v>121.3</v>
      </c>
      <c r="N60">
        <v>169.8</v>
      </c>
      <c r="O60">
        <v>179</v>
      </c>
      <c r="P60">
        <v>170.3</v>
      </c>
      <c r="Q60">
        <v>161.6</v>
      </c>
      <c r="R60">
        <v>166.1</v>
      </c>
      <c r="S60">
        <v>152.69999999999999</v>
      </c>
    </row>
    <row r="61" spans="2:19" x14ac:dyDescent="0.25">
      <c r="B61" t="s">
        <v>85</v>
      </c>
      <c r="C61">
        <v>2022</v>
      </c>
      <c r="D61" t="s">
        <v>116</v>
      </c>
      <c r="E61" s="9">
        <v>152.5</v>
      </c>
      <c r="F61">
        <v>205.2</v>
      </c>
      <c r="G61">
        <v>176.4</v>
      </c>
      <c r="H61">
        <v>160.6</v>
      </c>
      <c r="I61">
        <v>171.5</v>
      </c>
      <c r="J61">
        <v>156.4</v>
      </c>
      <c r="K61">
        <v>198</v>
      </c>
      <c r="L61">
        <v>163.19999999999999</v>
      </c>
      <c r="M61">
        <v>120.6</v>
      </c>
      <c r="N61">
        <v>172.2</v>
      </c>
      <c r="O61">
        <v>180</v>
      </c>
      <c r="P61">
        <v>170.2</v>
      </c>
      <c r="Q61">
        <v>163</v>
      </c>
      <c r="R61">
        <v>167.2</v>
      </c>
      <c r="S61">
        <v>153.1</v>
      </c>
    </row>
    <row r="62" spans="2:19" x14ac:dyDescent="0.25">
      <c r="B62" t="s">
        <v>85</v>
      </c>
      <c r="C62">
        <v>2022</v>
      </c>
      <c r="D62" t="s">
        <v>138</v>
      </c>
      <c r="E62" s="9">
        <v>153.69999999999999</v>
      </c>
      <c r="F62">
        <v>215.8</v>
      </c>
      <c r="G62">
        <v>167.7</v>
      </c>
      <c r="H62">
        <v>162.6</v>
      </c>
      <c r="I62">
        <v>180</v>
      </c>
      <c r="J62">
        <v>159.6</v>
      </c>
      <c r="K62">
        <v>188.4</v>
      </c>
      <c r="L62">
        <v>163.4</v>
      </c>
      <c r="M62">
        <v>120.3</v>
      </c>
      <c r="N62">
        <v>174.7</v>
      </c>
      <c r="O62">
        <v>181.5</v>
      </c>
      <c r="P62">
        <v>171.5</v>
      </c>
      <c r="Q62">
        <v>164.5</v>
      </c>
      <c r="R62">
        <v>168.2</v>
      </c>
      <c r="S62">
        <v>154.19999999999999</v>
      </c>
    </row>
    <row r="63" spans="2:19" x14ac:dyDescent="0.25">
      <c r="B63" t="s">
        <v>85</v>
      </c>
      <c r="C63">
        <v>2022</v>
      </c>
      <c r="D63" t="s">
        <v>154</v>
      </c>
      <c r="E63" s="9">
        <v>155.4</v>
      </c>
      <c r="F63">
        <v>215.8</v>
      </c>
      <c r="G63">
        <v>164.6</v>
      </c>
      <c r="H63">
        <v>164.2</v>
      </c>
      <c r="I63">
        <v>186</v>
      </c>
      <c r="J63">
        <v>175.9</v>
      </c>
      <c r="K63">
        <v>190.7</v>
      </c>
      <c r="L63">
        <v>164</v>
      </c>
      <c r="M63">
        <v>120.5</v>
      </c>
      <c r="N63">
        <v>178</v>
      </c>
      <c r="O63">
        <v>183.3</v>
      </c>
      <c r="P63">
        <v>174.5</v>
      </c>
      <c r="Q63">
        <v>170.5</v>
      </c>
      <c r="R63">
        <v>169</v>
      </c>
      <c r="S63">
        <v>159.30000000000001</v>
      </c>
    </row>
    <row r="64" spans="2:19" x14ac:dyDescent="0.25">
      <c r="B64" t="s">
        <v>85</v>
      </c>
      <c r="C64">
        <v>2022</v>
      </c>
      <c r="D64" t="s">
        <v>167</v>
      </c>
      <c r="E64" s="9">
        <v>156.69999999999999</v>
      </c>
      <c r="F64">
        <v>221.2</v>
      </c>
      <c r="G64">
        <v>164.1</v>
      </c>
      <c r="H64">
        <v>165.4</v>
      </c>
      <c r="I64">
        <v>189.5</v>
      </c>
      <c r="J64">
        <v>174.5</v>
      </c>
      <c r="K64">
        <v>203.2</v>
      </c>
      <c r="L64">
        <v>164.1</v>
      </c>
      <c r="M64">
        <v>121.2</v>
      </c>
      <c r="N64">
        <v>181.4</v>
      </c>
      <c r="O64">
        <v>184.9</v>
      </c>
      <c r="P64">
        <v>177.5</v>
      </c>
      <c r="Q64">
        <v>173.5</v>
      </c>
      <c r="R64">
        <v>170.1</v>
      </c>
      <c r="S64">
        <v>159.4</v>
      </c>
    </row>
    <row r="65" spans="2:19" x14ac:dyDescent="0.25">
      <c r="B65" t="s">
        <v>85</v>
      </c>
      <c r="C65">
        <v>2022</v>
      </c>
      <c r="D65" t="s">
        <v>177</v>
      </c>
      <c r="E65" s="9">
        <v>157.5</v>
      </c>
      <c r="F65">
        <v>223.4</v>
      </c>
      <c r="G65">
        <v>172.8</v>
      </c>
      <c r="H65">
        <v>166.4</v>
      </c>
      <c r="I65">
        <v>188.6</v>
      </c>
      <c r="J65">
        <v>174.1</v>
      </c>
      <c r="K65">
        <v>211.5</v>
      </c>
      <c r="L65">
        <v>163.6</v>
      </c>
      <c r="M65">
        <v>121.4</v>
      </c>
      <c r="N65">
        <v>183.5</v>
      </c>
      <c r="O65">
        <v>186.3</v>
      </c>
      <c r="P65">
        <v>179.3</v>
      </c>
      <c r="Q65">
        <v>174.9</v>
      </c>
      <c r="R65">
        <v>170.9</v>
      </c>
      <c r="S65">
        <v>157.19999999999999</v>
      </c>
    </row>
    <row r="66" spans="2:19" x14ac:dyDescent="0.25">
      <c r="B66" t="s">
        <v>85</v>
      </c>
      <c r="C66">
        <v>2022</v>
      </c>
      <c r="D66" t="s">
        <v>194</v>
      </c>
      <c r="E66" s="9">
        <v>159.30000000000001</v>
      </c>
      <c r="F66">
        <v>217.1</v>
      </c>
      <c r="G66">
        <v>176.6</v>
      </c>
      <c r="H66">
        <v>167.1</v>
      </c>
      <c r="I66">
        <v>184.8</v>
      </c>
      <c r="J66">
        <v>179.5</v>
      </c>
      <c r="K66">
        <v>208.5</v>
      </c>
      <c r="L66">
        <v>164</v>
      </c>
      <c r="M66">
        <v>121.5</v>
      </c>
      <c r="N66">
        <v>186.3</v>
      </c>
      <c r="O66">
        <v>187.7</v>
      </c>
      <c r="P66">
        <v>179.4</v>
      </c>
      <c r="Q66">
        <v>179.5</v>
      </c>
      <c r="R66">
        <v>171.7</v>
      </c>
      <c r="S66">
        <v>157.4</v>
      </c>
    </row>
    <row r="67" spans="2:19" x14ac:dyDescent="0.25">
      <c r="B67" t="s">
        <v>85</v>
      </c>
      <c r="C67">
        <v>2022</v>
      </c>
      <c r="D67" t="s">
        <v>213</v>
      </c>
      <c r="E67" s="9">
        <v>162.1</v>
      </c>
      <c r="F67">
        <v>210.9</v>
      </c>
      <c r="G67">
        <v>170.6</v>
      </c>
      <c r="H67">
        <v>168.4</v>
      </c>
      <c r="I67">
        <v>182.5</v>
      </c>
      <c r="J67">
        <v>177.1</v>
      </c>
      <c r="K67">
        <v>213.1</v>
      </c>
      <c r="L67">
        <v>167.3</v>
      </c>
      <c r="M67">
        <v>122.2</v>
      </c>
      <c r="N67">
        <v>189.7</v>
      </c>
      <c r="O67">
        <v>188.9</v>
      </c>
      <c r="P67">
        <v>180.4</v>
      </c>
      <c r="Q67">
        <v>178.4</v>
      </c>
      <c r="R67">
        <v>172.6</v>
      </c>
      <c r="S67">
        <v>157.69999999999999</v>
      </c>
    </row>
    <row r="68" spans="2:19" x14ac:dyDescent="0.25">
      <c r="B68" t="s">
        <v>85</v>
      </c>
      <c r="C68">
        <v>2022</v>
      </c>
      <c r="D68" t="s">
        <v>228</v>
      </c>
      <c r="E68" s="9">
        <v>164.9</v>
      </c>
      <c r="F68">
        <v>213.7</v>
      </c>
      <c r="G68">
        <v>170.9</v>
      </c>
      <c r="H68">
        <v>170.1</v>
      </c>
      <c r="I68">
        <v>179.3</v>
      </c>
      <c r="J68">
        <v>167.5</v>
      </c>
      <c r="K68">
        <v>220.8</v>
      </c>
      <c r="L68">
        <v>169.2</v>
      </c>
      <c r="M68">
        <v>123.1</v>
      </c>
      <c r="N68">
        <v>193.6</v>
      </c>
      <c r="O68">
        <v>190.4</v>
      </c>
      <c r="P68">
        <v>181.8</v>
      </c>
      <c r="Q68">
        <v>179.2</v>
      </c>
      <c r="R68">
        <v>173.8</v>
      </c>
      <c r="S68">
        <v>158.19999999999999</v>
      </c>
    </row>
    <row r="69" spans="2:19" x14ac:dyDescent="0.25">
      <c r="B69" t="s">
        <v>85</v>
      </c>
      <c r="C69">
        <v>2022</v>
      </c>
      <c r="D69" t="s">
        <v>238</v>
      </c>
      <c r="E69" s="9">
        <v>166.4</v>
      </c>
      <c r="F69">
        <v>214.9</v>
      </c>
      <c r="G69">
        <v>171.9</v>
      </c>
      <c r="H69">
        <v>171</v>
      </c>
      <c r="I69">
        <v>177.7</v>
      </c>
      <c r="J69">
        <v>165.7</v>
      </c>
      <c r="K69">
        <v>228.6</v>
      </c>
      <c r="L69">
        <v>169.9</v>
      </c>
      <c r="M69">
        <v>123.4</v>
      </c>
      <c r="N69">
        <v>196.4</v>
      </c>
      <c r="O69">
        <v>191.5</v>
      </c>
      <c r="P69">
        <v>183.3</v>
      </c>
      <c r="Q69">
        <v>180</v>
      </c>
      <c r="R69">
        <v>174.7</v>
      </c>
      <c r="S69">
        <v>158.80000000000001</v>
      </c>
    </row>
    <row r="70" spans="2:19" x14ac:dyDescent="0.25">
      <c r="B70" t="s">
        <v>85</v>
      </c>
      <c r="C70">
        <v>2022</v>
      </c>
      <c r="D70" t="s">
        <v>264</v>
      </c>
      <c r="E70" s="9">
        <v>168.4</v>
      </c>
      <c r="F70">
        <v>213.4</v>
      </c>
      <c r="G70">
        <v>183.2</v>
      </c>
      <c r="H70">
        <v>172.3</v>
      </c>
      <c r="I70">
        <v>180</v>
      </c>
      <c r="J70">
        <v>162.6</v>
      </c>
      <c r="K70">
        <v>205.5</v>
      </c>
      <c r="L70">
        <v>171</v>
      </c>
      <c r="M70">
        <v>123.4</v>
      </c>
      <c r="N70">
        <v>198.8</v>
      </c>
      <c r="O70">
        <v>192.4</v>
      </c>
      <c r="P70">
        <v>181.3</v>
      </c>
      <c r="Q70">
        <v>180.3</v>
      </c>
      <c r="R70">
        <v>175.8</v>
      </c>
      <c r="S70">
        <v>158.9</v>
      </c>
    </row>
    <row r="71" spans="2:19" x14ac:dyDescent="0.25">
      <c r="B71" t="s">
        <v>85</v>
      </c>
      <c r="C71">
        <v>2022</v>
      </c>
      <c r="D71" t="s">
        <v>273</v>
      </c>
      <c r="E71" s="9">
        <v>170.2</v>
      </c>
      <c r="F71">
        <v>212.9</v>
      </c>
      <c r="G71">
        <v>191.9</v>
      </c>
      <c r="H71">
        <v>173.9</v>
      </c>
      <c r="I71">
        <v>179.1</v>
      </c>
      <c r="J71">
        <v>159.5</v>
      </c>
      <c r="K71">
        <v>178.7</v>
      </c>
      <c r="L71">
        <v>171.3</v>
      </c>
      <c r="M71">
        <v>123.1</v>
      </c>
      <c r="N71">
        <v>200.5</v>
      </c>
      <c r="O71">
        <v>193.3</v>
      </c>
      <c r="P71">
        <v>178.6</v>
      </c>
      <c r="Q71">
        <v>180.6</v>
      </c>
      <c r="R71">
        <v>177.2</v>
      </c>
      <c r="S71">
        <v>159.4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086EB-34FE-4919-A23B-467BA329FDC5}">
  <dimension ref="B2:S71"/>
  <sheetViews>
    <sheetView topLeftCell="B25" workbookViewId="0">
      <selection activeCell="S39" sqref="S39"/>
    </sheetView>
  </sheetViews>
  <sheetFormatPr defaultRowHeight="15" x14ac:dyDescent="0.25"/>
  <cols>
    <col min="19" max="19" width="9.5703125" bestFit="1" customWidth="1"/>
  </cols>
  <sheetData>
    <row r="2" spans="2:19" x14ac:dyDescent="0.25">
      <c r="B2" s="6" t="s">
        <v>30</v>
      </c>
      <c r="C2" s="6" t="s">
        <v>31</v>
      </c>
      <c r="D2" s="6" t="s">
        <v>32</v>
      </c>
      <c r="E2" s="8" t="s">
        <v>33</v>
      </c>
      <c r="F2" s="6" t="s">
        <v>34</v>
      </c>
      <c r="G2" s="6" t="s">
        <v>35</v>
      </c>
      <c r="H2" s="6" t="s">
        <v>36</v>
      </c>
      <c r="I2" s="6" t="s">
        <v>37</v>
      </c>
      <c r="J2" s="6" t="s">
        <v>38</v>
      </c>
      <c r="K2" s="6" t="s">
        <v>39</v>
      </c>
      <c r="L2" s="6" t="s">
        <v>40</v>
      </c>
      <c r="M2" s="6" t="s">
        <v>41</v>
      </c>
      <c r="N2" s="6" t="s">
        <v>42</v>
      </c>
      <c r="O2" s="6" t="s">
        <v>44</v>
      </c>
      <c r="P2" s="6" t="s">
        <v>45</v>
      </c>
      <c r="Q2" s="6" t="s">
        <v>51</v>
      </c>
      <c r="R2" s="6" t="s">
        <v>53</v>
      </c>
      <c r="S2" s="6" t="s">
        <v>54</v>
      </c>
    </row>
    <row r="3" spans="2:19" x14ac:dyDescent="0.25">
      <c r="B3" t="s">
        <v>104</v>
      </c>
      <c r="C3">
        <v>2017</v>
      </c>
      <c r="D3" t="s">
        <v>138</v>
      </c>
      <c r="E3" s="9">
        <v>133.30000000000001</v>
      </c>
      <c r="F3">
        <v>139</v>
      </c>
      <c r="G3">
        <v>128.6</v>
      </c>
      <c r="H3">
        <v>136.30000000000001</v>
      </c>
      <c r="I3">
        <v>118.8</v>
      </c>
      <c r="J3">
        <v>138.30000000000001</v>
      </c>
      <c r="K3">
        <v>120.5</v>
      </c>
      <c r="L3">
        <v>143.9</v>
      </c>
      <c r="M3">
        <v>118</v>
      </c>
      <c r="N3">
        <v>137.9</v>
      </c>
      <c r="O3">
        <v>144</v>
      </c>
      <c r="P3">
        <v>133.1</v>
      </c>
      <c r="Q3">
        <v>129.1</v>
      </c>
      <c r="R3">
        <v>127.8</v>
      </c>
      <c r="S3">
        <v>117.6</v>
      </c>
    </row>
    <row r="4" spans="2:19" x14ac:dyDescent="0.25">
      <c r="B4" t="s">
        <v>104</v>
      </c>
      <c r="C4">
        <v>2017</v>
      </c>
      <c r="D4" t="s">
        <v>154</v>
      </c>
      <c r="E4" s="9">
        <v>133</v>
      </c>
      <c r="F4">
        <v>139.4</v>
      </c>
      <c r="G4">
        <v>126.1</v>
      </c>
      <c r="H4">
        <v>137.19999999999999</v>
      </c>
      <c r="I4">
        <v>118.4</v>
      </c>
      <c r="J4">
        <v>139.9</v>
      </c>
      <c r="K4">
        <v>123.4</v>
      </c>
      <c r="L4">
        <v>140.9</v>
      </c>
      <c r="M4">
        <v>118.5</v>
      </c>
      <c r="N4">
        <v>136.5</v>
      </c>
      <c r="O4">
        <v>144.19999999999999</v>
      </c>
      <c r="P4">
        <v>133.5</v>
      </c>
      <c r="Q4">
        <v>129.80000000000001</v>
      </c>
      <c r="R4">
        <v>128.1</v>
      </c>
      <c r="S4">
        <v>116.6</v>
      </c>
    </row>
    <row r="5" spans="2:19" x14ac:dyDescent="0.25">
      <c r="B5" t="s">
        <v>104</v>
      </c>
      <c r="C5">
        <v>2017</v>
      </c>
      <c r="D5" t="s">
        <v>167</v>
      </c>
      <c r="E5" s="9">
        <v>132.9</v>
      </c>
      <c r="F5">
        <v>141.6</v>
      </c>
      <c r="G5">
        <v>126.3</v>
      </c>
      <c r="H5">
        <v>137.69999999999999</v>
      </c>
      <c r="I5">
        <v>118.1</v>
      </c>
      <c r="J5">
        <v>137.9</v>
      </c>
      <c r="K5">
        <v>125.6</v>
      </c>
      <c r="L5">
        <v>138.30000000000001</v>
      </c>
      <c r="M5">
        <v>119.4</v>
      </c>
      <c r="N5">
        <v>136</v>
      </c>
      <c r="O5">
        <v>144.5</v>
      </c>
      <c r="P5">
        <v>133.69999999999999</v>
      </c>
      <c r="Q5">
        <v>129.4</v>
      </c>
      <c r="R5">
        <v>128.4</v>
      </c>
      <c r="S5">
        <v>116.7</v>
      </c>
    </row>
    <row r="6" spans="2:19" x14ac:dyDescent="0.25">
      <c r="B6" t="s">
        <v>104</v>
      </c>
      <c r="C6">
        <v>2017</v>
      </c>
      <c r="D6" t="s">
        <v>177</v>
      </c>
      <c r="E6" s="9">
        <v>133.30000000000001</v>
      </c>
      <c r="F6">
        <v>145.5</v>
      </c>
      <c r="G6">
        <v>128.1</v>
      </c>
      <c r="H6">
        <v>138.1</v>
      </c>
      <c r="I6">
        <v>118.2</v>
      </c>
      <c r="J6">
        <v>139.19999999999999</v>
      </c>
      <c r="K6">
        <v>133.30000000000001</v>
      </c>
      <c r="L6">
        <v>136.19999999999999</v>
      </c>
      <c r="M6">
        <v>119.6</v>
      </c>
      <c r="N6">
        <v>135.30000000000001</v>
      </c>
      <c r="O6">
        <v>144.9</v>
      </c>
      <c r="P6">
        <v>135.19999999999999</v>
      </c>
      <c r="Q6">
        <v>128.80000000000001</v>
      </c>
      <c r="R6">
        <v>128.5</v>
      </c>
      <c r="S6">
        <v>116.5</v>
      </c>
    </row>
    <row r="7" spans="2:19" x14ac:dyDescent="0.25">
      <c r="B7" t="s">
        <v>104</v>
      </c>
      <c r="C7">
        <v>2017</v>
      </c>
      <c r="D7" t="s">
        <v>194</v>
      </c>
      <c r="E7" s="9">
        <v>133.6</v>
      </c>
      <c r="F7">
        <v>145.69999999999999</v>
      </c>
      <c r="G7">
        <v>129.6</v>
      </c>
      <c r="H7">
        <v>138.5</v>
      </c>
      <c r="I7">
        <v>118.1</v>
      </c>
      <c r="J7">
        <v>141.80000000000001</v>
      </c>
      <c r="K7">
        <v>159.5</v>
      </c>
      <c r="L7">
        <v>133.6</v>
      </c>
      <c r="M7">
        <v>120.5</v>
      </c>
      <c r="N7">
        <v>135.19999999999999</v>
      </c>
      <c r="O7">
        <v>145.80000000000001</v>
      </c>
      <c r="P7">
        <v>139</v>
      </c>
      <c r="Q7">
        <v>129.4</v>
      </c>
      <c r="R7">
        <v>129.4</v>
      </c>
      <c r="S7">
        <v>116</v>
      </c>
    </row>
    <row r="8" spans="2:19" x14ac:dyDescent="0.25">
      <c r="B8" t="s">
        <v>104</v>
      </c>
      <c r="C8">
        <v>2017</v>
      </c>
      <c r="D8" t="s">
        <v>213</v>
      </c>
      <c r="E8" s="9">
        <v>134.30000000000001</v>
      </c>
      <c r="F8">
        <v>143.4</v>
      </c>
      <c r="G8">
        <v>129.30000000000001</v>
      </c>
      <c r="H8">
        <v>139</v>
      </c>
      <c r="I8">
        <v>118.1</v>
      </c>
      <c r="J8">
        <v>145.5</v>
      </c>
      <c r="K8">
        <v>168.6</v>
      </c>
      <c r="L8">
        <v>132.69999999999999</v>
      </c>
      <c r="M8">
        <v>121.2</v>
      </c>
      <c r="N8">
        <v>135.6</v>
      </c>
      <c r="O8">
        <v>146.80000000000001</v>
      </c>
      <c r="P8">
        <v>140.6</v>
      </c>
      <c r="Q8">
        <v>129.80000000000001</v>
      </c>
      <c r="R8">
        <v>130.19999999999999</v>
      </c>
      <c r="S8">
        <v>117.3</v>
      </c>
    </row>
    <row r="9" spans="2:19" x14ac:dyDescent="0.25">
      <c r="B9" t="s">
        <v>104</v>
      </c>
      <c r="C9">
        <v>2017</v>
      </c>
      <c r="D9" t="s">
        <v>228</v>
      </c>
      <c r="E9" s="9">
        <v>134.69999999999999</v>
      </c>
      <c r="F9">
        <v>142.4</v>
      </c>
      <c r="G9">
        <v>130.19999999999999</v>
      </c>
      <c r="H9">
        <v>139.6</v>
      </c>
      <c r="I9">
        <v>118.4</v>
      </c>
      <c r="J9">
        <v>143</v>
      </c>
      <c r="K9">
        <v>156.6</v>
      </c>
      <c r="L9">
        <v>132.9</v>
      </c>
      <c r="M9">
        <v>121.5</v>
      </c>
      <c r="N9">
        <v>135.6</v>
      </c>
      <c r="O9">
        <v>147.30000000000001</v>
      </c>
      <c r="P9">
        <v>139</v>
      </c>
      <c r="Q9">
        <v>131</v>
      </c>
      <c r="R9">
        <v>130.6</v>
      </c>
      <c r="S9">
        <v>118.3</v>
      </c>
    </row>
    <row r="10" spans="2:19" x14ac:dyDescent="0.25">
      <c r="B10" t="s">
        <v>104</v>
      </c>
      <c r="C10">
        <v>2017</v>
      </c>
      <c r="D10" t="s">
        <v>238</v>
      </c>
      <c r="E10" s="9">
        <v>135.30000000000001</v>
      </c>
      <c r="F10">
        <v>142.19999999999999</v>
      </c>
      <c r="G10">
        <v>131.19999999999999</v>
      </c>
      <c r="H10">
        <v>140.6</v>
      </c>
      <c r="I10">
        <v>119</v>
      </c>
      <c r="J10">
        <v>141.5</v>
      </c>
      <c r="K10">
        <v>162.6</v>
      </c>
      <c r="L10">
        <v>132.30000000000001</v>
      </c>
      <c r="M10">
        <v>121.8</v>
      </c>
      <c r="N10">
        <v>136.30000000000001</v>
      </c>
      <c r="O10">
        <v>148.1</v>
      </c>
      <c r="P10">
        <v>140.1</v>
      </c>
      <c r="Q10">
        <v>132.19999999999999</v>
      </c>
      <c r="R10">
        <v>131.30000000000001</v>
      </c>
      <c r="S10">
        <v>117.8</v>
      </c>
    </row>
    <row r="11" spans="2:19" x14ac:dyDescent="0.25">
      <c r="B11" t="s">
        <v>104</v>
      </c>
      <c r="C11">
        <v>2017</v>
      </c>
      <c r="D11" t="s">
        <v>264</v>
      </c>
      <c r="E11" s="9">
        <v>135.69999999999999</v>
      </c>
      <c r="F11">
        <v>142.4</v>
      </c>
      <c r="G11">
        <v>142.9</v>
      </c>
      <c r="H11">
        <v>140.80000000000001</v>
      </c>
      <c r="I11">
        <v>119.2</v>
      </c>
      <c r="J11">
        <v>142.19999999999999</v>
      </c>
      <c r="K11">
        <v>173.8</v>
      </c>
      <c r="L11">
        <v>131.19999999999999</v>
      </c>
      <c r="M11">
        <v>123</v>
      </c>
      <c r="N11">
        <v>136.80000000000001</v>
      </c>
      <c r="O11">
        <v>148.9</v>
      </c>
      <c r="P11">
        <v>142.1</v>
      </c>
      <c r="Q11">
        <v>135.30000000000001</v>
      </c>
      <c r="R11">
        <v>132.6</v>
      </c>
      <c r="S11">
        <v>118.3</v>
      </c>
    </row>
    <row r="12" spans="2:19" x14ac:dyDescent="0.25">
      <c r="B12" t="s">
        <v>104</v>
      </c>
      <c r="C12">
        <v>2017</v>
      </c>
      <c r="D12" t="s">
        <v>273</v>
      </c>
      <c r="E12" s="9">
        <v>135.80000000000001</v>
      </c>
      <c r="F12">
        <v>143.30000000000001</v>
      </c>
      <c r="G12">
        <v>145.19999999999999</v>
      </c>
      <c r="H12">
        <v>141</v>
      </c>
      <c r="I12">
        <v>120.5</v>
      </c>
      <c r="J12">
        <v>141.5</v>
      </c>
      <c r="K12">
        <v>161.69999999999999</v>
      </c>
      <c r="L12">
        <v>129.1</v>
      </c>
      <c r="M12">
        <v>121.5</v>
      </c>
      <c r="N12">
        <v>137.1</v>
      </c>
      <c r="O12">
        <v>149</v>
      </c>
      <c r="P12">
        <v>140.5</v>
      </c>
      <c r="Q12">
        <v>136.6</v>
      </c>
      <c r="R12">
        <v>133.1</v>
      </c>
      <c r="S12">
        <v>118.5</v>
      </c>
    </row>
    <row r="13" spans="2:19" x14ac:dyDescent="0.25">
      <c r="B13" t="s">
        <v>104</v>
      </c>
      <c r="C13">
        <v>2018</v>
      </c>
      <c r="D13" t="s">
        <v>62</v>
      </c>
      <c r="E13" s="9">
        <v>136</v>
      </c>
      <c r="F13">
        <v>144.19999999999999</v>
      </c>
      <c r="G13">
        <v>143.69999999999999</v>
      </c>
      <c r="H13">
        <v>141.1</v>
      </c>
      <c r="I13">
        <v>120.7</v>
      </c>
      <c r="J13">
        <v>141.30000000000001</v>
      </c>
      <c r="K13">
        <v>151.6</v>
      </c>
      <c r="L13">
        <v>127.3</v>
      </c>
      <c r="M13">
        <v>118.8</v>
      </c>
      <c r="N13">
        <v>137.5</v>
      </c>
      <c r="O13">
        <v>149.5</v>
      </c>
      <c r="P13">
        <v>139.19999999999999</v>
      </c>
      <c r="Q13">
        <v>136.6</v>
      </c>
      <c r="R13">
        <v>133.30000000000001</v>
      </c>
      <c r="S13">
        <v>119.3</v>
      </c>
    </row>
    <row r="14" spans="2:19" x14ac:dyDescent="0.25">
      <c r="B14" t="s">
        <v>104</v>
      </c>
      <c r="C14">
        <v>2018</v>
      </c>
      <c r="D14" t="s">
        <v>116</v>
      </c>
      <c r="E14" s="9">
        <v>135.9</v>
      </c>
      <c r="F14">
        <v>143.5</v>
      </c>
      <c r="G14">
        <v>140.30000000000001</v>
      </c>
      <c r="H14">
        <v>140.9</v>
      </c>
      <c r="I14">
        <v>120.4</v>
      </c>
      <c r="J14">
        <v>142.9</v>
      </c>
      <c r="K14">
        <v>140.5</v>
      </c>
      <c r="L14">
        <v>125.8</v>
      </c>
      <c r="M14">
        <v>117.1</v>
      </c>
      <c r="N14">
        <v>137.30000000000001</v>
      </c>
      <c r="O14">
        <v>149.6</v>
      </c>
      <c r="P14">
        <v>137.6</v>
      </c>
      <c r="Q14">
        <v>136.69999999999999</v>
      </c>
      <c r="R14">
        <v>133.80000000000001</v>
      </c>
      <c r="S14">
        <v>120.2</v>
      </c>
    </row>
    <row r="15" spans="2:19" x14ac:dyDescent="0.25">
      <c r="B15" t="s">
        <v>104</v>
      </c>
      <c r="C15">
        <v>2018</v>
      </c>
      <c r="D15" t="s">
        <v>138</v>
      </c>
      <c r="E15" s="9">
        <v>136.19999999999999</v>
      </c>
      <c r="F15">
        <v>143.6</v>
      </c>
      <c r="G15">
        <v>138.30000000000001</v>
      </c>
      <c r="H15">
        <v>141.19999999999999</v>
      </c>
      <c r="I15">
        <v>120.7</v>
      </c>
      <c r="J15">
        <v>146.19999999999999</v>
      </c>
      <c r="K15">
        <v>134.6</v>
      </c>
      <c r="L15">
        <v>124.6</v>
      </c>
      <c r="M15">
        <v>116.1</v>
      </c>
      <c r="N15">
        <v>137.80000000000001</v>
      </c>
      <c r="O15">
        <v>150.4</v>
      </c>
      <c r="P15">
        <v>137.19999999999999</v>
      </c>
      <c r="Q15">
        <v>136.5</v>
      </c>
      <c r="R15">
        <v>134.30000000000001</v>
      </c>
      <c r="S15">
        <v>121</v>
      </c>
    </row>
    <row r="16" spans="2:19" x14ac:dyDescent="0.25">
      <c r="B16" t="s">
        <v>104</v>
      </c>
      <c r="C16">
        <v>2018</v>
      </c>
      <c r="D16" t="s">
        <v>154</v>
      </c>
      <c r="E16" s="9">
        <v>136.4</v>
      </c>
      <c r="F16">
        <v>144.4</v>
      </c>
      <c r="G16">
        <v>133.9</v>
      </c>
      <c r="H16">
        <v>141.6</v>
      </c>
      <c r="I16">
        <v>121</v>
      </c>
      <c r="J16">
        <v>153.5</v>
      </c>
      <c r="K16">
        <v>132.6</v>
      </c>
      <c r="L16">
        <v>123.5</v>
      </c>
      <c r="M16">
        <v>113.7</v>
      </c>
      <c r="N16">
        <v>138.19999999999999</v>
      </c>
      <c r="O16">
        <v>151.19999999999999</v>
      </c>
      <c r="P16">
        <v>137.5</v>
      </c>
      <c r="Q16">
        <v>136.5</v>
      </c>
      <c r="R16">
        <v>135.19999999999999</v>
      </c>
      <c r="S16">
        <v>121.9</v>
      </c>
    </row>
    <row r="17" spans="2:19" x14ac:dyDescent="0.25">
      <c r="B17" t="s">
        <v>104</v>
      </c>
      <c r="C17">
        <v>2018</v>
      </c>
      <c r="D17" t="s">
        <v>167</v>
      </c>
      <c r="E17" s="9">
        <v>136.6</v>
      </c>
      <c r="F17">
        <v>146.6</v>
      </c>
      <c r="G17">
        <v>133.6</v>
      </c>
      <c r="H17">
        <v>142.1</v>
      </c>
      <c r="I17">
        <v>121</v>
      </c>
      <c r="J17">
        <v>154.6</v>
      </c>
      <c r="K17">
        <v>135.6</v>
      </c>
      <c r="L17">
        <v>122.3</v>
      </c>
      <c r="M17">
        <v>109.6</v>
      </c>
      <c r="N17">
        <v>138.1</v>
      </c>
      <c r="O17">
        <v>151.69999999999999</v>
      </c>
      <c r="P17">
        <v>138.1</v>
      </c>
      <c r="Q17">
        <v>136.9</v>
      </c>
      <c r="R17">
        <v>136</v>
      </c>
      <c r="S17">
        <v>122.9</v>
      </c>
    </row>
    <row r="18" spans="2:19" x14ac:dyDescent="0.25">
      <c r="B18" t="s">
        <v>104</v>
      </c>
      <c r="C18">
        <v>2018</v>
      </c>
      <c r="D18" t="s">
        <v>177</v>
      </c>
      <c r="E18" s="9">
        <v>136.9</v>
      </c>
      <c r="F18">
        <v>148.69999999999999</v>
      </c>
      <c r="G18">
        <v>135.6</v>
      </c>
      <c r="H18">
        <v>142.30000000000001</v>
      </c>
      <c r="I18">
        <v>121.3</v>
      </c>
      <c r="J18">
        <v>153.19999999999999</v>
      </c>
      <c r="K18">
        <v>143.69999999999999</v>
      </c>
      <c r="L18">
        <v>121.4</v>
      </c>
      <c r="M18">
        <v>111.1</v>
      </c>
      <c r="N18">
        <v>138.4</v>
      </c>
      <c r="O18">
        <v>151.80000000000001</v>
      </c>
      <c r="P18">
        <v>139.4</v>
      </c>
      <c r="Q18">
        <v>138.1</v>
      </c>
      <c r="R18">
        <v>136.19999999999999</v>
      </c>
      <c r="S18">
        <v>123.7</v>
      </c>
    </row>
    <row r="19" spans="2:19" x14ac:dyDescent="0.25">
      <c r="B19" t="s">
        <v>104</v>
      </c>
      <c r="C19">
        <v>2018</v>
      </c>
      <c r="D19" t="s">
        <v>194</v>
      </c>
      <c r="E19" s="9">
        <v>137.5</v>
      </c>
      <c r="F19">
        <v>149.1</v>
      </c>
      <c r="G19">
        <v>139.19999999999999</v>
      </c>
      <c r="H19">
        <v>142.5</v>
      </c>
      <c r="I19">
        <v>121.4</v>
      </c>
      <c r="J19">
        <v>151.6</v>
      </c>
      <c r="K19">
        <v>155.9</v>
      </c>
      <c r="L19">
        <v>121.7</v>
      </c>
      <c r="M19">
        <v>113.5</v>
      </c>
      <c r="N19">
        <v>138.9</v>
      </c>
      <c r="O19">
        <v>152.30000000000001</v>
      </c>
      <c r="P19">
        <v>141.4</v>
      </c>
      <c r="Q19">
        <v>139.69999999999999</v>
      </c>
      <c r="R19">
        <v>137</v>
      </c>
      <c r="S19">
        <v>123.6</v>
      </c>
    </row>
    <row r="20" spans="2:19" x14ac:dyDescent="0.25">
      <c r="B20" t="s">
        <v>104</v>
      </c>
      <c r="C20">
        <v>2018</v>
      </c>
      <c r="D20" t="s">
        <v>213</v>
      </c>
      <c r="E20" s="9">
        <v>138.30000000000001</v>
      </c>
      <c r="F20">
        <v>148</v>
      </c>
      <c r="G20">
        <v>138.1</v>
      </c>
      <c r="H20">
        <v>142.6</v>
      </c>
      <c r="I20">
        <v>122.2</v>
      </c>
      <c r="J20">
        <v>150.6</v>
      </c>
      <c r="K20">
        <v>156.6</v>
      </c>
      <c r="L20">
        <v>122.4</v>
      </c>
      <c r="M20">
        <v>114.7</v>
      </c>
      <c r="N20">
        <v>139.4</v>
      </c>
      <c r="O20">
        <v>153</v>
      </c>
      <c r="P20">
        <v>141.69999999999999</v>
      </c>
      <c r="Q20">
        <v>140.9</v>
      </c>
      <c r="R20">
        <v>137.69999999999999</v>
      </c>
      <c r="S20">
        <v>124.3</v>
      </c>
    </row>
    <row r="21" spans="2:19" x14ac:dyDescent="0.25">
      <c r="B21" t="s">
        <v>104</v>
      </c>
      <c r="C21">
        <v>2018</v>
      </c>
      <c r="D21" t="s">
        <v>228</v>
      </c>
      <c r="E21" s="9">
        <v>138.6</v>
      </c>
      <c r="F21">
        <v>145.80000000000001</v>
      </c>
      <c r="G21">
        <v>135.1</v>
      </c>
      <c r="H21">
        <v>142.9</v>
      </c>
      <c r="I21">
        <v>122.1</v>
      </c>
      <c r="J21">
        <v>145.4</v>
      </c>
      <c r="K21">
        <v>150</v>
      </c>
      <c r="L21">
        <v>121.4</v>
      </c>
      <c r="M21">
        <v>113.7</v>
      </c>
      <c r="N21">
        <v>139.5</v>
      </c>
      <c r="O21">
        <v>153.80000000000001</v>
      </c>
      <c r="P21">
        <v>140.4</v>
      </c>
      <c r="Q21">
        <v>142.30000000000001</v>
      </c>
      <c r="R21">
        <v>138.4</v>
      </c>
      <c r="S21">
        <v>126</v>
      </c>
    </row>
    <row r="22" spans="2:19" x14ac:dyDescent="0.25">
      <c r="B22" t="s">
        <v>104</v>
      </c>
      <c r="C22">
        <v>2018</v>
      </c>
      <c r="D22" t="s">
        <v>238</v>
      </c>
      <c r="E22" s="9">
        <v>137.4</v>
      </c>
      <c r="F22">
        <v>149.5</v>
      </c>
      <c r="G22">
        <v>137.30000000000001</v>
      </c>
      <c r="H22">
        <v>141.9</v>
      </c>
      <c r="I22">
        <v>121.1</v>
      </c>
      <c r="J22">
        <v>142.5</v>
      </c>
      <c r="K22">
        <v>146.69999999999999</v>
      </c>
      <c r="L22">
        <v>119.1</v>
      </c>
      <c r="M22">
        <v>111.9</v>
      </c>
      <c r="N22">
        <v>141</v>
      </c>
      <c r="O22">
        <v>154.5</v>
      </c>
      <c r="P22">
        <v>139.69999999999999</v>
      </c>
      <c r="Q22">
        <v>145.30000000000001</v>
      </c>
      <c r="R22">
        <v>142.1</v>
      </c>
      <c r="S22">
        <v>125.5</v>
      </c>
    </row>
    <row r="23" spans="2:19" x14ac:dyDescent="0.25">
      <c r="B23" t="s">
        <v>104</v>
      </c>
      <c r="C23">
        <v>2018</v>
      </c>
      <c r="D23" t="s">
        <v>264</v>
      </c>
      <c r="E23" s="9">
        <v>137.4</v>
      </c>
      <c r="F23">
        <v>149.19999999999999</v>
      </c>
      <c r="G23">
        <v>137.1</v>
      </c>
      <c r="H23">
        <v>141.80000000000001</v>
      </c>
      <c r="I23">
        <v>121.1</v>
      </c>
      <c r="J23">
        <v>142.80000000000001</v>
      </c>
      <c r="K23">
        <v>146.69999999999999</v>
      </c>
      <c r="L23">
        <v>119.1</v>
      </c>
      <c r="M23">
        <v>111.9</v>
      </c>
      <c r="N23">
        <v>140.9</v>
      </c>
      <c r="O23">
        <v>154.5</v>
      </c>
      <c r="P23">
        <v>139.69999999999999</v>
      </c>
      <c r="Q23">
        <v>145.1</v>
      </c>
      <c r="R23">
        <v>142.1</v>
      </c>
      <c r="S23">
        <v>125.5</v>
      </c>
    </row>
    <row r="24" spans="2:19" x14ac:dyDescent="0.25">
      <c r="B24" t="s">
        <v>104</v>
      </c>
      <c r="C24">
        <v>2018</v>
      </c>
      <c r="D24" t="s">
        <v>273</v>
      </c>
      <c r="E24" s="9">
        <v>137.5</v>
      </c>
      <c r="F24">
        <v>150.5</v>
      </c>
      <c r="G24">
        <v>138.80000000000001</v>
      </c>
      <c r="H24">
        <v>142.1</v>
      </c>
      <c r="I24">
        <v>122</v>
      </c>
      <c r="J24">
        <v>139.4</v>
      </c>
      <c r="K24">
        <v>135.19999999999999</v>
      </c>
      <c r="L24">
        <v>119.8</v>
      </c>
      <c r="M24">
        <v>110.3</v>
      </c>
      <c r="N24">
        <v>140.6</v>
      </c>
      <c r="O24">
        <v>154.6</v>
      </c>
      <c r="P24">
        <v>138.19999999999999</v>
      </c>
      <c r="Q24">
        <v>142.69999999999999</v>
      </c>
      <c r="R24">
        <v>144.9</v>
      </c>
      <c r="S24">
        <v>123.6</v>
      </c>
    </row>
    <row r="25" spans="2:19" x14ac:dyDescent="0.25">
      <c r="B25" t="s">
        <v>104</v>
      </c>
      <c r="C25">
        <v>2019</v>
      </c>
      <c r="D25" t="s">
        <v>62</v>
      </c>
      <c r="E25" s="9">
        <v>137.1</v>
      </c>
      <c r="F25">
        <v>151.4</v>
      </c>
      <c r="G25">
        <v>140.19999999999999</v>
      </c>
      <c r="H25">
        <v>142.1</v>
      </c>
      <c r="I25">
        <v>121.8</v>
      </c>
      <c r="J25">
        <v>135.4</v>
      </c>
      <c r="K25">
        <v>131.30000000000001</v>
      </c>
      <c r="L25">
        <v>120.3</v>
      </c>
      <c r="M25">
        <v>109.1</v>
      </c>
      <c r="N25">
        <v>139.4</v>
      </c>
      <c r="O25">
        <v>154.6</v>
      </c>
      <c r="P25">
        <v>137.4</v>
      </c>
      <c r="Q25">
        <v>139.5</v>
      </c>
      <c r="R25">
        <v>145.1</v>
      </c>
      <c r="S25">
        <v>123.3</v>
      </c>
    </row>
    <row r="26" spans="2:19" x14ac:dyDescent="0.25">
      <c r="B26" t="s">
        <v>104</v>
      </c>
      <c r="C26">
        <v>2019</v>
      </c>
      <c r="D26" t="s">
        <v>116</v>
      </c>
      <c r="E26" s="9">
        <v>137.6</v>
      </c>
      <c r="F26">
        <v>152</v>
      </c>
      <c r="G26">
        <v>141.5</v>
      </c>
      <c r="H26">
        <v>142.19999999999999</v>
      </c>
      <c r="I26">
        <v>122</v>
      </c>
      <c r="J26">
        <v>136.4</v>
      </c>
      <c r="K26">
        <v>129.69999999999999</v>
      </c>
      <c r="L26">
        <v>121</v>
      </c>
      <c r="M26">
        <v>109</v>
      </c>
      <c r="N26">
        <v>139.69999999999999</v>
      </c>
      <c r="O26">
        <v>154.9</v>
      </c>
      <c r="P26">
        <v>137.5</v>
      </c>
      <c r="Q26">
        <v>138.4</v>
      </c>
      <c r="R26">
        <v>145.6</v>
      </c>
      <c r="S26">
        <v>123.9</v>
      </c>
    </row>
    <row r="27" spans="2:19" x14ac:dyDescent="0.25">
      <c r="B27" t="s">
        <v>104</v>
      </c>
      <c r="C27">
        <v>2019</v>
      </c>
      <c r="D27" t="s">
        <v>138</v>
      </c>
      <c r="E27" s="9">
        <v>137.80000000000001</v>
      </c>
      <c r="F27">
        <v>153</v>
      </c>
      <c r="G27">
        <v>140.30000000000001</v>
      </c>
      <c r="H27">
        <v>142.30000000000001</v>
      </c>
      <c r="I27">
        <v>122</v>
      </c>
      <c r="J27">
        <v>137.6</v>
      </c>
      <c r="K27">
        <v>132.6</v>
      </c>
      <c r="L27">
        <v>121.8</v>
      </c>
      <c r="M27">
        <v>109</v>
      </c>
      <c r="N27">
        <v>139.5</v>
      </c>
      <c r="O27">
        <v>155.19999999999999</v>
      </c>
      <c r="P27">
        <v>138.1</v>
      </c>
      <c r="Q27">
        <v>139.69999999999999</v>
      </c>
      <c r="R27">
        <v>146.19999999999999</v>
      </c>
      <c r="S27">
        <v>124.6</v>
      </c>
    </row>
    <row r="28" spans="2:19" x14ac:dyDescent="0.25">
      <c r="B28" t="s">
        <v>104</v>
      </c>
      <c r="C28">
        <v>2019</v>
      </c>
      <c r="D28" t="s">
        <v>167</v>
      </c>
      <c r="E28" s="9">
        <v>138.30000000000001</v>
      </c>
      <c r="F28">
        <v>158.5</v>
      </c>
      <c r="G28">
        <v>136</v>
      </c>
      <c r="H28">
        <v>142.5</v>
      </c>
      <c r="I28">
        <v>122</v>
      </c>
      <c r="J28">
        <v>146.5</v>
      </c>
      <c r="K28">
        <v>143</v>
      </c>
      <c r="L28">
        <v>124.9</v>
      </c>
      <c r="M28">
        <v>109.9</v>
      </c>
      <c r="N28">
        <v>139.9</v>
      </c>
      <c r="O28">
        <v>155.5</v>
      </c>
      <c r="P28">
        <v>140.9</v>
      </c>
      <c r="Q28">
        <v>140.30000000000001</v>
      </c>
      <c r="R28">
        <v>146.9</v>
      </c>
      <c r="S28">
        <v>124.9</v>
      </c>
    </row>
    <row r="29" spans="2:19" x14ac:dyDescent="0.25">
      <c r="B29" t="s">
        <v>104</v>
      </c>
      <c r="C29">
        <v>2019</v>
      </c>
      <c r="D29" t="s">
        <v>177</v>
      </c>
      <c r="E29" s="9">
        <v>138.69999999999999</v>
      </c>
      <c r="F29">
        <v>162.1</v>
      </c>
      <c r="G29">
        <v>137.80000000000001</v>
      </c>
      <c r="H29">
        <v>143.30000000000001</v>
      </c>
      <c r="I29">
        <v>122.2</v>
      </c>
      <c r="J29">
        <v>146.80000000000001</v>
      </c>
      <c r="K29">
        <v>150.5</v>
      </c>
      <c r="L29">
        <v>128.30000000000001</v>
      </c>
      <c r="M29">
        <v>111</v>
      </c>
      <c r="N29">
        <v>140.6</v>
      </c>
      <c r="O29">
        <v>155.9</v>
      </c>
      <c r="P29">
        <v>142.69999999999999</v>
      </c>
      <c r="Q29">
        <v>141.19999999999999</v>
      </c>
      <c r="R29">
        <v>147.4</v>
      </c>
      <c r="S29">
        <v>124.6</v>
      </c>
    </row>
    <row r="30" spans="2:19" x14ac:dyDescent="0.25">
      <c r="B30" t="s">
        <v>104</v>
      </c>
      <c r="C30">
        <v>2019</v>
      </c>
      <c r="D30" t="s">
        <v>194</v>
      </c>
      <c r="E30" s="9">
        <v>139.30000000000001</v>
      </c>
      <c r="F30">
        <v>162.69999999999999</v>
      </c>
      <c r="G30">
        <v>140</v>
      </c>
      <c r="H30">
        <v>144</v>
      </c>
      <c r="I30">
        <v>122.5</v>
      </c>
      <c r="J30">
        <v>150.30000000000001</v>
      </c>
      <c r="K30">
        <v>160.30000000000001</v>
      </c>
      <c r="L30">
        <v>130</v>
      </c>
      <c r="M30">
        <v>111.1</v>
      </c>
      <c r="N30">
        <v>141.69999999999999</v>
      </c>
      <c r="O30">
        <v>156.19999999999999</v>
      </c>
      <c r="P30">
        <v>144.69999999999999</v>
      </c>
      <c r="Q30">
        <v>139.30000000000001</v>
      </c>
      <c r="R30">
        <v>147.9</v>
      </c>
      <c r="S30">
        <v>125.6</v>
      </c>
    </row>
    <row r="31" spans="2:19" x14ac:dyDescent="0.25">
      <c r="B31" t="s">
        <v>104</v>
      </c>
      <c r="C31">
        <v>2019</v>
      </c>
      <c r="D31" t="s">
        <v>213</v>
      </c>
      <c r="E31" s="9">
        <v>140.1</v>
      </c>
      <c r="F31">
        <v>160.6</v>
      </c>
      <c r="G31">
        <v>138.5</v>
      </c>
      <c r="H31">
        <v>144.69999999999999</v>
      </c>
      <c r="I31">
        <v>122.9</v>
      </c>
      <c r="J31">
        <v>149.4</v>
      </c>
      <c r="K31">
        <v>167.4</v>
      </c>
      <c r="L31">
        <v>130.9</v>
      </c>
      <c r="M31">
        <v>112</v>
      </c>
      <c r="N31">
        <v>142.6</v>
      </c>
      <c r="O31">
        <v>156.6</v>
      </c>
      <c r="P31">
        <v>145.9</v>
      </c>
      <c r="Q31">
        <v>138.5</v>
      </c>
      <c r="R31">
        <v>148.5</v>
      </c>
      <c r="S31">
        <v>125.8</v>
      </c>
    </row>
    <row r="32" spans="2:19" x14ac:dyDescent="0.25">
      <c r="B32" t="s">
        <v>104</v>
      </c>
      <c r="C32">
        <v>2019</v>
      </c>
      <c r="D32" t="s">
        <v>228</v>
      </c>
      <c r="E32" s="9">
        <v>140.9</v>
      </c>
      <c r="F32">
        <v>160.80000000000001</v>
      </c>
      <c r="G32">
        <v>139.6</v>
      </c>
      <c r="H32">
        <v>145.4</v>
      </c>
      <c r="I32">
        <v>123.5</v>
      </c>
      <c r="J32">
        <v>146.6</v>
      </c>
      <c r="K32">
        <v>173.2</v>
      </c>
      <c r="L32">
        <v>131.6</v>
      </c>
      <c r="M32">
        <v>113.2</v>
      </c>
      <c r="N32">
        <v>144.1</v>
      </c>
      <c r="O32">
        <v>156.80000000000001</v>
      </c>
      <c r="P32">
        <v>147</v>
      </c>
      <c r="Q32">
        <v>139.19999999999999</v>
      </c>
      <c r="R32">
        <v>149</v>
      </c>
      <c r="S32">
        <v>126.1</v>
      </c>
    </row>
    <row r="33" spans="2:19" x14ac:dyDescent="0.25">
      <c r="B33" t="s">
        <v>104</v>
      </c>
      <c r="C33">
        <v>2019</v>
      </c>
      <c r="D33" t="s">
        <v>238</v>
      </c>
      <c r="E33" s="9">
        <v>141.80000000000001</v>
      </c>
      <c r="F33">
        <v>161</v>
      </c>
      <c r="G33">
        <v>142.6</v>
      </c>
      <c r="H33">
        <v>146.19999999999999</v>
      </c>
      <c r="I33">
        <v>123.9</v>
      </c>
      <c r="J33">
        <v>148</v>
      </c>
      <c r="K33">
        <v>188.4</v>
      </c>
      <c r="L33">
        <v>132.5</v>
      </c>
      <c r="M33">
        <v>114</v>
      </c>
      <c r="N33">
        <v>145.4</v>
      </c>
      <c r="O33">
        <v>157.1</v>
      </c>
      <c r="P33">
        <v>149.6</v>
      </c>
      <c r="Q33">
        <v>140.6</v>
      </c>
      <c r="R33">
        <v>149.4</v>
      </c>
      <c r="S33">
        <v>126.3</v>
      </c>
    </row>
    <row r="34" spans="2:19" x14ac:dyDescent="0.25">
      <c r="B34" t="s">
        <v>104</v>
      </c>
      <c r="C34">
        <v>2019</v>
      </c>
      <c r="D34" t="s">
        <v>264</v>
      </c>
      <c r="E34" s="9">
        <v>142.5</v>
      </c>
      <c r="F34">
        <v>163.19999999999999</v>
      </c>
      <c r="G34">
        <v>145.6</v>
      </c>
      <c r="H34">
        <v>146.69999999999999</v>
      </c>
      <c r="I34">
        <v>124.3</v>
      </c>
      <c r="J34">
        <v>147.4</v>
      </c>
      <c r="K34">
        <v>199.6</v>
      </c>
      <c r="L34">
        <v>135.69999999999999</v>
      </c>
      <c r="M34">
        <v>114.2</v>
      </c>
      <c r="N34">
        <v>147</v>
      </c>
      <c r="O34">
        <v>157.5</v>
      </c>
      <c r="P34">
        <v>151.9</v>
      </c>
      <c r="Q34">
        <v>142.30000000000001</v>
      </c>
      <c r="R34">
        <v>149.9</v>
      </c>
      <c r="S34">
        <v>126.6</v>
      </c>
    </row>
    <row r="35" spans="2:19" x14ac:dyDescent="0.25">
      <c r="B35" t="s">
        <v>104</v>
      </c>
      <c r="C35">
        <v>2019</v>
      </c>
      <c r="D35" t="s">
        <v>273</v>
      </c>
      <c r="E35" s="9">
        <v>143.5</v>
      </c>
      <c r="F35">
        <v>165</v>
      </c>
      <c r="G35">
        <v>151.1</v>
      </c>
      <c r="H35">
        <v>148.30000000000001</v>
      </c>
      <c r="I35">
        <v>125.7</v>
      </c>
      <c r="J35">
        <v>145.69999999999999</v>
      </c>
      <c r="K35">
        <v>217</v>
      </c>
      <c r="L35">
        <v>138.30000000000001</v>
      </c>
      <c r="M35">
        <v>114</v>
      </c>
      <c r="N35">
        <v>148.69999999999999</v>
      </c>
      <c r="O35">
        <v>158</v>
      </c>
      <c r="P35">
        <v>155</v>
      </c>
      <c r="Q35">
        <v>143.69999999999999</v>
      </c>
      <c r="R35">
        <v>150.4</v>
      </c>
      <c r="S35">
        <v>129.80000000000001</v>
      </c>
    </row>
    <row r="36" spans="2:19" x14ac:dyDescent="0.25">
      <c r="B36" t="s">
        <v>104</v>
      </c>
      <c r="C36">
        <v>2020</v>
      </c>
      <c r="D36" t="s">
        <v>62</v>
      </c>
      <c r="E36" s="9">
        <v>144.30000000000001</v>
      </c>
      <c r="F36">
        <v>167.4</v>
      </c>
      <c r="G36">
        <v>154.9</v>
      </c>
      <c r="H36">
        <v>150.1</v>
      </c>
      <c r="I36">
        <v>129.9</v>
      </c>
      <c r="J36">
        <v>143.19999999999999</v>
      </c>
      <c r="K36">
        <v>197</v>
      </c>
      <c r="L36">
        <v>140.4</v>
      </c>
      <c r="M36">
        <v>114.1</v>
      </c>
      <c r="N36">
        <v>150.9</v>
      </c>
      <c r="O36">
        <v>158.6</v>
      </c>
      <c r="P36">
        <v>153.5</v>
      </c>
      <c r="Q36">
        <v>144.6</v>
      </c>
      <c r="R36">
        <v>151.19999999999999</v>
      </c>
      <c r="S36">
        <v>130.9</v>
      </c>
    </row>
    <row r="37" spans="2:19" x14ac:dyDescent="0.25">
      <c r="B37" t="s">
        <v>104</v>
      </c>
      <c r="C37">
        <v>2020</v>
      </c>
      <c r="D37" t="s">
        <v>116</v>
      </c>
      <c r="E37" s="9">
        <v>144.80000000000001</v>
      </c>
      <c r="F37">
        <v>167.5</v>
      </c>
      <c r="G37">
        <v>151.80000000000001</v>
      </c>
      <c r="H37">
        <v>150.80000000000001</v>
      </c>
      <c r="I37">
        <v>131.4</v>
      </c>
      <c r="J37">
        <v>141.80000000000001</v>
      </c>
      <c r="K37">
        <v>170.7</v>
      </c>
      <c r="L37">
        <v>141.1</v>
      </c>
      <c r="M37">
        <v>113.6</v>
      </c>
      <c r="N37">
        <v>152</v>
      </c>
      <c r="O37">
        <v>159.1</v>
      </c>
      <c r="P37">
        <v>150.5</v>
      </c>
      <c r="Q37">
        <v>147.19999999999999</v>
      </c>
      <c r="R37">
        <v>151.69999999999999</v>
      </c>
      <c r="S37">
        <v>130.30000000000001</v>
      </c>
    </row>
    <row r="38" spans="2:19" x14ac:dyDescent="0.25">
      <c r="B38" t="s">
        <v>104</v>
      </c>
      <c r="C38">
        <v>2020</v>
      </c>
      <c r="D38" t="s">
        <v>138</v>
      </c>
      <c r="E38" s="9">
        <v>145.1</v>
      </c>
      <c r="F38">
        <v>167</v>
      </c>
      <c r="G38">
        <v>148.1</v>
      </c>
      <c r="H38">
        <v>151.5</v>
      </c>
      <c r="I38">
        <v>131.19999999999999</v>
      </c>
      <c r="J38">
        <v>142.5</v>
      </c>
      <c r="K38">
        <v>157.30000000000001</v>
      </c>
      <c r="L38">
        <v>141.1</v>
      </c>
      <c r="M38">
        <v>113.2</v>
      </c>
      <c r="N38">
        <v>153.19999999999999</v>
      </c>
      <c r="O38">
        <v>159.6</v>
      </c>
      <c r="P38">
        <v>148.9</v>
      </c>
      <c r="Q38">
        <v>148.9</v>
      </c>
      <c r="R38">
        <v>152.30000000000001</v>
      </c>
      <c r="S38">
        <v>129.9</v>
      </c>
    </row>
    <row r="39" spans="2:19" x14ac:dyDescent="0.25">
      <c r="B39" t="s">
        <v>104</v>
      </c>
      <c r="C39">
        <v>2020</v>
      </c>
      <c r="D39" t="s">
        <v>154</v>
      </c>
      <c r="E39" s="9">
        <v>148.69999999999999</v>
      </c>
      <c r="F39" s="78">
        <f>AVERAGE(F36:F38)</f>
        <v>167.29999999999998</v>
      </c>
      <c r="G39">
        <v>148.80000000000001</v>
      </c>
      <c r="H39">
        <v>155.6</v>
      </c>
      <c r="I39">
        <v>135.1</v>
      </c>
      <c r="J39">
        <v>149.9</v>
      </c>
      <c r="K39">
        <v>168.6</v>
      </c>
      <c r="L39">
        <v>150.4</v>
      </c>
      <c r="M39">
        <v>120.3</v>
      </c>
      <c r="N39">
        <v>157.1</v>
      </c>
      <c r="O39" s="78">
        <f>AVERAGE(O36:O38)</f>
        <v>159.1</v>
      </c>
      <c r="P39">
        <v>151.4</v>
      </c>
      <c r="Q39">
        <v>144.1</v>
      </c>
      <c r="R39">
        <v>150.69999999999999</v>
      </c>
      <c r="S39" s="80">
        <f>AVERAGE(S36:S38)</f>
        <v>130.36666666666667</v>
      </c>
    </row>
    <row r="40" spans="2:19" x14ac:dyDescent="0.25">
      <c r="B40" t="s">
        <v>104</v>
      </c>
      <c r="C40">
        <v>2020</v>
      </c>
      <c r="D40" t="s">
        <v>167</v>
      </c>
      <c r="E40" s="79">
        <f>AVERAGE(E39,E41)</f>
        <v>149.14999999999998</v>
      </c>
      <c r="F40" s="78">
        <f>AVERAGE(F41:F43)</f>
        <v>192.1</v>
      </c>
      <c r="G40" s="78">
        <f t="shared" ref="G40:N40" si="0">AVERAGE(G39,G41)</f>
        <v>150.10000000000002</v>
      </c>
      <c r="H40" s="78">
        <f t="shared" si="0"/>
        <v>154.44999999999999</v>
      </c>
      <c r="I40" s="78">
        <f t="shared" si="0"/>
        <v>135.69999999999999</v>
      </c>
      <c r="J40" s="78">
        <f t="shared" si="0"/>
        <v>148.55000000000001</v>
      </c>
      <c r="K40" s="78">
        <f t="shared" si="0"/>
        <v>162.55000000000001</v>
      </c>
      <c r="L40" s="78">
        <f t="shared" si="0"/>
        <v>150.65</v>
      </c>
      <c r="M40" s="78">
        <f t="shared" si="0"/>
        <v>117.25</v>
      </c>
      <c r="N40" s="78">
        <f t="shared" si="0"/>
        <v>158.30000000000001</v>
      </c>
      <c r="O40" s="78">
        <f>AVERAGE(O41:O43)</f>
        <v>161.96666666666667</v>
      </c>
      <c r="P40" s="78">
        <f>AVERAGE(P39,P41)</f>
        <v>152.69999999999999</v>
      </c>
      <c r="Q40" s="78">
        <f>AVERAGE(Q39,Q41)</f>
        <v>143</v>
      </c>
      <c r="R40" s="78">
        <f>AVERAGE(R39,R41)</f>
        <v>152.55000000000001</v>
      </c>
      <c r="S40" s="78">
        <f>AVERAGE(S41:S43)</f>
        <v>136.16666666666666</v>
      </c>
    </row>
    <row r="41" spans="2:19" x14ac:dyDescent="0.25">
      <c r="B41" t="s">
        <v>104</v>
      </c>
      <c r="C41">
        <v>2020</v>
      </c>
      <c r="D41" t="s">
        <v>177</v>
      </c>
      <c r="E41" s="9">
        <v>149.6</v>
      </c>
      <c r="F41">
        <v>192.7</v>
      </c>
      <c r="G41">
        <v>151.4</v>
      </c>
      <c r="H41">
        <v>153.30000000000001</v>
      </c>
      <c r="I41">
        <v>136.30000000000001</v>
      </c>
      <c r="J41">
        <v>147.19999999999999</v>
      </c>
      <c r="K41">
        <v>156.5</v>
      </c>
      <c r="L41">
        <v>150.9</v>
      </c>
      <c r="M41">
        <v>114.2</v>
      </c>
      <c r="N41">
        <v>159.5</v>
      </c>
      <c r="O41">
        <v>161.80000000000001</v>
      </c>
      <c r="P41">
        <v>154</v>
      </c>
      <c r="Q41">
        <v>141.9</v>
      </c>
      <c r="R41">
        <v>154.4</v>
      </c>
      <c r="S41">
        <v>135</v>
      </c>
    </row>
    <row r="42" spans="2:19" x14ac:dyDescent="0.25">
      <c r="B42" t="s">
        <v>104</v>
      </c>
      <c r="C42">
        <v>2020</v>
      </c>
      <c r="D42" t="s">
        <v>194</v>
      </c>
      <c r="E42" s="9">
        <v>149.6</v>
      </c>
      <c r="F42">
        <v>192.7</v>
      </c>
      <c r="G42">
        <v>151.4</v>
      </c>
      <c r="H42">
        <v>153.30000000000001</v>
      </c>
      <c r="I42">
        <v>136.30000000000001</v>
      </c>
      <c r="J42">
        <v>147.19999999999999</v>
      </c>
      <c r="K42">
        <v>156.5</v>
      </c>
      <c r="L42">
        <v>150.9</v>
      </c>
      <c r="M42">
        <v>114.2</v>
      </c>
      <c r="N42">
        <v>159.5</v>
      </c>
      <c r="O42">
        <v>161.80000000000001</v>
      </c>
      <c r="P42">
        <v>154</v>
      </c>
      <c r="Q42">
        <v>141.9</v>
      </c>
      <c r="R42">
        <v>154.4</v>
      </c>
      <c r="S42">
        <v>135</v>
      </c>
    </row>
    <row r="43" spans="2:19" x14ac:dyDescent="0.25">
      <c r="B43" t="s">
        <v>104</v>
      </c>
      <c r="C43">
        <v>2020</v>
      </c>
      <c r="D43" t="s">
        <v>213</v>
      </c>
      <c r="E43" s="9">
        <v>148.9</v>
      </c>
      <c r="F43">
        <v>190.9</v>
      </c>
      <c r="G43">
        <v>150.80000000000001</v>
      </c>
      <c r="H43">
        <v>153.30000000000001</v>
      </c>
      <c r="I43">
        <v>137.4</v>
      </c>
      <c r="J43">
        <v>150.4</v>
      </c>
      <c r="K43">
        <v>178.1</v>
      </c>
      <c r="L43">
        <v>150.4</v>
      </c>
      <c r="M43">
        <v>115.1</v>
      </c>
      <c r="N43">
        <v>160</v>
      </c>
      <c r="O43">
        <v>162.30000000000001</v>
      </c>
      <c r="P43">
        <v>157</v>
      </c>
      <c r="Q43">
        <v>143</v>
      </c>
      <c r="R43">
        <v>155</v>
      </c>
      <c r="S43">
        <v>138.5</v>
      </c>
    </row>
    <row r="44" spans="2:19" x14ac:dyDescent="0.25">
      <c r="B44" t="s">
        <v>104</v>
      </c>
      <c r="C44">
        <v>2020</v>
      </c>
      <c r="D44" t="s">
        <v>228</v>
      </c>
      <c r="E44" s="9">
        <v>148.4</v>
      </c>
      <c r="F44">
        <v>187.1</v>
      </c>
      <c r="G44">
        <v>152.5</v>
      </c>
      <c r="H44">
        <v>153.6</v>
      </c>
      <c r="I44">
        <v>138.19999999999999</v>
      </c>
      <c r="J44">
        <v>150.9</v>
      </c>
      <c r="K44">
        <v>186.7</v>
      </c>
      <c r="L44">
        <v>149.80000000000001</v>
      </c>
      <c r="M44">
        <v>116.4</v>
      </c>
      <c r="N44">
        <v>160.30000000000001</v>
      </c>
      <c r="O44">
        <v>162.9</v>
      </c>
      <c r="P44">
        <v>158</v>
      </c>
      <c r="Q44">
        <v>142.9</v>
      </c>
      <c r="R44">
        <v>155.6</v>
      </c>
      <c r="S44">
        <v>139.6</v>
      </c>
    </row>
    <row r="45" spans="2:19" x14ac:dyDescent="0.25">
      <c r="B45" t="s">
        <v>104</v>
      </c>
      <c r="C45">
        <v>2020</v>
      </c>
      <c r="D45" t="s">
        <v>238</v>
      </c>
      <c r="E45" s="9">
        <v>147.5</v>
      </c>
      <c r="F45">
        <v>188.9</v>
      </c>
      <c r="G45">
        <v>161.4</v>
      </c>
      <c r="H45">
        <v>153.6</v>
      </c>
      <c r="I45">
        <v>140.1</v>
      </c>
      <c r="J45">
        <v>151.19999999999999</v>
      </c>
      <c r="K45">
        <v>209.2</v>
      </c>
      <c r="L45">
        <v>150.9</v>
      </c>
      <c r="M45">
        <v>116.2</v>
      </c>
      <c r="N45">
        <v>161</v>
      </c>
      <c r="O45">
        <v>163.19999999999999</v>
      </c>
      <c r="P45">
        <v>161.4</v>
      </c>
      <c r="Q45">
        <v>143.1</v>
      </c>
      <c r="R45">
        <v>156.30000000000001</v>
      </c>
      <c r="S45">
        <v>140.6</v>
      </c>
    </row>
    <row r="46" spans="2:19" x14ac:dyDescent="0.25">
      <c r="B46" t="s">
        <v>104</v>
      </c>
      <c r="C46">
        <v>2020</v>
      </c>
      <c r="D46" t="s">
        <v>264</v>
      </c>
      <c r="E46" s="9">
        <v>146.80000000000001</v>
      </c>
      <c r="F46">
        <v>191</v>
      </c>
      <c r="G46">
        <v>173.6</v>
      </c>
      <c r="H46">
        <v>153.80000000000001</v>
      </c>
      <c r="I46">
        <v>142.69999999999999</v>
      </c>
      <c r="J46">
        <v>148.4</v>
      </c>
      <c r="K46">
        <v>230</v>
      </c>
      <c r="L46">
        <v>156.80000000000001</v>
      </c>
      <c r="M46">
        <v>115.7</v>
      </c>
      <c r="N46">
        <v>161.80000000000001</v>
      </c>
      <c r="O46">
        <v>163.80000000000001</v>
      </c>
      <c r="P46">
        <v>164.7</v>
      </c>
      <c r="Q46">
        <v>143.6</v>
      </c>
      <c r="R46">
        <v>157.19999999999999</v>
      </c>
      <c r="S46">
        <v>140.4</v>
      </c>
    </row>
    <row r="47" spans="2:19" x14ac:dyDescent="0.25">
      <c r="B47" t="s">
        <v>104</v>
      </c>
      <c r="C47">
        <v>2020</v>
      </c>
      <c r="D47" t="s">
        <v>273</v>
      </c>
      <c r="E47" s="9">
        <v>146</v>
      </c>
      <c r="F47">
        <v>191</v>
      </c>
      <c r="G47">
        <v>175.3</v>
      </c>
      <c r="H47">
        <v>154.1</v>
      </c>
      <c r="I47">
        <v>146.6</v>
      </c>
      <c r="J47">
        <v>147.69999999999999</v>
      </c>
      <c r="K47">
        <v>230.5</v>
      </c>
      <c r="L47">
        <v>160.19999999999999</v>
      </c>
      <c r="M47">
        <v>115.3</v>
      </c>
      <c r="N47">
        <v>163</v>
      </c>
      <c r="O47">
        <v>164.8</v>
      </c>
      <c r="P47">
        <v>165.4</v>
      </c>
      <c r="Q47">
        <v>144.6</v>
      </c>
      <c r="R47">
        <v>158.30000000000001</v>
      </c>
      <c r="S47">
        <v>140.69999999999999</v>
      </c>
    </row>
    <row r="48" spans="2:19" x14ac:dyDescent="0.25">
      <c r="B48" t="s">
        <v>104</v>
      </c>
      <c r="C48">
        <v>2021</v>
      </c>
      <c r="D48" t="s">
        <v>62</v>
      </c>
      <c r="E48" s="9">
        <v>144.9</v>
      </c>
      <c r="F48">
        <v>190.1</v>
      </c>
      <c r="G48">
        <v>175.3</v>
      </c>
      <c r="H48">
        <v>154.1</v>
      </c>
      <c r="I48">
        <v>150.9</v>
      </c>
      <c r="J48">
        <v>149.6</v>
      </c>
      <c r="K48">
        <v>194.2</v>
      </c>
      <c r="L48">
        <v>160.4</v>
      </c>
      <c r="M48">
        <v>114.6</v>
      </c>
      <c r="N48">
        <v>164</v>
      </c>
      <c r="O48">
        <v>165.6</v>
      </c>
      <c r="P48">
        <v>161</v>
      </c>
      <c r="Q48">
        <v>147.9</v>
      </c>
      <c r="R48">
        <v>159.30000000000001</v>
      </c>
      <c r="S48">
        <v>141.9</v>
      </c>
    </row>
    <row r="49" spans="2:19" x14ac:dyDescent="0.25">
      <c r="B49" t="s">
        <v>104</v>
      </c>
      <c r="C49">
        <v>2021</v>
      </c>
      <c r="D49" t="s">
        <v>116</v>
      </c>
      <c r="E49" s="9">
        <v>144.30000000000001</v>
      </c>
      <c r="F49">
        <v>186.5</v>
      </c>
      <c r="G49">
        <v>168.7</v>
      </c>
      <c r="H49">
        <v>154.69999999999999</v>
      </c>
      <c r="I49">
        <v>158.69999999999999</v>
      </c>
      <c r="J49">
        <v>150.69999999999999</v>
      </c>
      <c r="K49">
        <v>160</v>
      </c>
      <c r="L49">
        <v>158.80000000000001</v>
      </c>
      <c r="M49">
        <v>112.8</v>
      </c>
      <c r="N49">
        <v>164.2</v>
      </c>
      <c r="O49">
        <v>167.5</v>
      </c>
      <c r="P49">
        <v>156.9</v>
      </c>
      <c r="Q49">
        <v>152.4</v>
      </c>
      <c r="R49">
        <v>161.30000000000001</v>
      </c>
      <c r="S49">
        <v>145.1</v>
      </c>
    </row>
    <row r="50" spans="2:19" x14ac:dyDescent="0.25">
      <c r="B50" t="s">
        <v>104</v>
      </c>
      <c r="C50">
        <v>2021</v>
      </c>
      <c r="D50" t="s">
        <v>138</v>
      </c>
      <c r="E50" s="9">
        <v>144.1</v>
      </c>
      <c r="F50">
        <v>192.2</v>
      </c>
      <c r="G50">
        <v>163.80000000000001</v>
      </c>
      <c r="H50">
        <v>154.9</v>
      </c>
      <c r="I50">
        <v>163.9</v>
      </c>
      <c r="J50">
        <v>153.69999999999999</v>
      </c>
      <c r="K50">
        <v>149.5</v>
      </c>
      <c r="L50">
        <v>159.80000000000001</v>
      </c>
      <c r="M50">
        <v>112.6</v>
      </c>
      <c r="N50">
        <v>163.5</v>
      </c>
      <c r="O50">
        <v>168.2</v>
      </c>
      <c r="P50">
        <v>156.69999999999999</v>
      </c>
      <c r="Q50">
        <v>155.5</v>
      </c>
      <c r="R50">
        <v>161.69999999999999</v>
      </c>
      <c r="S50">
        <v>146.19999999999999</v>
      </c>
    </row>
    <row r="51" spans="2:19" x14ac:dyDescent="0.25">
      <c r="B51" t="s">
        <v>104</v>
      </c>
      <c r="C51">
        <v>2021</v>
      </c>
      <c r="D51" t="s">
        <v>154</v>
      </c>
      <c r="E51" s="9">
        <v>144.30000000000001</v>
      </c>
      <c r="F51">
        <v>198</v>
      </c>
      <c r="G51">
        <v>164.6</v>
      </c>
      <c r="H51">
        <v>155.4</v>
      </c>
      <c r="I51">
        <v>170.1</v>
      </c>
      <c r="J51">
        <v>164.4</v>
      </c>
      <c r="K51">
        <v>144.1</v>
      </c>
      <c r="L51">
        <v>161.69999999999999</v>
      </c>
      <c r="M51">
        <v>113.1</v>
      </c>
      <c r="N51">
        <v>163.9</v>
      </c>
      <c r="O51">
        <v>168.9</v>
      </c>
      <c r="P51">
        <v>158</v>
      </c>
      <c r="Q51">
        <v>155.6</v>
      </c>
      <c r="R51">
        <v>162.30000000000001</v>
      </c>
      <c r="S51">
        <v>146.6</v>
      </c>
    </row>
    <row r="52" spans="2:19" x14ac:dyDescent="0.25">
      <c r="B52" t="s">
        <v>104</v>
      </c>
      <c r="C52">
        <v>2021</v>
      </c>
      <c r="D52" t="s">
        <v>167</v>
      </c>
      <c r="E52" s="9">
        <v>146.30000000000001</v>
      </c>
      <c r="F52">
        <v>200.5</v>
      </c>
      <c r="G52">
        <v>170.3</v>
      </c>
      <c r="H52">
        <v>156.1</v>
      </c>
      <c r="I52">
        <v>178.7</v>
      </c>
      <c r="J52">
        <v>167.1</v>
      </c>
      <c r="K52">
        <v>147.9</v>
      </c>
      <c r="L52">
        <v>165.4</v>
      </c>
      <c r="M52">
        <v>114.8</v>
      </c>
      <c r="N52">
        <v>168.2</v>
      </c>
      <c r="O52">
        <v>170.4</v>
      </c>
      <c r="P52">
        <v>160.69999999999999</v>
      </c>
      <c r="Q52">
        <v>159.4</v>
      </c>
      <c r="R52">
        <v>165.8</v>
      </c>
      <c r="S52">
        <v>148.9</v>
      </c>
    </row>
    <row r="53" spans="2:19" x14ac:dyDescent="0.25">
      <c r="B53" t="s">
        <v>104</v>
      </c>
      <c r="C53">
        <v>2021</v>
      </c>
      <c r="D53" t="s">
        <v>177</v>
      </c>
      <c r="E53" s="9">
        <v>146.69999999999999</v>
      </c>
      <c r="F53">
        <v>202</v>
      </c>
      <c r="G53">
        <v>180.7</v>
      </c>
      <c r="H53">
        <v>156.19999999999999</v>
      </c>
      <c r="I53">
        <v>183.7</v>
      </c>
      <c r="J53">
        <v>164.6</v>
      </c>
      <c r="K53">
        <v>155.4</v>
      </c>
      <c r="L53">
        <v>166</v>
      </c>
      <c r="M53">
        <v>115.1</v>
      </c>
      <c r="N53">
        <v>168.5</v>
      </c>
      <c r="O53">
        <v>172.4</v>
      </c>
      <c r="P53">
        <v>162.6</v>
      </c>
      <c r="Q53">
        <v>159.80000000000001</v>
      </c>
      <c r="R53">
        <v>166.3</v>
      </c>
      <c r="S53">
        <v>150.69999999999999</v>
      </c>
    </row>
    <row r="54" spans="2:19" x14ac:dyDescent="0.25">
      <c r="B54" t="s">
        <v>104</v>
      </c>
      <c r="C54">
        <v>2021</v>
      </c>
      <c r="D54" t="s">
        <v>194</v>
      </c>
      <c r="E54" s="9">
        <v>146.4</v>
      </c>
      <c r="F54">
        <v>206.8</v>
      </c>
      <c r="G54">
        <v>182.2</v>
      </c>
      <c r="H54">
        <v>157.5</v>
      </c>
      <c r="I54">
        <v>182.1</v>
      </c>
      <c r="J54">
        <v>163.9</v>
      </c>
      <c r="K54">
        <v>164.2</v>
      </c>
      <c r="L54">
        <v>164</v>
      </c>
      <c r="M54">
        <v>114.5</v>
      </c>
      <c r="N54">
        <v>168.3</v>
      </c>
      <c r="O54">
        <v>172.2</v>
      </c>
      <c r="P54">
        <v>164</v>
      </c>
      <c r="Q54">
        <v>160.69999999999999</v>
      </c>
      <c r="R54">
        <v>167</v>
      </c>
      <c r="S54">
        <v>153.1</v>
      </c>
    </row>
    <row r="55" spans="2:19" x14ac:dyDescent="0.25">
      <c r="B55" t="s">
        <v>104</v>
      </c>
      <c r="C55">
        <v>2021</v>
      </c>
      <c r="D55" t="s">
        <v>213</v>
      </c>
      <c r="E55" s="9">
        <v>146.6</v>
      </c>
      <c r="F55">
        <v>204</v>
      </c>
      <c r="G55">
        <v>172.8</v>
      </c>
      <c r="H55">
        <v>158.4</v>
      </c>
      <c r="I55">
        <v>188</v>
      </c>
      <c r="J55">
        <v>156.80000000000001</v>
      </c>
      <c r="K55">
        <v>162.19999999999999</v>
      </c>
      <c r="L55">
        <v>164.1</v>
      </c>
      <c r="M55">
        <v>119.7</v>
      </c>
      <c r="N55">
        <v>168.8</v>
      </c>
      <c r="O55">
        <v>173.9</v>
      </c>
      <c r="P55">
        <v>164</v>
      </c>
      <c r="Q55">
        <v>162.6</v>
      </c>
      <c r="R55">
        <v>168.4</v>
      </c>
      <c r="S55">
        <v>154</v>
      </c>
    </row>
    <row r="56" spans="2:19" x14ac:dyDescent="0.25">
      <c r="B56" t="s">
        <v>104</v>
      </c>
      <c r="C56">
        <v>2021</v>
      </c>
      <c r="D56" t="s">
        <v>228</v>
      </c>
      <c r="E56" s="9">
        <v>146.6</v>
      </c>
      <c r="F56">
        <v>204</v>
      </c>
      <c r="G56">
        <v>172.8</v>
      </c>
      <c r="H56">
        <v>158.4</v>
      </c>
      <c r="I56">
        <v>188</v>
      </c>
      <c r="J56">
        <v>156.69999999999999</v>
      </c>
      <c r="K56">
        <v>162.30000000000001</v>
      </c>
      <c r="L56">
        <v>164.1</v>
      </c>
      <c r="M56">
        <v>119.7</v>
      </c>
      <c r="N56">
        <v>168.8</v>
      </c>
      <c r="O56">
        <v>173.9</v>
      </c>
      <c r="P56">
        <v>164</v>
      </c>
      <c r="Q56">
        <v>162.6</v>
      </c>
      <c r="R56">
        <v>168.4</v>
      </c>
      <c r="S56">
        <v>154</v>
      </c>
    </row>
    <row r="57" spans="2:19" x14ac:dyDescent="0.25">
      <c r="B57" t="s">
        <v>104</v>
      </c>
      <c r="C57">
        <v>2021</v>
      </c>
      <c r="D57" t="s">
        <v>238</v>
      </c>
      <c r="E57" s="9">
        <v>147.4</v>
      </c>
      <c r="F57">
        <v>204.6</v>
      </c>
      <c r="G57">
        <v>171.2</v>
      </c>
      <c r="H57">
        <v>158.69999999999999</v>
      </c>
      <c r="I57">
        <v>190.6</v>
      </c>
      <c r="J57">
        <v>155.69999999999999</v>
      </c>
      <c r="K57">
        <v>185.3</v>
      </c>
      <c r="L57">
        <v>165.2</v>
      </c>
      <c r="M57">
        <v>121.9</v>
      </c>
      <c r="N57">
        <v>169.3</v>
      </c>
      <c r="O57">
        <v>174.7</v>
      </c>
      <c r="P57">
        <v>167.7</v>
      </c>
      <c r="Q57">
        <v>164.2</v>
      </c>
      <c r="R57">
        <v>169.1</v>
      </c>
      <c r="S57">
        <v>155.69999999999999</v>
      </c>
    </row>
    <row r="58" spans="2:19" x14ac:dyDescent="0.25">
      <c r="B58" t="s">
        <v>104</v>
      </c>
      <c r="C58">
        <v>2021</v>
      </c>
      <c r="D58" t="s">
        <v>264</v>
      </c>
      <c r="E58" s="9">
        <v>148.19999999999999</v>
      </c>
      <c r="F58">
        <v>201.6</v>
      </c>
      <c r="G58">
        <v>173</v>
      </c>
      <c r="H58">
        <v>159.30000000000001</v>
      </c>
      <c r="I58">
        <v>190.1</v>
      </c>
      <c r="J58">
        <v>156.5</v>
      </c>
      <c r="K58">
        <v>199.2</v>
      </c>
      <c r="L58">
        <v>165.3</v>
      </c>
      <c r="M58">
        <v>122.4</v>
      </c>
      <c r="N58">
        <v>169.6</v>
      </c>
      <c r="O58">
        <v>175.5</v>
      </c>
      <c r="P58">
        <v>169.7</v>
      </c>
      <c r="Q58">
        <v>163.9</v>
      </c>
      <c r="R58">
        <v>169.9</v>
      </c>
      <c r="S58">
        <v>154.80000000000001</v>
      </c>
    </row>
    <row r="59" spans="2:19" x14ac:dyDescent="0.25">
      <c r="B59" t="s">
        <v>104</v>
      </c>
      <c r="C59">
        <v>2021</v>
      </c>
      <c r="D59" t="s">
        <v>273</v>
      </c>
      <c r="E59" s="9">
        <v>148.69999999999999</v>
      </c>
      <c r="F59">
        <v>198.8</v>
      </c>
      <c r="G59">
        <v>177.9</v>
      </c>
      <c r="H59">
        <v>159.9</v>
      </c>
      <c r="I59">
        <v>187.6</v>
      </c>
      <c r="J59">
        <v>154.9</v>
      </c>
      <c r="K59">
        <v>188.3</v>
      </c>
      <c r="L59">
        <v>164.4</v>
      </c>
      <c r="M59">
        <v>121</v>
      </c>
      <c r="N59">
        <v>170.5</v>
      </c>
      <c r="O59">
        <v>176.5</v>
      </c>
      <c r="P59">
        <v>168.2</v>
      </c>
      <c r="Q59">
        <v>164.1</v>
      </c>
      <c r="R59">
        <v>170.6</v>
      </c>
      <c r="S59">
        <v>155.69999999999999</v>
      </c>
    </row>
    <row r="60" spans="2:19" x14ac:dyDescent="0.25">
      <c r="B60" t="s">
        <v>104</v>
      </c>
      <c r="C60">
        <v>2022</v>
      </c>
      <c r="D60" t="s">
        <v>62</v>
      </c>
      <c r="E60" s="9">
        <v>149.5</v>
      </c>
      <c r="F60">
        <v>198.7</v>
      </c>
      <c r="G60">
        <v>178.8</v>
      </c>
      <c r="H60">
        <v>160.5</v>
      </c>
      <c r="I60">
        <v>184.7</v>
      </c>
      <c r="J60">
        <v>153.69999999999999</v>
      </c>
      <c r="K60">
        <v>174.3</v>
      </c>
      <c r="L60">
        <v>163.9</v>
      </c>
      <c r="M60">
        <v>120</v>
      </c>
      <c r="N60">
        <v>172.1</v>
      </c>
      <c r="O60">
        <v>177.3</v>
      </c>
      <c r="P60">
        <v>166.4</v>
      </c>
      <c r="Q60">
        <v>164.2</v>
      </c>
      <c r="R60">
        <v>171.4</v>
      </c>
      <c r="S60">
        <v>156.5</v>
      </c>
    </row>
    <row r="61" spans="2:19" x14ac:dyDescent="0.25">
      <c r="B61" t="s">
        <v>104</v>
      </c>
      <c r="C61">
        <v>2022</v>
      </c>
      <c r="D61" t="s">
        <v>116</v>
      </c>
      <c r="E61" s="9">
        <v>150</v>
      </c>
      <c r="F61">
        <v>200.6</v>
      </c>
      <c r="G61">
        <v>175.8</v>
      </c>
      <c r="H61">
        <v>160.69999999999999</v>
      </c>
      <c r="I61">
        <v>184.9</v>
      </c>
      <c r="J61">
        <v>153.69999999999999</v>
      </c>
      <c r="K61">
        <v>169.7</v>
      </c>
      <c r="L61">
        <v>163.69999999999999</v>
      </c>
      <c r="M61">
        <v>118.9</v>
      </c>
      <c r="N61">
        <v>174.3</v>
      </c>
      <c r="O61">
        <v>178</v>
      </c>
      <c r="P61">
        <v>166.2</v>
      </c>
      <c r="Q61">
        <v>165.7</v>
      </c>
      <c r="R61">
        <v>172.2</v>
      </c>
      <c r="S61">
        <v>156.9</v>
      </c>
    </row>
    <row r="62" spans="2:19" x14ac:dyDescent="0.25">
      <c r="B62" t="s">
        <v>104</v>
      </c>
      <c r="C62">
        <v>2022</v>
      </c>
      <c r="D62" t="s">
        <v>138</v>
      </c>
      <c r="E62" s="9">
        <v>151.30000000000001</v>
      </c>
      <c r="F62">
        <v>210.7</v>
      </c>
      <c r="G62">
        <v>167.8</v>
      </c>
      <c r="H62">
        <v>162.19999999999999</v>
      </c>
      <c r="I62">
        <v>194.6</v>
      </c>
      <c r="J62">
        <v>157.6</v>
      </c>
      <c r="K62">
        <v>166.9</v>
      </c>
      <c r="L62">
        <v>163.9</v>
      </c>
      <c r="M62">
        <v>118.8</v>
      </c>
      <c r="N62">
        <v>177.4</v>
      </c>
      <c r="O62">
        <v>179.3</v>
      </c>
      <c r="P62">
        <v>168.4</v>
      </c>
      <c r="Q62">
        <v>167.2</v>
      </c>
      <c r="R62">
        <v>173</v>
      </c>
      <c r="S62">
        <v>157.9</v>
      </c>
    </row>
    <row r="63" spans="2:19" x14ac:dyDescent="0.25">
      <c r="B63" t="s">
        <v>104</v>
      </c>
      <c r="C63">
        <v>2022</v>
      </c>
      <c r="D63" t="s">
        <v>154</v>
      </c>
      <c r="E63" s="9">
        <v>152.9</v>
      </c>
      <c r="F63">
        <v>211.8</v>
      </c>
      <c r="G63">
        <v>164.5</v>
      </c>
      <c r="H63">
        <v>163.9</v>
      </c>
      <c r="I63">
        <v>199.5</v>
      </c>
      <c r="J63">
        <v>172.6</v>
      </c>
      <c r="K63">
        <v>166.2</v>
      </c>
      <c r="L63">
        <v>164.7</v>
      </c>
      <c r="M63">
        <v>119</v>
      </c>
      <c r="N63">
        <v>181.3</v>
      </c>
      <c r="O63">
        <v>180.9</v>
      </c>
      <c r="P63">
        <v>170.8</v>
      </c>
      <c r="Q63">
        <v>172.2</v>
      </c>
      <c r="R63">
        <v>174</v>
      </c>
      <c r="S63">
        <v>162.6</v>
      </c>
    </row>
    <row r="64" spans="2:19" x14ac:dyDescent="0.25">
      <c r="B64" t="s">
        <v>104</v>
      </c>
      <c r="C64">
        <v>2022</v>
      </c>
      <c r="D64" t="s">
        <v>167</v>
      </c>
      <c r="E64" s="9">
        <v>154.1</v>
      </c>
      <c r="F64">
        <v>217</v>
      </c>
      <c r="G64">
        <v>162.4</v>
      </c>
      <c r="H64">
        <v>164.9</v>
      </c>
      <c r="I64">
        <v>202.4</v>
      </c>
      <c r="J64">
        <v>171</v>
      </c>
      <c r="K64">
        <v>174.9</v>
      </c>
      <c r="L64">
        <v>164.7</v>
      </c>
      <c r="M64">
        <v>119.7</v>
      </c>
      <c r="N64">
        <v>184.9</v>
      </c>
      <c r="O64">
        <v>182.5</v>
      </c>
      <c r="P64">
        <v>173.3</v>
      </c>
      <c r="Q64">
        <v>174.6</v>
      </c>
      <c r="R64">
        <v>174.8</v>
      </c>
      <c r="S64">
        <v>163</v>
      </c>
    </row>
    <row r="65" spans="2:19" x14ac:dyDescent="0.25">
      <c r="B65" t="s">
        <v>104</v>
      </c>
      <c r="C65">
        <v>2022</v>
      </c>
      <c r="D65" t="s">
        <v>177</v>
      </c>
      <c r="E65" s="9">
        <v>155</v>
      </c>
      <c r="F65">
        <v>219.4</v>
      </c>
      <c r="G65">
        <v>170.8</v>
      </c>
      <c r="H65">
        <v>165.8</v>
      </c>
      <c r="I65">
        <v>200.9</v>
      </c>
      <c r="J65">
        <v>169.7</v>
      </c>
      <c r="K65">
        <v>182.3</v>
      </c>
      <c r="L65">
        <v>164.3</v>
      </c>
      <c r="M65">
        <v>119.9</v>
      </c>
      <c r="N65">
        <v>187.1</v>
      </c>
      <c r="O65">
        <v>183.9</v>
      </c>
      <c r="P65">
        <v>174.9</v>
      </c>
      <c r="Q65">
        <v>176</v>
      </c>
      <c r="R65">
        <v>175.4</v>
      </c>
      <c r="S65">
        <v>161.1</v>
      </c>
    </row>
    <row r="66" spans="2:19" x14ac:dyDescent="0.25">
      <c r="B66" t="s">
        <v>104</v>
      </c>
      <c r="C66">
        <v>2022</v>
      </c>
      <c r="D66" t="s">
        <v>194</v>
      </c>
      <c r="E66" s="9">
        <v>156.5</v>
      </c>
      <c r="F66">
        <v>213</v>
      </c>
      <c r="G66">
        <v>175.2</v>
      </c>
      <c r="H66">
        <v>166.6</v>
      </c>
      <c r="I66">
        <v>195.8</v>
      </c>
      <c r="J66">
        <v>174.2</v>
      </c>
      <c r="K66">
        <v>182.1</v>
      </c>
      <c r="L66">
        <v>164.3</v>
      </c>
      <c r="M66">
        <v>120</v>
      </c>
      <c r="N66">
        <v>190</v>
      </c>
      <c r="O66">
        <v>185.2</v>
      </c>
      <c r="P66">
        <v>175</v>
      </c>
      <c r="Q66">
        <v>179.6</v>
      </c>
      <c r="R66">
        <v>176.1</v>
      </c>
      <c r="S66">
        <v>161.6</v>
      </c>
    </row>
    <row r="67" spans="2:19" x14ac:dyDescent="0.25">
      <c r="B67" t="s">
        <v>104</v>
      </c>
      <c r="C67">
        <v>2022</v>
      </c>
      <c r="D67" t="s">
        <v>213</v>
      </c>
      <c r="E67" s="9">
        <v>160.30000000000001</v>
      </c>
      <c r="F67">
        <v>206.5</v>
      </c>
      <c r="G67">
        <v>169.2</v>
      </c>
      <c r="H67">
        <v>168.1</v>
      </c>
      <c r="I67">
        <v>192.4</v>
      </c>
      <c r="J67">
        <v>172.9</v>
      </c>
      <c r="K67">
        <v>186.7</v>
      </c>
      <c r="L67">
        <v>167.2</v>
      </c>
      <c r="M67">
        <v>120.9</v>
      </c>
      <c r="N67">
        <v>193.6</v>
      </c>
      <c r="O67">
        <v>186.3</v>
      </c>
      <c r="P67">
        <v>176.3</v>
      </c>
      <c r="Q67">
        <v>178.8</v>
      </c>
      <c r="R67">
        <v>176.8</v>
      </c>
      <c r="S67">
        <v>161.9</v>
      </c>
    </row>
    <row r="68" spans="2:19" x14ac:dyDescent="0.25">
      <c r="B68" t="s">
        <v>104</v>
      </c>
      <c r="C68">
        <v>2022</v>
      </c>
      <c r="D68" t="s">
        <v>228</v>
      </c>
      <c r="E68" s="9">
        <v>163.5</v>
      </c>
      <c r="F68">
        <v>209.2</v>
      </c>
      <c r="G68">
        <v>169.7</v>
      </c>
      <c r="H68">
        <v>169.7</v>
      </c>
      <c r="I68">
        <v>188.7</v>
      </c>
      <c r="J68">
        <v>165.7</v>
      </c>
      <c r="K68">
        <v>191.8</v>
      </c>
      <c r="L68">
        <v>169.1</v>
      </c>
      <c r="M68">
        <v>121.6</v>
      </c>
      <c r="N68">
        <v>197.3</v>
      </c>
      <c r="O68">
        <v>187.4</v>
      </c>
      <c r="P68">
        <v>177.8</v>
      </c>
      <c r="Q68">
        <v>179.5</v>
      </c>
      <c r="R68">
        <v>177.8</v>
      </c>
      <c r="S68">
        <v>162.30000000000001</v>
      </c>
    </row>
    <row r="69" spans="2:19" x14ac:dyDescent="0.25">
      <c r="B69" t="s">
        <v>104</v>
      </c>
      <c r="C69">
        <v>2022</v>
      </c>
      <c r="D69" t="s">
        <v>238</v>
      </c>
      <c r="E69" s="9">
        <v>165.2</v>
      </c>
      <c r="F69">
        <v>210.9</v>
      </c>
      <c r="G69">
        <v>170.9</v>
      </c>
      <c r="H69">
        <v>170.9</v>
      </c>
      <c r="I69">
        <v>186.5</v>
      </c>
      <c r="J69">
        <v>163.80000000000001</v>
      </c>
      <c r="K69">
        <v>199.7</v>
      </c>
      <c r="L69">
        <v>169.8</v>
      </c>
      <c r="M69">
        <v>121.9</v>
      </c>
      <c r="N69">
        <v>199.9</v>
      </c>
      <c r="O69">
        <v>188.3</v>
      </c>
      <c r="P69">
        <v>179.6</v>
      </c>
      <c r="Q69">
        <v>180.5</v>
      </c>
      <c r="R69">
        <v>178.7</v>
      </c>
      <c r="S69">
        <v>162.9</v>
      </c>
    </row>
    <row r="70" spans="2:19" x14ac:dyDescent="0.25">
      <c r="B70" t="s">
        <v>104</v>
      </c>
      <c r="C70">
        <v>2022</v>
      </c>
      <c r="D70" t="s">
        <v>264</v>
      </c>
      <c r="E70" s="9">
        <v>167.4</v>
      </c>
      <c r="F70" s="9">
        <v>209.4</v>
      </c>
      <c r="G70">
        <v>181.4</v>
      </c>
      <c r="H70">
        <v>172.3</v>
      </c>
      <c r="I70">
        <v>188.9</v>
      </c>
      <c r="J70">
        <v>160.69999999999999</v>
      </c>
      <c r="K70">
        <v>183.1</v>
      </c>
      <c r="L70">
        <v>170.5</v>
      </c>
      <c r="M70">
        <v>122.1</v>
      </c>
      <c r="N70">
        <v>202.8</v>
      </c>
      <c r="O70">
        <v>189.5</v>
      </c>
      <c r="P70">
        <v>178.3</v>
      </c>
      <c r="Q70">
        <v>181.3</v>
      </c>
      <c r="R70">
        <v>179.8</v>
      </c>
      <c r="S70">
        <v>163</v>
      </c>
    </row>
    <row r="71" spans="2:19" x14ac:dyDescent="0.25">
      <c r="B71" t="s">
        <v>104</v>
      </c>
      <c r="C71">
        <v>2022</v>
      </c>
      <c r="D71" t="s">
        <v>273</v>
      </c>
      <c r="E71" s="9">
        <v>169.2</v>
      </c>
      <c r="F71">
        <v>209</v>
      </c>
      <c r="G71">
        <v>190.2</v>
      </c>
      <c r="H71">
        <v>173.6</v>
      </c>
      <c r="I71">
        <v>188.5</v>
      </c>
      <c r="J71">
        <v>158</v>
      </c>
      <c r="K71">
        <v>159.9</v>
      </c>
      <c r="L71">
        <v>170.8</v>
      </c>
      <c r="M71">
        <v>121.8</v>
      </c>
      <c r="N71">
        <v>205.2</v>
      </c>
      <c r="O71">
        <v>190.3</v>
      </c>
      <c r="P71">
        <v>175.9</v>
      </c>
      <c r="Q71">
        <v>182</v>
      </c>
      <c r="R71">
        <v>181.1</v>
      </c>
      <c r="S71">
        <v>163.4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1A32C-9443-4B15-B4D1-BC89533CA05D}">
  <dimension ref="C4:H42"/>
  <sheetViews>
    <sheetView topLeftCell="A7" workbookViewId="0">
      <selection activeCell="C5" sqref="C5:C17"/>
    </sheetView>
  </sheetViews>
  <sheetFormatPr defaultRowHeight="15" x14ac:dyDescent="0.25"/>
  <cols>
    <col min="2" max="2" width="27.85546875" bestFit="1" customWidth="1"/>
    <col min="3" max="3" width="29.85546875" bestFit="1" customWidth="1"/>
    <col min="4" max="4" width="27.85546875" bestFit="1" customWidth="1"/>
    <col min="7" max="7" width="33.28515625" bestFit="1" customWidth="1"/>
    <col min="8" max="8" width="16.7109375" bestFit="1" customWidth="1"/>
  </cols>
  <sheetData>
    <row r="4" spans="3:8" x14ac:dyDescent="0.25">
      <c r="C4" s="52" t="s">
        <v>1264</v>
      </c>
      <c r="D4" s="52" t="s">
        <v>1263</v>
      </c>
    </row>
    <row r="5" spans="3:8" x14ac:dyDescent="0.25">
      <c r="C5" s="48" t="s">
        <v>33</v>
      </c>
      <c r="D5" s="55" t="s">
        <v>1220</v>
      </c>
    </row>
    <row r="6" spans="3:8" x14ac:dyDescent="0.25">
      <c r="C6" s="49" t="s">
        <v>34</v>
      </c>
      <c r="D6" s="55" t="s">
        <v>1220</v>
      </c>
    </row>
    <row r="7" spans="3:8" x14ac:dyDescent="0.25">
      <c r="C7" s="49" t="s">
        <v>35</v>
      </c>
      <c r="D7" s="55" t="s">
        <v>1220</v>
      </c>
    </row>
    <row r="8" spans="3:8" x14ac:dyDescent="0.25">
      <c r="C8" s="49" t="s">
        <v>36</v>
      </c>
      <c r="D8" s="55" t="s">
        <v>1220</v>
      </c>
      <c r="G8" t="s">
        <v>1292</v>
      </c>
    </row>
    <row r="9" spans="3:8" x14ac:dyDescent="0.25">
      <c r="C9" s="49" t="s">
        <v>37</v>
      </c>
      <c r="D9" s="55" t="s">
        <v>1220</v>
      </c>
    </row>
    <row r="10" spans="3:8" x14ac:dyDescent="0.25">
      <c r="C10" s="49" t="s">
        <v>38</v>
      </c>
      <c r="D10" s="55" t="s">
        <v>1220</v>
      </c>
      <c r="G10" s="14" t="s">
        <v>1294</v>
      </c>
      <c r="H10" s="14" t="s">
        <v>1293</v>
      </c>
    </row>
    <row r="11" spans="3:8" x14ac:dyDescent="0.25">
      <c r="C11" s="49" t="s">
        <v>39</v>
      </c>
      <c r="D11" s="55" t="s">
        <v>1220</v>
      </c>
      <c r="G11" s="15" t="s">
        <v>53</v>
      </c>
      <c r="H11" s="15" t="s">
        <v>53</v>
      </c>
    </row>
    <row r="12" spans="3:8" x14ac:dyDescent="0.25">
      <c r="C12" s="49" t="s">
        <v>40</v>
      </c>
      <c r="D12" s="55" t="s">
        <v>1220</v>
      </c>
      <c r="G12" s="48" t="s">
        <v>33</v>
      </c>
      <c r="H12" s="15" t="s">
        <v>1289</v>
      </c>
    </row>
    <row r="13" spans="3:8" x14ac:dyDescent="0.25">
      <c r="C13" s="49" t="s">
        <v>42</v>
      </c>
      <c r="D13" s="55" t="s">
        <v>1220</v>
      </c>
      <c r="G13" s="49" t="s">
        <v>34</v>
      </c>
      <c r="H13" s="15" t="s">
        <v>1289</v>
      </c>
    </row>
    <row r="14" spans="3:8" x14ac:dyDescent="0.25">
      <c r="C14" s="15" t="s">
        <v>41</v>
      </c>
      <c r="D14" s="55" t="s">
        <v>1220</v>
      </c>
      <c r="G14" s="49" t="s">
        <v>35</v>
      </c>
      <c r="H14" s="15" t="s">
        <v>1289</v>
      </c>
    </row>
    <row r="15" spans="3:8" x14ac:dyDescent="0.25">
      <c r="C15" s="15" t="s">
        <v>43</v>
      </c>
      <c r="D15" s="55" t="s">
        <v>1220</v>
      </c>
      <c r="G15" s="49" t="s">
        <v>36</v>
      </c>
      <c r="H15" s="15" t="s">
        <v>1289</v>
      </c>
    </row>
    <row r="16" spans="3:8" x14ac:dyDescent="0.25">
      <c r="C16" s="15" t="s">
        <v>44</v>
      </c>
      <c r="D16" s="55" t="s">
        <v>1220</v>
      </c>
      <c r="G16" s="49" t="s">
        <v>37</v>
      </c>
      <c r="H16" s="15" t="s">
        <v>1289</v>
      </c>
    </row>
    <row r="17" spans="3:8" x14ac:dyDescent="0.25">
      <c r="C17" s="15" t="s">
        <v>1210</v>
      </c>
      <c r="D17" s="55" t="s">
        <v>1220</v>
      </c>
      <c r="G17" s="49" t="s">
        <v>38</v>
      </c>
      <c r="H17" s="15" t="s">
        <v>1289</v>
      </c>
    </row>
    <row r="18" spans="3:8" x14ac:dyDescent="0.25">
      <c r="C18" s="15" t="s">
        <v>47</v>
      </c>
      <c r="D18" s="55" t="s">
        <v>1391</v>
      </c>
      <c r="G18" s="49" t="s">
        <v>39</v>
      </c>
      <c r="H18" s="15" t="s">
        <v>1289</v>
      </c>
    </row>
    <row r="19" spans="3:8" x14ac:dyDescent="0.25">
      <c r="C19" s="15" t="s">
        <v>48</v>
      </c>
      <c r="D19" s="55" t="s">
        <v>1391</v>
      </c>
      <c r="G19" s="49" t="s">
        <v>40</v>
      </c>
      <c r="H19" s="15" t="s">
        <v>1289</v>
      </c>
    </row>
    <row r="20" spans="3:8" x14ac:dyDescent="0.25">
      <c r="C20" s="15" t="s">
        <v>49</v>
      </c>
      <c r="D20" s="55" t="s">
        <v>1391</v>
      </c>
      <c r="G20" s="49" t="s">
        <v>42</v>
      </c>
      <c r="H20" s="15" t="s">
        <v>1289</v>
      </c>
    </row>
    <row r="21" spans="3:8" x14ac:dyDescent="0.25">
      <c r="C21" s="15" t="s">
        <v>50</v>
      </c>
      <c r="D21" s="55" t="s">
        <v>1244</v>
      </c>
      <c r="G21" s="15" t="s">
        <v>41</v>
      </c>
      <c r="H21" s="15" t="s">
        <v>1289</v>
      </c>
    </row>
    <row r="22" spans="3:8" x14ac:dyDescent="0.25">
      <c r="C22" s="15" t="s">
        <v>52</v>
      </c>
      <c r="D22" s="55" t="s">
        <v>1244</v>
      </c>
      <c r="G22" s="15" t="s">
        <v>1220</v>
      </c>
      <c r="H22" s="15" t="s">
        <v>1289</v>
      </c>
    </row>
    <row r="23" spans="3:8" x14ac:dyDescent="0.25">
      <c r="C23" s="15" t="s">
        <v>55</v>
      </c>
      <c r="D23" s="55" t="s">
        <v>1389</v>
      </c>
      <c r="G23" s="15" t="s">
        <v>44</v>
      </c>
      <c r="H23" s="15" t="s">
        <v>1289</v>
      </c>
    </row>
    <row r="24" spans="3:8" x14ac:dyDescent="0.25">
      <c r="C24" s="15" t="s">
        <v>57</v>
      </c>
      <c r="D24" s="55" t="s">
        <v>1389</v>
      </c>
      <c r="G24" s="15" t="s">
        <v>1291</v>
      </c>
      <c r="H24" s="15" t="s">
        <v>1290</v>
      </c>
    </row>
    <row r="25" spans="3:8" x14ac:dyDescent="0.25">
      <c r="C25" s="15" t="s">
        <v>46</v>
      </c>
      <c r="D25" s="55" t="s">
        <v>1389</v>
      </c>
      <c r="G25" s="15" t="s">
        <v>1219</v>
      </c>
      <c r="H25" s="15" t="s">
        <v>1290</v>
      </c>
    </row>
    <row r="26" spans="3:8" x14ac:dyDescent="0.25">
      <c r="C26" s="15" t="s">
        <v>51</v>
      </c>
      <c r="D26" s="15" t="s">
        <v>1390</v>
      </c>
    </row>
    <row r="27" spans="3:8" x14ac:dyDescent="0.25">
      <c r="C27" s="15" t="s">
        <v>53</v>
      </c>
      <c r="D27" s="15" t="s">
        <v>53</v>
      </c>
    </row>
    <row r="28" spans="3:8" x14ac:dyDescent="0.25">
      <c r="C28" s="15" t="s">
        <v>56</v>
      </c>
      <c r="D28" s="15" t="s">
        <v>56</v>
      </c>
    </row>
    <row r="29" spans="3:8" x14ac:dyDescent="0.25">
      <c r="C29" s="15" t="s">
        <v>54</v>
      </c>
      <c r="D29" s="15" t="s">
        <v>54</v>
      </c>
    </row>
    <row r="30" spans="3:8" x14ac:dyDescent="0.25">
      <c r="C30" s="15" t="s">
        <v>58</v>
      </c>
      <c r="D30" s="15" t="s">
        <v>58</v>
      </c>
    </row>
    <row r="33" spans="4:4" x14ac:dyDescent="0.25">
      <c r="D33" s="52" t="s">
        <v>1263</v>
      </c>
    </row>
    <row r="34" spans="4:4" x14ac:dyDescent="0.25">
      <c r="D34" s="55" t="s">
        <v>1220</v>
      </c>
    </row>
    <row r="35" spans="4:4" x14ac:dyDescent="0.25">
      <c r="D35" s="55" t="s">
        <v>1391</v>
      </c>
    </row>
    <row r="36" spans="4:4" x14ac:dyDescent="0.25">
      <c r="D36" s="55" t="s">
        <v>1244</v>
      </c>
    </row>
    <row r="37" spans="4:4" x14ac:dyDescent="0.25">
      <c r="D37" s="55" t="s">
        <v>1389</v>
      </c>
    </row>
    <row r="38" spans="4:4" x14ac:dyDescent="0.25">
      <c r="D38" s="15" t="s">
        <v>1390</v>
      </c>
    </row>
    <row r="39" spans="4:4" x14ac:dyDescent="0.25">
      <c r="D39" s="15" t="s">
        <v>53</v>
      </c>
    </row>
    <row r="40" spans="4:4" x14ac:dyDescent="0.25">
      <c r="D40" s="15" t="s">
        <v>56</v>
      </c>
    </row>
    <row r="41" spans="4:4" x14ac:dyDescent="0.25">
      <c r="D41" s="15" t="s">
        <v>54</v>
      </c>
    </row>
    <row r="42" spans="4:4" x14ac:dyDescent="0.25">
      <c r="D42" s="15" t="s">
        <v>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C3EE-FE39-420E-97D0-B20A048A1C63}">
  <dimension ref="A1:L63"/>
  <sheetViews>
    <sheetView topLeftCell="A50" zoomScaleNormal="100" workbookViewId="0">
      <selection activeCell="C63" sqref="C63"/>
    </sheetView>
  </sheetViews>
  <sheetFormatPr defaultRowHeight="15" x14ac:dyDescent="0.25"/>
  <cols>
    <col min="3" max="3" width="29.85546875" bestFit="1" customWidth="1"/>
    <col min="4" max="4" width="21.42578125" bestFit="1" customWidth="1"/>
    <col min="5" max="5" width="28.140625" bestFit="1" customWidth="1"/>
    <col min="6" max="6" width="25.85546875" bestFit="1" customWidth="1"/>
    <col min="7" max="7" width="26" customWidth="1"/>
    <col min="8" max="8" width="29.85546875" bestFit="1" customWidth="1"/>
    <col min="10" max="10" width="21.42578125" bestFit="1" customWidth="1"/>
  </cols>
  <sheetData>
    <row r="1" spans="1:12" ht="15.75" x14ac:dyDescent="0.25">
      <c r="A1" s="4" t="s">
        <v>1202</v>
      </c>
    </row>
    <row r="2" spans="1:12" ht="15.75" x14ac:dyDescent="0.25">
      <c r="A2" t="s">
        <v>1200</v>
      </c>
      <c r="B2" s="4"/>
    </row>
    <row r="4" spans="1:12" ht="15.75" x14ac:dyDescent="0.25">
      <c r="B4" s="4" t="s">
        <v>1214</v>
      </c>
    </row>
    <row r="6" spans="1:12" x14ac:dyDescent="0.25">
      <c r="B6" t="s">
        <v>1203</v>
      </c>
    </row>
    <row r="8" spans="1:12" x14ac:dyDescent="0.25">
      <c r="C8" s="5" t="s">
        <v>1201</v>
      </c>
    </row>
    <row r="10" spans="1:12" x14ac:dyDescent="0.25">
      <c r="C10" t="s">
        <v>1209</v>
      </c>
    </row>
    <row r="13" spans="1:12" x14ac:dyDescent="0.25">
      <c r="C13" s="14" t="s">
        <v>1220</v>
      </c>
      <c r="D13" s="14" t="s">
        <v>1215</v>
      </c>
      <c r="E13" s="14" t="s">
        <v>1244</v>
      </c>
      <c r="F13" s="14" t="s">
        <v>55</v>
      </c>
      <c r="G13" s="14" t="s">
        <v>46</v>
      </c>
      <c r="H13" s="14" t="s">
        <v>51</v>
      </c>
      <c r="I13" s="14" t="s">
        <v>53</v>
      </c>
      <c r="J13" s="14" t="s">
        <v>54</v>
      </c>
      <c r="K13" s="14" t="s">
        <v>56</v>
      </c>
      <c r="L13" s="14" t="s">
        <v>58</v>
      </c>
    </row>
    <row r="14" spans="1:12" x14ac:dyDescent="0.25">
      <c r="C14" s="12" t="s">
        <v>33</v>
      </c>
      <c r="D14" s="17" t="s">
        <v>1216</v>
      </c>
      <c r="E14" s="23" t="s">
        <v>50</v>
      </c>
      <c r="F14" s="24" t="s">
        <v>55</v>
      </c>
    </row>
    <row r="15" spans="1:12" x14ac:dyDescent="0.25">
      <c r="C15" s="13" t="s">
        <v>34</v>
      </c>
      <c r="D15" s="17" t="s">
        <v>1217</v>
      </c>
      <c r="E15" s="16" t="s">
        <v>52</v>
      </c>
      <c r="F15" s="21" t="s">
        <v>57</v>
      </c>
    </row>
    <row r="16" spans="1:12" x14ac:dyDescent="0.25">
      <c r="C16" s="13" t="s">
        <v>35</v>
      </c>
      <c r="D16" s="19" t="s">
        <v>1218</v>
      </c>
      <c r="E16" s="18"/>
      <c r="F16" s="22"/>
    </row>
    <row r="17" spans="2:3" x14ac:dyDescent="0.25">
      <c r="C17" s="13" t="s">
        <v>36</v>
      </c>
    </row>
    <row r="18" spans="2:3" x14ac:dyDescent="0.25">
      <c r="C18" s="13" t="s">
        <v>37</v>
      </c>
    </row>
    <row r="19" spans="2:3" x14ac:dyDescent="0.25">
      <c r="C19" s="13" t="s">
        <v>38</v>
      </c>
    </row>
    <row r="20" spans="2:3" x14ac:dyDescent="0.25">
      <c r="C20" s="13" t="s">
        <v>39</v>
      </c>
    </row>
    <row r="21" spans="2:3" x14ac:dyDescent="0.25">
      <c r="C21" s="13" t="s">
        <v>40</v>
      </c>
    </row>
    <row r="22" spans="2:3" x14ac:dyDescent="0.25">
      <c r="C22" s="13" t="s">
        <v>42</v>
      </c>
    </row>
    <row r="23" spans="2:3" x14ac:dyDescent="0.25">
      <c r="C23" s="13" t="s">
        <v>1213</v>
      </c>
    </row>
    <row r="24" spans="2:3" x14ac:dyDescent="0.25">
      <c r="C24" s="21" t="s">
        <v>1220</v>
      </c>
    </row>
    <row r="25" spans="2:3" x14ac:dyDescent="0.25">
      <c r="C25" s="21" t="s">
        <v>1211</v>
      </c>
    </row>
    <row r="26" spans="2:3" x14ac:dyDescent="0.25">
      <c r="C26" s="21" t="s">
        <v>1212</v>
      </c>
    </row>
    <row r="27" spans="2:3" x14ac:dyDescent="0.25">
      <c r="C27" s="22" t="s">
        <v>1210</v>
      </c>
    </row>
    <row r="30" spans="2:3" ht="15.75" x14ac:dyDescent="0.25">
      <c r="B30" s="4" t="s">
        <v>1232</v>
      </c>
    </row>
    <row r="32" spans="2:3" ht="15.75" x14ac:dyDescent="0.25">
      <c r="C32" s="40" t="s">
        <v>1245</v>
      </c>
    </row>
    <row r="34" spans="2:3" x14ac:dyDescent="0.25">
      <c r="C34" s="32" t="s">
        <v>1234</v>
      </c>
    </row>
    <row r="35" spans="2:3" x14ac:dyDescent="0.25">
      <c r="C35" t="s">
        <v>1236</v>
      </c>
    </row>
    <row r="36" spans="2:3" x14ac:dyDescent="0.25">
      <c r="C36" t="s">
        <v>1237</v>
      </c>
    </row>
    <row r="37" spans="2:3" x14ac:dyDescent="0.25">
      <c r="C37" t="s">
        <v>1235</v>
      </c>
    </row>
    <row r="39" spans="2:3" ht="15.75" x14ac:dyDescent="0.25">
      <c r="C39" s="40" t="s">
        <v>1246</v>
      </c>
    </row>
    <row r="41" spans="2:3" x14ac:dyDescent="0.25">
      <c r="C41" t="s">
        <v>1241</v>
      </c>
    </row>
    <row r="43" spans="2:3" x14ac:dyDescent="0.25">
      <c r="C43" s="32" t="s">
        <v>1234</v>
      </c>
    </row>
    <row r="44" spans="2:3" x14ac:dyDescent="0.25">
      <c r="C44" t="s">
        <v>1242</v>
      </c>
    </row>
    <row r="47" spans="2:3" x14ac:dyDescent="0.25">
      <c r="B47" s="3" t="s">
        <v>1254</v>
      </c>
    </row>
    <row r="49" spans="2:3" x14ac:dyDescent="0.25">
      <c r="C49" t="s">
        <v>1257</v>
      </c>
    </row>
    <row r="51" spans="2:3" x14ac:dyDescent="0.25">
      <c r="C51" t="s">
        <v>1262</v>
      </c>
    </row>
    <row r="53" spans="2:3" x14ac:dyDescent="0.25">
      <c r="C53" t="s">
        <v>1315</v>
      </c>
    </row>
    <row r="56" spans="2:3" x14ac:dyDescent="0.25">
      <c r="B56" s="3" t="s">
        <v>1374</v>
      </c>
    </row>
    <row r="59" spans="2:3" x14ac:dyDescent="0.25">
      <c r="C59" t="s">
        <v>1375</v>
      </c>
    </row>
    <row r="61" spans="2:3" x14ac:dyDescent="0.25">
      <c r="C61" t="s">
        <v>1376</v>
      </c>
    </row>
    <row r="62" spans="2:3" x14ac:dyDescent="0.25">
      <c r="C62" s="5" t="s">
        <v>1377</v>
      </c>
    </row>
    <row r="63" spans="2:3" x14ac:dyDescent="0.25">
      <c r="C63" s="5" t="s">
        <v>1378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03313-8049-4819-84BE-79FDF40CA7B0}">
  <sheetPr filterMode="1">
    <tabColor theme="8" tint="0.39997558519241921"/>
  </sheetPr>
  <dimension ref="A1:AH374"/>
  <sheetViews>
    <sheetView zoomScaleNormal="100" zoomScaleSheetLayoutView="145" workbookViewId="0">
      <pane xSplit="3" ySplit="2" topLeftCell="Y326" activePane="bottomRight" state="frozen"/>
      <selection pane="topRight" activeCell="D1" sqref="D1"/>
      <selection pane="bottomLeft" activeCell="A3" sqref="A3"/>
      <selection pane="bottomRight" activeCell="D350" sqref="D350"/>
    </sheetView>
  </sheetViews>
  <sheetFormatPr defaultRowHeight="15" x14ac:dyDescent="0.25"/>
  <cols>
    <col min="1" max="1" width="11.85546875" bestFit="1" customWidth="1"/>
    <col min="2" max="2" width="7.28515625" bestFit="1" customWidth="1"/>
    <col min="3" max="3" width="10.85546875" bestFit="1" customWidth="1"/>
    <col min="4" max="4" width="22" bestFit="1" customWidth="1"/>
    <col min="5" max="5" width="15.5703125" bestFit="1" customWidth="1"/>
    <col min="6" max="6" width="6.28515625" bestFit="1" customWidth="1"/>
    <col min="7" max="7" width="19.28515625" bestFit="1" customWidth="1"/>
    <col min="8" max="8" width="14.140625" bestFit="1" customWidth="1"/>
    <col min="9" max="9" width="8.28515625" bestFit="1" customWidth="1"/>
    <col min="10" max="10" width="13.28515625" bestFit="1" customWidth="1"/>
    <col min="11" max="11" width="21.140625" bestFit="1" customWidth="1"/>
    <col min="12" max="12" width="25.28515625" bestFit="1" customWidth="1"/>
    <col min="13" max="13" width="8.85546875" bestFit="1" customWidth="1"/>
    <col min="14" max="14" width="25.5703125" bestFit="1" customWidth="1"/>
    <col min="15" max="15" width="35.5703125" bestFit="1" customWidth="1"/>
    <col min="16" max="16" width="21.28515625" bestFit="1" customWidth="1"/>
    <col min="17" max="17" width="28.85546875" bestFit="1" customWidth="1"/>
    <col min="18" max="18" width="10.7109375" bestFit="1" customWidth="1"/>
    <col min="19" max="19" width="11.7109375" bestFit="1" customWidth="1"/>
    <col min="20" max="20" width="23.28515625" bestFit="1" customWidth="1"/>
    <col min="21" max="21" width="10.42578125" bestFit="1" customWidth="1"/>
    <col min="22" max="22" width="15.42578125" bestFit="1" customWidth="1"/>
    <col min="23" max="23" width="30.42578125" bestFit="1" customWidth="1"/>
    <col min="24" max="24" width="9.140625" bestFit="1" customWidth="1"/>
    <col min="25" max="25" width="30.140625" bestFit="1" customWidth="1"/>
    <col min="26" max="26" width="28.140625" bestFit="1" customWidth="1"/>
    <col min="27" max="27" width="12" bestFit="1" customWidth="1"/>
    <col min="28" max="28" width="25.85546875" bestFit="1" customWidth="1"/>
    <col min="29" max="29" width="16.28515625" bestFit="1" customWidth="1"/>
    <col min="30" max="30" width="16" bestFit="1" customWidth="1"/>
  </cols>
  <sheetData>
    <row r="1" spans="1:30" x14ac:dyDescent="0.25">
      <c r="D1">
        <v>3</v>
      </c>
      <c r="E1">
        <v>6</v>
      </c>
      <c r="F1">
        <v>3</v>
      </c>
      <c r="G1">
        <v>3</v>
      </c>
      <c r="H1">
        <v>3</v>
      </c>
      <c r="I1">
        <v>3</v>
      </c>
      <c r="K1" s="9"/>
    </row>
    <row r="2" spans="1:30" x14ac:dyDescent="0.25">
      <c r="A2" s="6" t="s">
        <v>30</v>
      </c>
      <c r="B2" s="6" t="s">
        <v>31</v>
      </c>
      <c r="C2" s="6" t="s">
        <v>32</v>
      </c>
      <c r="D2" s="8" t="s">
        <v>33</v>
      </c>
      <c r="E2" s="6" t="s">
        <v>34</v>
      </c>
      <c r="F2" s="6" t="s">
        <v>35</v>
      </c>
      <c r="G2" s="6" t="s">
        <v>36</v>
      </c>
      <c r="H2" s="6" t="s">
        <v>37</v>
      </c>
      <c r="I2" s="6" t="s">
        <v>38</v>
      </c>
      <c r="J2" s="6" t="s">
        <v>39</v>
      </c>
      <c r="K2" s="6" t="s">
        <v>40</v>
      </c>
      <c r="L2" s="6" t="s">
        <v>41</v>
      </c>
      <c r="M2" s="6" t="s">
        <v>42</v>
      </c>
      <c r="N2" s="6" t="s">
        <v>43</v>
      </c>
      <c r="O2" s="6" t="s">
        <v>44</v>
      </c>
      <c r="P2" s="6" t="s">
        <v>45</v>
      </c>
      <c r="Q2" s="6" t="s">
        <v>46</v>
      </c>
      <c r="R2" s="6" t="s">
        <v>47</v>
      </c>
      <c r="S2" s="6" t="s">
        <v>48</v>
      </c>
      <c r="T2" s="6" t="s">
        <v>49</v>
      </c>
      <c r="U2" s="6" t="s">
        <v>50</v>
      </c>
      <c r="V2" s="6" t="s">
        <v>51</v>
      </c>
      <c r="W2" s="6" t="s">
        <v>52</v>
      </c>
      <c r="X2" s="6" t="s">
        <v>53</v>
      </c>
      <c r="Y2" s="6" t="s">
        <v>54</v>
      </c>
      <c r="Z2" s="6" t="s">
        <v>55</v>
      </c>
      <c r="AA2" s="6" t="s">
        <v>56</v>
      </c>
      <c r="AB2" s="6" t="s">
        <v>57</v>
      </c>
      <c r="AC2" s="6" t="s">
        <v>58</v>
      </c>
      <c r="AD2" s="6" t="s">
        <v>59</v>
      </c>
    </row>
    <row r="3" spans="1:30" hidden="1" x14ac:dyDescent="0.25">
      <c r="A3" t="s">
        <v>60</v>
      </c>
      <c r="B3">
        <v>2013</v>
      </c>
      <c r="C3" t="s">
        <v>62</v>
      </c>
      <c r="D3" s="9">
        <v>107.5</v>
      </c>
      <c r="E3">
        <v>106.3</v>
      </c>
      <c r="F3">
        <v>108.1</v>
      </c>
      <c r="G3" s="9">
        <v>104.9</v>
      </c>
      <c r="H3">
        <v>106.1</v>
      </c>
      <c r="I3" s="9">
        <v>103.9</v>
      </c>
      <c r="J3">
        <v>101.9</v>
      </c>
      <c r="K3">
        <v>106.1</v>
      </c>
      <c r="L3">
        <v>106.8</v>
      </c>
      <c r="M3">
        <v>103.1</v>
      </c>
      <c r="N3">
        <v>104.8</v>
      </c>
      <c r="O3">
        <v>106.7</v>
      </c>
      <c r="P3">
        <v>105.5</v>
      </c>
      <c r="Q3">
        <v>105.1</v>
      </c>
      <c r="R3">
        <v>106.5</v>
      </c>
      <c r="S3">
        <v>105.8</v>
      </c>
      <c r="T3">
        <v>106.4</v>
      </c>
      <c r="U3" t="s">
        <v>79</v>
      </c>
      <c r="V3">
        <v>105.5</v>
      </c>
      <c r="W3">
        <v>104.8</v>
      </c>
      <c r="X3">
        <v>104</v>
      </c>
      <c r="Y3">
        <v>103.3</v>
      </c>
      <c r="Z3">
        <v>103.4</v>
      </c>
      <c r="AA3">
        <v>103.8</v>
      </c>
      <c r="AB3">
        <v>104.7</v>
      </c>
      <c r="AC3">
        <v>104</v>
      </c>
      <c r="AD3">
        <v>105.1</v>
      </c>
    </row>
    <row r="4" spans="1:30" hidden="1" x14ac:dyDescent="0.25">
      <c r="A4" t="s">
        <v>85</v>
      </c>
      <c r="B4">
        <v>2013</v>
      </c>
      <c r="C4" t="s">
        <v>62</v>
      </c>
      <c r="D4" s="9">
        <v>110.5</v>
      </c>
      <c r="E4">
        <v>109.1</v>
      </c>
      <c r="F4">
        <v>113</v>
      </c>
      <c r="G4">
        <v>103.6</v>
      </c>
      <c r="H4">
        <v>103.4</v>
      </c>
      <c r="I4">
        <v>102.3</v>
      </c>
      <c r="J4">
        <v>102.9</v>
      </c>
      <c r="K4">
        <v>105.8</v>
      </c>
      <c r="L4">
        <v>105.1</v>
      </c>
      <c r="M4">
        <v>101.8</v>
      </c>
      <c r="N4">
        <v>105.1</v>
      </c>
      <c r="O4">
        <v>107.9</v>
      </c>
      <c r="P4">
        <v>105.9</v>
      </c>
      <c r="Q4">
        <v>105.2</v>
      </c>
      <c r="R4">
        <v>105.9</v>
      </c>
      <c r="S4">
        <v>105</v>
      </c>
      <c r="T4">
        <v>105.8</v>
      </c>
      <c r="U4">
        <v>100.3</v>
      </c>
      <c r="V4">
        <v>105.4</v>
      </c>
      <c r="W4">
        <v>104.8</v>
      </c>
      <c r="X4">
        <v>104.1</v>
      </c>
      <c r="Y4">
        <v>103.2</v>
      </c>
      <c r="Z4">
        <v>102.9</v>
      </c>
      <c r="AA4">
        <v>103.5</v>
      </c>
      <c r="AB4">
        <v>104.3</v>
      </c>
      <c r="AC4">
        <v>103.7</v>
      </c>
      <c r="AD4">
        <v>104</v>
      </c>
    </row>
    <row r="5" spans="1:30" hidden="1" x14ac:dyDescent="0.25">
      <c r="A5" t="s">
        <v>104</v>
      </c>
      <c r="B5">
        <v>2013</v>
      </c>
      <c r="C5" t="s">
        <v>62</v>
      </c>
      <c r="D5" s="9">
        <v>108.4</v>
      </c>
      <c r="E5">
        <v>107.3</v>
      </c>
      <c r="F5">
        <v>110</v>
      </c>
      <c r="G5">
        <v>104.4</v>
      </c>
      <c r="H5">
        <v>105.1</v>
      </c>
      <c r="I5">
        <v>103.2</v>
      </c>
      <c r="J5">
        <v>102.2</v>
      </c>
      <c r="K5">
        <v>106</v>
      </c>
      <c r="L5">
        <v>106.2</v>
      </c>
      <c r="M5">
        <v>102.7</v>
      </c>
      <c r="N5">
        <v>104.9</v>
      </c>
      <c r="O5">
        <v>107.3</v>
      </c>
      <c r="P5">
        <v>105.6</v>
      </c>
      <c r="Q5">
        <v>105.1</v>
      </c>
      <c r="R5">
        <v>106.3</v>
      </c>
      <c r="S5">
        <v>105.5</v>
      </c>
      <c r="T5">
        <v>106.2</v>
      </c>
      <c r="U5">
        <v>100.3</v>
      </c>
      <c r="V5">
        <v>105.5</v>
      </c>
      <c r="W5">
        <v>104.8</v>
      </c>
      <c r="X5">
        <v>104</v>
      </c>
      <c r="Y5">
        <v>103.2</v>
      </c>
      <c r="Z5">
        <v>103.1</v>
      </c>
      <c r="AA5">
        <v>103.6</v>
      </c>
      <c r="AB5">
        <v>104.5</v>
      </c>
      <c r="AC5">
        <v>103.9</v>
      </c>
      <c r="AD5">
        <v>104.6</v>
      </c>
    </row>
    <row r="6" spans="1:30" hidden="1" x14ac:dyDescent="0.25">
      <c r="A6" t="s">
        <v>60</v>
      </c>
      <c r="B6">
        <v>2013</v>
      </c>
      <c r="C6" t="s">
        <v>116</v>
      </c>
      <c r="D6" s="9">
        <v>109.2</v>
      </c>
      <c r="E6">
        <v>108.7</v>
      </c>
      <c r="F6">
        <v>110.2</v>
      </c>
      <c r="G6">
        <v>105.4</v>
      </c>
      <c r="H6">
        <v>106.7</v>
      </c>
      <c r="I6">
        <v>104</v>
      </c>
      <c r="J6">
        <v>102.4</v>
      </c>
      <c r="K6">
        <v>105.9</v>
      </c>
      <c r="L6">
        <v>105.7</v>
      </c>
      <c r="M6">
        <v>103.1</v>
      </c>
      <c r="N6">
        <v>105.1</v>
      </c>
      <c r="O6">
        <v>107.7</v>
      </c>
      <c r="P6">
        <v>106.3</v>
      </c>
      <c r="Q6">
        <v>105.6</v>
      </c>
      <c r="R6">
        <v>107.1</v>
      </c>
      <c r="S6">
        <v>106.3</v>
      </c>
      <c r="T6">
        <v>107</v>
      </c>
      <c r="U6" t="s">
        <v>79</v>
      </c>
      <c r="V6">
        <v>106.2</v>
      </c>
      <c r="W6">
        <v>105.2</v>
      </c>
      <c r="X6">
        <v>104.4</v>
      </c>
      <c r="Y6">
        <v>103.9</v>
      </c>
      <c r="Z6">
        <v>104</v>
      </c>
      <c r="AA6">
        <v>104.1</v>
      </c>
      <c r="AB6">
        <v>104.6</v>
      </c>
      <c r="AC6">
        <v>104.4</v>
      </c>
      <c r="AD6">
        <v>105.8</v>
      </c>
    </row>
    <row r="7" spans="1:30" hidden="1" x14ac:dyDescent="0.25">
      <c r="A7" t="s">
        <v>85</v>
      </c>
      <c r="B7">
        <v>2013</v>
      </c>
      <c r="C7" t="s">
        <v>116</v>
      </c>
      <c r="D7" s="9">
        <v>112.9</v>
      </c>
      <c r="E7">
        <v>112.9</v>
      </c>
      <c r="F7">
        <v>116.9</v>
      </c>
      <c r="G7">
        <v>104</v>
      </c>
      <c r="H7">
        <v>103.5</v>
      </c>
      <c r="I7">
        <v>103.1</v>
      </c>
      <c r="J7">
        <v>104.9</v>
      </c>
      <c r="K7">
        <v>104.1</v>
      </c>
      <c r="L7">
        <v>103.8</v>
      </c>
      <c r="M7">
        <v>102.3</v>
      </c>
      <c r="N7">
        <v>106</v>
      </c>
      <c r="O7">
        <v>109</v>
      </c>
      <c r="P7">
        <v>107.2</v>
      </c>
      <c r="Q7">
        <v>106</v>
      </c>
      <c r="R7">
        <v>106.6</v>
      </c>
      <c r="S7">
        <v>105.5</v>
      </c>
      <c r="T7">
        <v>106.4</v>
      </c>
      <c r="U7">
        <v>100.4</v>
      </c>
      <c r="V7">
        <v>105.7</v>
      </c>
      <c r="W7">
        <v>105.2</v>
      </c>
      <c r="X7">
        <v>104.7</v>
      </c>
      <c r="Y7">
        <v>104.4</v>
      </c>
      <c r="Z7">
        <v>103.3</v>
      </c>
      <c r="AA7">
        <v>103.7</v>
      </c>
      <c r="AB7">
        <v>104.3</v>
      </c>
      <c r="AC7">
        <v>104.3</v>
      </c>
      <c r="AD7">
        <v>104.7</v>
      </c>
    </row>
    <row r="8" spans="1:30" hidden="1" x14ac:dyDescent="0.25">
      <c r="A8" t="s">
        <v>104</v>
      </c>
      <c r="B8">
        <v>2013</v>
      </c>
      <c r="C8" t="s">
        <v>116</v>
      </c>
      <c r="D8" s="9">
        <v>110.4</v>
      </c>
      <c r="E8">
        <v>110.2</v>
      </c>
      <c r="F8">
        <v>112.8</v>
      </c>
      <c r="G8">
        <v>104.9</v>
      </c>
      <c r="H8">
        <v>105.5</v>
      </c>
      <c r="I8">
        <v>103.6</v>
      </c>
      <c r="J8">
        <v>103.2</v>
      </c>
      <c r="K8">
        <v>105.3</v>
      </c>
      <c r="L8">
        <v>105.1</v>
      </c>
      <c r="M8">
        <v>102.8</v>
      </c>
      <c r="N8">
        <v>105.5</v>
      </c>
      <c r="O8">
        <v>108.3</v>
      </c>
      <c r="P8">
        <v>106.6</v>
      </c>
      <c r="Q8">
        <v>105.7</v>
      </c>
      <c r="R8">
        <v>106.9</v>
      </c>
      <c r="S8">
        <v>106</v>
      </c>
      <c r="T8">
        <v>106.8</v>
      </c>
      <c r="U8">
        <v>100.4</v>
      </c>
      <c r="V8">
        <v>106</v>
      </c>
      <c r="W8">
        <v>105.2</v>
      </c>
      <c r="X8">
        <v>104.5</v>
      </c>
      <c r="Y8">
        <v>104.2</v>
      </c>
      <c r="Z8">
        <v>103.6</v>
      </c>
      <c r="AA8">
        <v>103.9</v>
      </c>
      <c r="AB8">
        <v>104.5</v>
      </c>
      <c r="AC8">
        <v>104.4</v>
      </c>
      <c r="AD8">
        <v>105.3</v>
      </c>
    </row>
    <row r="9" spans="1:30" hidden="1" x14ac:dyDescent="0.25">
      <c r="A9" t="s">
        <v>60</v>
      </c>
      <c r="B9">
        <v>2013</v>
      </c>
      <c r="C9" t="s">
        <v>138</v>
      </c>
      <c r="D9" s="9">
        <v>110.2</v>
      </c>
      <c r="E9" s="7">
        <v>108.8</v>
      </c>
      <c r="F9">
        <v>109.9</v>
      </c>
      <c r="G9">
        <v>105.6</v>
      </c>
      <c r="H9">
        <v>106.2</v>
      </c>
      <c r="I9">
        <v>105.7</v>
      </c>
      <c r="J9">
        <v>101.4</v>
      </c>
      <c r="K9">
        <v>105.7</v>
      </c>
      <c r="L9">
        <v>105</v>
      </c>
      <c r="M9">
        <v>103.3</v>
      </c>
      <c r="N9">
        <v>105.6</v>
      </c>
      <c r="O9">
        <v>108.2</v>
      </c>
      <c r="P9">
        <v>106.6</v>
      </c>
      <c r="Q9">
        <v>106.5</v>
      </c>
      <c r="R9">
        <v>107.6</v>
      </c>
      <c r="S9">
        <v>106.8</v>
      </c>
      <c r="T9">
        <v>107.5</v>
      </c>
      <c r="U9" t="s">
        <v>79</v>
      </c>
      <c r="V9">
        <v>106.1</v>
      </c>
      <c r="W9">
        <v>105.6</v>
      </c>
      <c r="X9">
        <v>104.7</v>
      </c>
      <c r="Y9">
        <v>104.6</v>
      </c>
      <c r="Z9">
        <v>104</v>
      </c>
      <c r="AA9">
        <v>104.3</v>
      </c>
      <c r="AB9">
        <v>104.3</v>
      </c>
      <c r="AC9">
        <v>104.6</v>
      </c>
      <c r="AD9">
        <v>106</v>
      </c>
    </row>
    <row r="10" spans="1:30" hidden="1" x14ac:dyDescent="0.25">
      <c r="A10" t="s">
        <v>85</v>
      </c>
      <c r="B10">
        <v>2013</v>
      </c>
      <c r="C10" t="s">
        <v>138</v>
      </c>
      <c r="D10" s="9">
        <v>113.9</v>
      </c>
      <c r="E10">
        <v>111.4</v>
      </c>
      <c r="F10">
        <v>113.2</v>
      </c>
      <c r="G10">
        <v>104.3</v>
      </c>
      <c r="H10">
        <v>102.7</v>
      </c>
      <c r="I10">
        <v>104.9</v>
      </c>
      <c r="J10">
        <v>103.8</v>
      </c>
      <c r="K10">
        <v>103.5</v>
      </c>
      <c r="L10">
        <v>102.6</v>
      </c>
      <c r="M10">
        <v>102.4</v>
      </c>
      <c r="N10">
        <v>107</v>
      </c>
      <c r="O10">
        <v>109.8</v>
      </c>
      <c r="P10">
        <v>107.3</v>
      </c>
      <c r="Q10">
        <v>106.8</v>
      </c>
      <c r="R10">
        <v>107.2</v>
      </c>
      <c r="S10">
        <v>106</v>
      </c>
      <c r="T10">
        <v>107</v>
      </c>
      <c r="U10">
        <v>100.4</v>
      </c>
      <c r="V10">
        <v>106</v>
      </c>
      <c r="W10">
        <v>105.7</v>
      </c>
      <c r="X10">
        <v>105.2</v>
      </c>
      <c r="Y10">
        <v>105.5</v>
      </c>
      <c r="Z10">
        <v>103.5</v>
      </c>
      <c r="AA10">
        <v>103.8</v>
      </c>
      <c r="AB10">
        <v>104.2</v>
      </c>
      <c r="AC10">
        <v>104.9</v>
      </c>
      <c r="AD10">
        <v>105</v>
      </c>
    </row>
    <row r="11" spans="1:30" hidden="1" x14ac:dyDescent="0.25">
      <c r="A11" t="s">
        <v>104</v>
      </c>
      <c r="B11">
        <v>2013</v>
      </c>
      <c r="C11" t="s">
        <v>138</v>
      </c>
      <c r="D11" s="9">
        <v>111.4</v>
      </c>
      <c r="E11">
        <v>109.7</v>
      </c>
      <c r="F11">
        <v>111.2</v>
      </c>
      <c r="G11">
        <v>105.1</v>
      </c>
      <c r="H11">
        <v>104.9</v>
      </c>
      <c r="I11">
        <v>105.3</v>
      </c>
      <c r="J11">
        <v>102.2</v>
      </c>
      <c r="K11" s="10">
        <v>105</v>
      </c>
      <c r="L11">
        <v>104.2</v>
      </c>
      <c r="M11">
        <v>103</v>
      </c>
      <c r="N11">
        <v>106.2</v>
      </c>
      <c r="O11">
        <v>108.9</v>
      </c>
      <c r="P11">
        <v>106.9</v>
      </c>
      <c r="Q11">
        <v>106.6</v>
      </c>
      <c r="R11">
        <v>107.4</v>
      </c>
      <c r="S11">
        <v>106.5</v>
      </c>
      <c r="T11">
        <v>107.3</v>
      </c>
      <c r="U11">
        <v>100.4</v>
      </c>
      <c r="V11">
        <v>106.1</v>
      </c>
      <c r="W11">
        <v>105.6</v>
      </c>
      <c r="X11">
        <v>104.9</v>
      </c>
      <c r="Y11">
        <v>105.1</v>
      </c>
      <c r="Z11">
        <v>103.7</v>
      </c>
      <c r="AA11">
        <v>104</v>
      </c>
      <c r="AB11">
        <v>104.3</v>
      </c>
      <c r="AC11">
        <v>104.7</v>
      </c>
      <c r="AD11">
        <v>105.5</v>
      </c>
    </row>
    <row r="12" spans="1:30" hidden="1" x14ac:dyDescent="0.25">
      <c r="A12" t="s">
        <v>60</v>
      </c>
      <c r="B12">
        <v>2013</v>
      </c>
      <c r="C12" t="s">
        <v>154</v>
      </c>
      <c r="D12" s="9">
        <v>110.2</v>
      </c>
      <c r="E12">
        <v>109.5</v>
      </c>
      <c r="F12">
        <v>106.9</v>
      </c>
      <c r="G12">
        <v>106.3</v>
      </c>
      <c r="H12">
        <v>105.7</v>
      </c>
      <c r="I12">
        <v>108.3</v>
      </c>
      <c r="J12">
        <v>103.4</v>
      </c>
      <c r="K12">
        <v>105.7</v>
      </c>
      <c r="L12">
        <v>104.2</v>
      </c>
      <c r="M12">
        <v>103.2</v>
      </c>
      <c r="N12">
        <v>106.5</v>
      </c>
      <c r="O12">
        <v>108.8</v>
      </c>
      <c r="P12">
        <v>107.1</v>
      </c>
      <c r="Q12">
        <v>107.1</v>
      </c>
      <c r="R12">
        <v>108.1</v>
      </c>
      <c r="S12">
        <v>107.4</v>
      </c>
      <c r="T12">
        <v>108</v>
      </c>
      <c r="U12" t="s">
        <v>79</v>
      </c>
      <c r="V12">
        <v>106.5</v>
      </c>
      <c r="W12">
        <v>106.1</v>
      </c>
      <c r="X12">
        <v>105.1</v>
      </c>
      <c r="Y12">
        <v>104.4</v>
      </c>
      <c r="Z12">
        <v>104.5</v>
      </c>
      <c r="AA12">
        <v>104.8</v>
      </c>
      <c r="AB12">
        <v>102.7</v>
      </c>
      <c r="AC12">
        <v>104.6</v>
      </c>
      <c r="AD12">
        <v>106.4</v>
      </c>
    </row>
    <row r="13" spans="1:30" hidden="1" x14ac:dyDescent="0.25">
      <c r="A13" t="s">
        <v>85</v>
      </c>
      <c r="B13">
        <v>2013</v>
      </c>
      <c r="C13" t="s">
        <v>154</v>
      </c>
      <c r="D13" s="9">
        <v>114.6</v>
      </c>
      <c r="E13">
        <v>113.4</v>
      </c>
      <c r="F13">
        <v>106</v>
      </c>
      <c r="G13">
        <v>104.7</v>
      </c>
      <c r="H13">
        <v>102.1</v>
      </c>
      <c r="I13">
        <v>109.5</v>
      </c>
      <c r="J13">
        <v>109.7</v>
      </c>
      <c r="K13">
        <v>104.6</v>
      </c>
      <c r="L13">
        <v>102</v>
      </c>
      <c r="M13">
        <v>103.5</v>
      </c>
      <c r="N13">
        <v>108.2</v>
      </c>
      <c r="O13">
        <v>110.6</v>
      </c>
      <c r="P13">
        <v>108.8</v>
      </c>
      <c r="Q13">
        <v>108.5</v>
      </c>
      <c r="R13">
        <v>107.9</v>
      </c>
      <c r="S13">
        <v>106.4</v>
      </c>
      <c r="T13">
        <v>107.7</v>
      </c>
      <c r="U13">
        <v>100.5</v>
      </c>
      <c r="V13">
        <v>106.4</v>
      </c>
      <c r="W13">
        <v>106.5</v>
      </c>
      <c r="X13">
        <v>105.7</v>
      </c>
      <c r="Y13">
        <v>105</v>
      </c>
      <c r="Z13">
        <v>104</v>
      </c>
      <c r="AA13">
        <v>105.2</v>
      </c>
      <c r="AB13">
        <v>103.2</v>
      </c>
      <c r="AC13">
        <v>105.1</v>
      </c>
      <c r="AD13">
        <v>105.7</v>
      </c>
    </row>
    <row r="14" spans="1:30" hidden="1" x14ac:dyDescent="0.25">
      <c r="A14" t="s">
        <v>104</v>
      </c>
      <c r="B14">
        <v>2013</v>
      </c>
      <c r="C14" t="s">
        <v>154</v>
      </c>
      <c r="D14" s="9">
        <v>111.6</v>
      </c>
      <c r="E14">
        <v>110.9</v>
      </c>
      <c r="F14">
        <v>106.6</v>
      </c>
      <c r="G14">
        <v>105.7</v>
      </c>
      <c r="H14">
        <v>104.4</v>
      </c>
      <c r="I14">
        <v>108.9</v>
      </c>
      <c r="J14">
        <v>105.5</v>
      </c>
      <c r="K14">
        <v>105.3</v>
      </c>
      <c r="L14">
        <v>103.5</v>
      </c>
      <c r="M14">
        <v>103.3</v>
      </c>
      <c r="N14">
        <v>107.2</v>
      </c>
      <c r="O14">
        <v>109.6</v>
      </c>
      <c r="P14">
        <v>107.7</v>
      </c>
      <c r="Q14">
        <v>107.5</v>
      </c>
      <c r="R14">
        <v>108</v>
      </c>
      <c r="S14">
        <v>107</v>
      </c>
      <c r="T14">
        <v>107.9</v>
      </c>
      <c r="U14">
        <v>100.5</v>
      </c>
      <c r="V14">
        <v>106.5</v>
      </c>
      <c r="W14">
        <v>106.3</v>
      </c>
      <c r="X14">
        <v>105.3</v>
      </c>
      <c r="Y14">
        <v>104.7</v>
      </c>
      <c r="Z14">
        <v>104.2</v>
      </c>
      <c r="AA14">
        <v>105</v>
      </c>
      <c r="AB14">
        <v>102.9</v>
      </c>
      <c r="AC14">
        <v>104.8</v>
      </c>
      <c r="AD14">
        <v>106.1</v>
      </c>
    </row>
    <row r="15" spans="1:30" hidden="1" x14ac:dyDescent="0.25">
      <c r="A15" t="s">
        <v>60</v>
      </c>
      <c r="B15">
        <v>2013</v>
      </c>
      <c r="C15" t="s">
        <v>167</v>
      </c>
      <c r="D15" s="9">
        <v>110.9</v>
      </c>
      <c r="E15">
        <v>109.8</v>
      </c>
      <c r="F15">
        <v>105.9</v>
      </c>
      <c r="G15">
        <v>107.5</v>
      </c>
      <c r="H15">
        <v>105.3</v>
      </c>
      <c r="I15">
        <v>108.1</v>
      </c>
      <c r="J15">
        <v>107.3</v>
      </c>
      <c r="K15">
        <v>106.1</v>
      </c>
      <c r="L15">
        <v>103.7</v>
      </c>
      <c r="M15">
        <v>104</v>
      </c>
      <c r="N15">
        <v>107.4</v>
      </c>
      <c r="O15">
        <v>109.9</v>
      </c>
      <c r="P15">
        <v>108.1</v>
      </c>
      <c r="Q15">
        <v>108.1</v>
      </c>
      <c r="R15">
        <v>108.8</v>
      </c>
      <c r="S15">
        <v>107.9</v>
      </c>
      <c r="T15">
        <v>108.6</v>
      </c>
      <c r="U15" t="s">
        <v>79</v>
      </c>
      <c r="V15">
        <v>107.5</v>
      </c>
      <c r="W15">
        <v>106.8</v>
      </c>
      <c r="X15">
        <v>105.7</v>
      </c>
      <c r="Y15">
        <v>104.1</v>
      </c>
      <c r="Z15">
        <v>105</v>
      </c>
      <c r="AA15">
        <v>105.5</v>
      </c>
      <c r="AB15">
        <v>102.1</v>
      </c>
      <c r="AC15">
        <v>104.8</v>
      </c>
      <c r="AD15">
        <v>107.2</v>
      </c>
    </row>
    <row r="16" spans="1:30" hidden="1" x14ac:dyDescent="0.25">
      <c r="A16" t="s">
        <v>85</v>
      </c>
      <c r="B16">
        <v>2013</v>
      </c>
      <c r="C16" t="s">
        <v>167</v>
      </c>
      <c r="D16" s="9">
        <v>115.4</v>
      </c>
      <c r="E16">
        <v>114.2</v>
      </c>
      <c r="F16">
        <v>102.7</v>
      </c>
      <c r="G16">
        <v>105.5</v>
      </c>
      <c r="H16">
        <v>101.5</v>
      </c>
      <c r="I16">
        <v>110.6</v>
      </c>
      <c r="J16">
        <v>123.7</v>
      </c>
      <c r="K16">
        <v>105.2</v>
      </c>
      <c r="L16">
        <v>101.9</v>
      </c>
      <c r="M16">
        <v>105</v>
      </c>
      <c r="N16">
        <v>109.1</v>
      </c>
      <c r="O16">
        <v>111.3</v>
      </c>
      <c r="P16">
        <v>111.1</v>
      </c>
      <c r="Q16">
        <v>109.8</v>
      </c>
      <c r="R16">
        <v>108.5</v>
      </c>
      <c r="S16">
        <v>106.7</v>
      </c>
      <c r="T16">
        <v>108.3</v>
      </c>
      <c r="U16">
        <v>100.5</v>
      </c>
      <c r="V16">
        <v>107.2</v>
      </c>
      <c r="W16">
        <v>107.1</v>
      </c>
      <c r="X16">
        <v>106.2</v>
      </c>
      <c r="Y16">
        <v>103.9</v>
      </c>
      <c r="Z16">
        <v>104.6</v>
      </c>
      <c r="AA16">
        <v>105.7</v>
      </c>
      <c r="AB16">
        <v>102.6</v>
      </c>
      <c r="AC16">
        <v>104.9</v>
      </c>
      <c r="AD16">
        <v>106.6</v>
      </c>
    </row>
    <row r="17" spans="1:30" hidden="1" x14ac:dyDescent="0.25">
      <c r="A17" t="s">
        <v>104</v>
      </c>
      <c r="B17">
        <v>2013</v>
      </c>
      <c r="C17" t="s">
        <v>167</v>
      </c>
      <c r="D17" s="9">
        <v>112.3</v>
      </c>
      <c r="E17">
        <v>111.3</v>
      </c>
      <c r="F17">
        <v>104.7</v>
      </c>
      <c r="G17">
        <v>106.8</v>
      </c>
      <c r="H17">
        <v>103.9</v>
      </c>
      <c r="I17">
        <v>109.3</v>
      </c>
      <c r="J17">
        <v>112.9</v>
      </c>
      <c r="K17">
        <v>105.8</v>
      </c>
      <c r="L17">
        <v>103.1</v>
      </c>
      <c r="M17">
        <v>104.3</v>
      </c>
      <c r="N17">
        <v>108.1</v>
      </c>
      <c r="O17">
        <v>110.5</v>
      </c>
      <c r="P17">
        <v>109.2</v>
      </c>
      <c r="Q17">
        <v>108.6</v>
      </c>
      <c r="R17">
        <v>108.7</v>
      </c>
      <c r="S17">
        <v>107.4</v>
      </c>
      <c r="T17">
        <v>108.5</v>
      </c>
      <c r="U17">
        <v>100.5</v>
      </c>
      <c r="V17">
        <v>107.4</v>
      </c>
      <c r="W17">
        <v>106.9</v>
      </c>
      <c r="X17">
        <v>105.9</v>
      </c>
      <c r="Y17">
        <v>104</v>
      </c>
      <c r="Z17">
        <v>104.8</v>
      </c>
      <c r="AA17">
        <v>105.6</v>
      </c>
      <c r="AB17">
        <v>102.3</v>
      </c>
      <c r="AC17">
        <v>104.8</v>
      </c>
      <c r="AD17">
        <v>106.9</v>
      </c>
    </row>
    <row r="18" spans="1:30" hidden="1" x14ac:dyDescent="0.25">
      <c r="A18" t="s">
        <v>60</v>
      </c>
      <c r="B18">
        <v>2013</v>
      </c>
      <c r="C18" t="s">
        <v>177</v>
      </c>
      <c r="D18" s="9">
        <v>112.3</v>
      </c>
      <c r="E18">
        <v>112.1</v>
      </c>
      <c r="F18">
        <v>108.1</v>
      </c>
      <c r="G18">
        <v>108.3</v>
      </c>
      <c r="H18">
        <v>105.9</v>
      </c>
      <c r="I18">
        <v>109.2</v>
      </c>
      <c r="J18">
        <v>118</v>
      </c>
      <c r="K18">
        <v>106.8</v>
      </c>
      <c r="L18">
        <v>104.1</v>
      </c>
      <c r="M18">
        <v>105.4</v>
      </c>
      <c r="N18">
        <v>108.2</v>
      </c>
      <c r="O18">
        <v>111</v>
      </c>
      <c r="P18">
        <v>110.6</v>
      </c>
      <c r="Q18">
        <v>109</v>
      </c>
      <c r="R18">
        <v>109.7</v>
      </c>
      <c r="S18">
        <v>108.8</v>
      </c>
      <c r="T18">
        <v>109.5</v>
      </c>
      <c r="U18" t="s">
        <v>79</v>
      </c>
      <c r="V18">
        <v>108.5</v>
      </c>
      <c r="W18">
        <v>107.5</v>
      </c>
      <c r="X18">
        <v>106.3</v>
      </c>
      <c r="Y18">
        <v>105</v>
      </c>
      <c r="Z18">
        <v>105.6</v>
      </c>
      <c r="AA18">
        <v>106.5</v>
      </c>
      <c r="AB18">
        <v>102.5</v>
      </c>
      <c r="AC18">
        <v>105.5</v>
      </c>
      <c r="AD18">
        <v>108.9</v>
      </c>
    </row>
    <row r="19" spans="1:30" hidden="1" x14ac:dyDescent="0.25">
      <c r="A19" t="s">
        <v>85</v>
      </c>
      <c r="B19">
        <v>2013</v>
      </c>
      <c r="C19" t="s">
        <v>177</v>
      </c>
      <c r="D19" s="9">
        <v>117</v>
      </c>
      <c r="E19">
        <v>120.1</v>
      </c>
      <c r="F19">
        <v>112.5</v>
      </c>
      <c r="G19">
        <v>107.3</v>
      </c>
      <c r="H19">
        <v>101.3</v>
      </c>
      <c r="I19">
        <v>112.4</v>
      </c>
      <c r="J19">
        <v>143.6</v>
      </c>
      <c r="K19">
        <v>105.4</v>
      </c>
      <c r="L19">
        <v>101.4</v>
      </c>
      <c r="M19">
        <v>106.4</v>
      </c>
      <c r="N19">
        <v>110</v>
      </c>
      <c r="O19">
        <v>112.2</v>
      </c>
      <c r="P19">
        <v>115</v>
      </c>
      <c r="Q19">
        <v>110.9</v>
      </c>
      <c r="R19">
        <v>109.2</v>
      </c>
      <c r="S19">
        <v>107.2</v>
      </c>
      <c r="T19">
        <v>108.9</v>
      </c>
      <c r="U19">
        <v>106.6</v>
      </c>
      <c r="V19">
        <v>108</v>
      </c>
      <c r="W19">
        <v>107.7</v>
      </c>
      <c r="X19">
        <v>106.5</v>
      </c>
      <c r="Y19">
        <v>105.2</v>
      </c>
      <c r="Z19">
        <v>105.2</v>
      </c>
      <c r="AA19">
        <v>108.1</v>
      </c>
      <c r="AB19">
        <v>103.3</v>
      </c>
      <c r="AC19">
        <v>106.1</v>
      </c>
      <c r="AD19">
        <v>109.7</v>
      </c>
    </row>
    <row r="20" spans="1:30" hidden="1" x14ac:dyDescent="0.25">
      <c r="A20" t="s">
        <v>104</v>
      </c>
      <c r="B20">
        <v>2013</v>
      </c>
      <c r="C20" t="s">
        <v>177</v>
      </c>
      <c r="D20" s="9">
        <v>113.8</v>
      </c>
      <c r="E20">
        <v>114.9</v>
      </c>
      <c r="F20">
        <v>109.8</v>
      </c>
      <c r="G20">
        <v>107.9</v>
      </c>
      <c r="H20">
        <v>104.2</v>
      </c>
      <c r="I20">
        <v>110.7</v>
      </c>
      <c r="J20">
        <v>126.7</v>
      </c>
      <c r="K20">
        <v>106.3</v>
      </c>
      <c r="L20">
        <v>103.2</v>
      </c>
      <c r="M20">
        <v>105.7</v>
      </c>
      <c r="N20">
        <v>109</v>
      </c>
      <c r="O20">
        <v>111.6</v>
      </c>
      <c r="P20">
        <v>112.2</v>
      </c>
      <c r="Q20">
        <v>109.5</v>
      </c>
      <c r="R20">
        <v>109.5</v>
      </c>
      <c r="S20">
        <v>108.1</v>
      </c>
      <c r="T20">
        <v>109.3</v>
      </c>
      <c r="U20">
        <v>106.6</v>
      </c>
      <c r="V20">
        <v>108.3</v>
      </c>
      <c r="W20">
        <v>107.6</v>
      </c>
      <c r="X20">
        <v>106.4</v>
      </c>
      <c r="Y20">
        <v>105.1</v>
      </c>
      <c r="Z20">
        <v>105.4</v>
      </c>
      <c r="AA20">
        <v>107.4</v>
      </c>
      <c r="AB20">
        <v>102.8</v>
      </c>
      <c r="AC20">
        <v>105.8</v>
      </c>
      <c r="AD20">
        <v>109.3</v>
      </c>
    </row>
    <row r="21" spans="1:30" hidden="1" x14ac:dyDescent="0.25">
      <c r="A21" t="s">
        <v>60</v>
      </c>
      <c r="B21">
        <v>2013</v>
      </c>
      <c r="C21" t="s">
        <v>194</v>
      </c>
      <c r="D21" s="9">
        <v>113.4</v>
      </c>
      <c r="E21">
        <v>114.9</v>
      </c>
      <c r="F21">
        <v>110.5</v>
      </c>
      <c r="G21">
        <v>109.3</v>
      </c>
      <c r="H21">
        <v>106.2</v>
      </c>
      <c r="I21">
        <v>110.3</v>
      </c>
      <c r="J21">
        <v>129.19999999999999</v>
      </c>
      <c r="K21">
        <v>107.1</v>
      </c>
      <c r="L21">
        <v>104.3</v>
      </c>
      <c r="M21">
        <v>106.4</v>
      </c>
      <c r="N21">
        <v>109.1</v>
      </c>
      <c r="O21">
        <v>112.1</v>
      </c>
      <c r="P21">
        <v>113.1</v>
      </c>
      <c r="Q21">
        <v>109.8</v>
      </c>
      <c r="R21">
        <v>110.5</v>
      </c>
      <c r="S21">
        <v>109.5</v>
      </c>
      <c r="T21">
        <v>110.3</v>
      </c>
      <c r="U21" t="s">
        <v>79</v>
      </c>
      <c r="V21">
        <v>109.5</v>
      </c>
      <c r="W21">
        <v>108.3</v>
      </c>
      <c r="X21">
        <v>106.9</v>
      </c>
      <c r="Y21">
        <v>106.8</v>
      </c>
      <c r="Z21">
        <v>106.4</v>
      </c>
      <c r="AA21">
        <v>107.8</v>
      </c>
      <c r="AB21">
        <v>102.5</v>
      </c>
      <c r="AC21">
        <v>106.5</v>
      </c>
      <c r="AD21">
        <v>110.7</v>
      </c>
    </row>
    <row r="22" spans="1:30" hidden="1" x14ac:dyDescent="0.25">
      <c r="A22" t="s">
        <v>85</v>
      </c>
      <c r="B22">
        <v>2013</v>
      </c>
      <c r="C22" t="s">
        <v>194</v>
      </c>
      <c r="D22" s="9">
        <v>117.8</v>
      </c>
      <c r="E22">
        <v>119.2</v>
      </c>
      <c r="F22">
        <v>114</v>
      </c>
      <c r="G22">
        <v>108.3</v>
      </c>
      <c r="H22">
        <v>101.1</v>
      </c>
      <c r="I22">
        <v>113.2</v>
      </c>
      <c r="J22">
        <v>160.9</v>
      </c>
      <c r="K22">
        <v>105.1</v>
      </c>
      <c r="L22">
        <v>101.3</v>
      </c>
      <c r="M22">
        <v>107.5</v>
      </c>
      <c r="N22">
        <v>110.4</v>
      </c>
      <c r="O22">
        <v>113.1</v>
      </c>
      <c r="P22">
        <v>117.5</v>
      </c>
      <c r="Q22">
        <v>111.7</v>
      </c>
      <c r="R22">
        <v>109.8</v>
      </c>
      <c r="S22">
        <v>107.8</v>
      </c>
      <c r="T22">
        <v>109.5</v>
      </c>
      <c r="U22">
        <v>107.7</v>
      </c>
      <c r="V22">
        <v>108.6</v>
      </c>
      <c r="W22">
        <v>108.1</v>
      </c>
      <c r="X22">
        <v>107.1</v>
      </c>
      <c r="Y22">
        <v>107.3</v>
      </c>
      <c r="Z22">
        <v>105.9</v>
      </c>
      <c r="AA22">
        <v>110.1</v>
      </c>
      <c r="AB22">
        <v>103.2</v>
      </c>
      <c r="AC22">
        <v>107.3</v>
      </c>
      <c r="AD22">
        <v>111.4</v>
      </c>
    </row>
    <row r="23" spans="1:30" hidden="1" x14ac:dyDescent="0.25">
      <c r="A23" t="s">
        <v>104</v>
      </c>
      <c r="B23">
        <v>2013</v>
      </c>
      <c r="C23" t="s">
        <v>194</v>
      </c>
      <c r="D23" s="9">
        <v>114.8</v>
      </c>
      <c r="E23">
        <v>116.4</v>
      </c>
      <c r="F23">
        <v>111.9</v>
      </c>
      <c r="G23">
        <v>108.9</v>
      </c>
      <c r="H23">
        <v>104.3</v>
      </c>
      <c r="I23">
        <v>111.7</v>
      </c>
      <c r="J23">
        <v>140</v>
      </c>
      <c r="K23">
        <v>106.4</v>
      </c>
      <c r="L23">
        <v>103.3</v>
      </c>
      <c r="M23">
        <v>106.8</v>
      </c>
      <c r="N23">
        <v>109.6</v>
      </c>
      <c r="O23">
        <v>112.6</v>
      </c>
      <c r="P23">
        <v>114.7</v>
      </c>
      <c r="Q23">
        <v>110.3</v>
      </c>
      <c r="R23">
        <v>110.2</v>
      </c>
      <c r="S23">
        <v>108.8</v>
      </c>
      <c r="T23">
        <v>110</v>
      </c>
      <c r="U23">
        <v>107.7</v>
      </c>
      <c r="V23">
        <v>109.2</v>
      </c>
      <c r="W23">
        <v>108.2</v>
      </c>
      <c r="X23">
        <v>107</v>
      </c>
      <c r="Y23">
        <v>107.1</v>
      </c>
      <c r="Z23">
        <v>106.1</v>
      </c>
      <c r="AA23">
        <v>109.1</v>
      </c>
      <c r="AB23">
        <v>102.8</v>
      </c>
      <c r="AC23">
        <v>106.9</v>
      </c>
      <c r="AD23">
        <v>111</v>
      </c>
    </row>
    <row r="24" spans="1:30" hidden="1" x14ac:dyDescent="0.25">
      <c r="A24" t="s">
        <v>60</v>
      </c>
      <c r="B24">
        <v>2013</v>
      </c>
      <c r="C24" t="s">
        <v>213</v>
      </c>
      <c r="D24" s="9">
        <v>114.3</v>
      </c>
      <c r="E24">
        <v>115.4</v>
      </c>
      <c r="F24">
        <v>111.1</v>
      </c>
      <c r="G24">
        <v>110</v>
      </c>
      <c r="H24">
        <v>106.4</v>
      </c>
      <c r="I24">
        <v>110.8</v>
      </c>
      <c r="J24">
        <v>138.9</v>
      </c>
      <c r="K24">
        <v>107.4</v>
      </c>
      <c r="L24">
        <v>104.1</v>
      </c>
      <c r="M24">
        <v>106.9</v>
      </c>
      <c r="N24">
        <v>109.7</v>
      </c>
      <c r="O24">
        <v>112.6</v>
      </c>
      <c r="P24">
        <v>114.9</v>
      </c>
      <c r="Q24">
        <v>110.7</v>
      </c>
      <c r="R24">
        <v>111.3</v>
      </c>
      <c r="S24">
        <v>110.2</v>
      </c>
      <c r="T24">
        <v>111.1</v>
      </c>
      <c r="U24" t="s">
        <v>79</v>
      </c>
      <c r="V24">
        <v>109.9</v>
      </c>
      <c r="W24">
        <v>108.7</v>
      </c>
      <c r="X24">
        <v>107.5</v>
      </c>
      <c r="Y24">
        <v>107.8</v>
      </c>
      <c r="Z24">
        <v>106.8</v>
      </c>
      <c r="AA24">
        <v>108.7</v>
      </c>
      <c r="AB24">
        <v>105</v>
      </c>
      <c r="AC24">
        <v>107.5</v>
      </c>
      <c r="AD24">
        <v>112.1</v>
      </c>
    </row>
    <row r="25" spans="1:30" hidden="1" x14ac:dyDescent="0.25">
      <c r="A25" t="s">
        <v>85</v>
      </c>
      <c r="B25">
        <v>2013</v>
      </c>
      <c r="C25" t="s">
        <v>213</v>
      </c>
      <c r="D25" s="9">
        <v>118.3</v>
      </c>
      <c r="E25">
        <v>120.4</v>
      </c>
      <c r="F25">
        <v>112.7</v>
      </c>
      <c r="G25">
        <v>108.9</v>
      </c>
      <c r="H25">
        <v>101.1</v>
      </c>
      <c r="I25">
        <v>108.7</v>
      </c>
      <c r="J25">
        <v>177</v>
      </c>
      <c r="K25">
        <v>104.7</v>
      </c>
      <c r="L25">
        <v>101</v>
      </c>
      <c r="M25">
        <v>108.5</v>
      </c>
      <c r="N25">
        <v>110.9</v>
      </c>
      <c r="O25">
        <v>114.3</v>
      </c>
      <c r="P25">
        <v>119.6</v>
      </c>
      <c r="Q25">
        <v>112.4</v>
      </c>
      <c r="R25">
        <v>110.6</v>
      </c>
      <c r="S25">
        <v>108.3</v>
      </c>
      <c r="T25">
        <v>110.2</v>
      </c>
      <c r="U25">
        <v>108.9</v>
      </c>
      <c r="V25">
        <v>109.3</v>
      </c>
      <c r="W25">
        <v>108.7</v>
      </c>
      <c r="X25">
        <v>107.6</v>
      </c>
      <c r="Y25">
        <v>108.1</v>
      </c>
      <c r="Z25">
        <v>106.5</v>
      </c>
      <c r="AA25">
        <v>110.8</v>
      </c>
      <c r="AB25">
        <v>106</v>
      </c>
      <c r="AC25">
        <v>108.3</v>
      </c>
      <c r="AD25">
        <v>112.7</v>
      </c>
    </row>
    <row r="26" spans="1:30" hidden="1" x14ac:dyDescent="0.25">
      <c r="A26" t="s">
        <v>104</v>
      </c>
      <c r="B26">
        <v>2013</v>
      </c>
      <c r="C26" t="s">
        <v>213</v>
      </c>
      <c r="D26" s="9">
        <v>115.6</v>
      </c>
      <c r="E26">
        <v>117.2</v>
      </c>
      <c r="F26">
        <v>111.7</v>
      </c>
      <c r="G26">
        <v>109.6</v>
      </c>
      <c r="H26">
        <v>104.5</v>
      </c>
      <c r="I26">
        <v>109.8</v>
      </c>
      <c r="J26">
        <v>151.80000000000001</v>
      </c>
      <c r="K26">
        <v>106.5</v>
      </c>
      <c r="L26">
        <v>103.1</v>
      </c>
      <c r="M26">
        <v>107.4</v>
      </c>
      <c r="N26">
        <v>110.2</v>
      </c>
      <c r="O26">
        <v>113.4</v>
      </c>
      <c r="P26">
        <v>116.6</v>
      </c>
      <c r="Q26">
        <v>111.2</v>
      </c>
      <c r="R26">
        <v>111</v>
      </c>
      <c r="S26">
        <v>109.4</v>
      </c>
      <c r="T26">
        <v>110.7</v>
      </c>
      <c r="U26">
        <v>108.9</v>
      </c>
      <c r="V26">
        <v>109.7</v>
      </c>
      <c r="W26">
        <v>108.7</v>
      </c>
      <c r="X26">
        <v>107.5</v>
      </c>
      <c r="Y26">
        <v>108</v>
      </c>
      <c r="Z26">
        <v>106.6</v>
      </c>
      <c r="AA26">
        <v>109.9</v>
      </c>
      <c r="AB26">
        <v>105.4</v>
      </c>
      <c r="AC26">
        <v>107.9</v>
      </c>
      <c r="AD26">
        <v>112.4</v>
      </c>
    </row>
    <row r="27" spans="1:30" hidden="1" x14ac:dyDescent="0.25">
      <c r="A27" t="s">
        <v>60</v>
      </c>
      <c r="B27">
        <v>2013</v>
      </c>
      <c r="C27" t="s">
        <v>228</v>
      </c>
      <c r="D27" s="9">
        <v>115.4</v>
      </c>
      <c r="E27">
        <v>115.7</v>
      </c>
      <c r="F27">
        <v>111.7</v>
      </c>
      <c r="G27">
        <v>111</v>
      </c>
      <c r="H27">
        <v>107.4</v>
      </c>
      <c r="I27">
        <v>110.9</v>
      </c>
      <c r="J27">
        <v>154</v>
      </c>
      <c r="K27">
        <v>108.1</v>
      </c>
      <c r="L27">
        <v>104.2</v>
      </c>
      <c r="M27">
        <v>107.9</v>
      </c>
      <c r="N27">
        <v>110.4</v>
      </c>
      <c r="O27">
        <v>114</v>
      </c>
      <c r="P27">
        <v>117.8</v>
      </c>
      <c r="Q27">
        <v>111.7</v>
      </c>
      <c r="R27">
        <v>112.7</v>
      </c>
      <c r="S27">
        <v>111.4</v>
      </c>
      <c r="T27">
        <v>112.5</v>
      </c>
      <c r="U27" t="s">
        <v>79</v>
      </c>
      <c r="V27">
        <v>111.1</v>
      </c>
      <c r="W27">
        <v>109.6</v>
      </c>
      <c r="X27">
        <v>108.3</v>
      </c>
      <c r="Y27">
        <v>109.3</v>
      </c>
      <c r="Z27">
        <v>107.7</v>
      </c>
      <c r="AA27">
        <v>109.8</v>
      </c>
      <c r="AB27">
        <v>106.7</v>
      </c>
      <c r="AC27">
        <v>108.7</v>
      </c>
      <c r="AD27">
        <v>114.2</v>
      </c>
    </row>
    <row r="28" spans="1:30" hidden="1" x14ac:dyDescent="0.25">
      <c r="A28" t="s">
        <v>85</v>
      </c>
      <c r="B28">
        <v>2013</v>
      </c>
      <c r="C28" t="s">
        <v>228</v>
      </c>
      <c r="D28" s="9">
        <v>118.6</v>
      </c>
      <c r="E28">
        <v>119.1</v>
      </c>
      <c r="F28">
        <v>113.2</v>
      </c>
      <c r="G28">
        <v>109.6</v>
      </c>
      <c r="H28">
        <v>101.7</v>
      </c>
      <c r="I28">
        <v>103.2</v>
      </c>
      <c r="J28">
        <v>174.3</v>
      </c>
      <c r="K28">
        <v>105.1</v>
      </c>
      <c r="L28">
        <v>100.8</v>
      </c>
      <c r="M28">
        <v>109.1</v>
      </c>
      <c r="N28">
        <v>111.1</v>
      </c>
      <c r="O28">
        <v>115.4</v>
      </c>
      <c r="P28">
        <v>119.2</v>
      </c>
      <c r="Q28">
        <v>112.9</v>
      </c>
      <c r="R28">
        <v>111.4</v>
      </c>
      <c r="S28">
        <v>109</v>
      </c>
      <c r="T28">
        <v>111.1</v>
      </c>
      <c r="U28">
        <v>109.7</v>
      </c>
      <c r="V28">
        <v>109.5</v>
      </c>
      <c r="W28">
        <v>109.6</v>
      </c>
      <c r="X28">
        <v>107.9</v>
      </c>
      <c r="Y28">
        <v>110.4</v>
      </c>
      <c r="Z28">
        <v>107.4</v>
      </c>
      <c r="AA28">
        <v>111.2</v>
      </c>
      <c r="AB28">
        <v>106.9</v>
      </c>
      <c r="AC28">
        <v>109.4</v>
      </c>
      <c r="AD28">
        <v>113.2</v>
      </c>
    </row>
    <row r="29" spans="1:30" hidden="1" x14ac:dyDescent="0.25">
      <c r="A29" t="s">
        <v>104</v>
      </c>
      <c r="B29">
        <v>2013</v>
      </c>
      <c r="C29" t="s">
        <v>228</v>
      </c>
      <c r="D29" s="9">
        <v>116.4</v>
      </c>
      <c r="E29">
        <v>116.9</v>
      </c>
      <c r="F29">
        <v>112.3</v>
      </c>
      <c r="G29">
        <v>110.5</v>
      </c>
      <c r="H29">
        <v>105.3</v>
      </c>
      <c r="I29">
        <v>107.3</v>
      </c>
      <c r="J29">
        <v>160.9</v>
      </c>
      <c r="K29">
        <v>107.1</v>
      </c>
      <c r="L29">
        <v>103.1</v>
      </c>
      <c r="M29">
        <v>108.3</v>
      </c>
      <c r="N29">
        <v>110.7</v>
      </c>
      <c r="O29">
        <v>114.6</v>
      </c>
      <c r="P29">
        <v>118.3</v>
      </c>
      <c r="Q29">
        <v>112</v>
      </c>
      <c r="R29">
        <v>112.2</v>
      </c>
      <c r="S29">
        <v>110.4</v>
      </c>
      <c r="T29">
        <v>111.9</v>
      </c>
      <c r="U29">
        <v>109.7</v>
      </c>
      <c r="V29">
        <v>110.5</v>
      </c>
      <c r="W29">
        <v>109.6</v>
      </c>
      <c r="X29">
        <v>108.1</v>
      </c>
      <c r="Y29">
        <v>109.9</v>
      </c>
      <c r="Z29">
        <v>107.5</v>
      </c>
      <c r="AA29">
        <v>110.6</v>
      </c>
      <c r="AB29">
        <v>106.8</v>
      </c>
      <c r="AC29">
        <v>109</v>
      </c>
      <c r="AD29">
        <v>113.7</v>
      </c>
    </row>
    <row r="30" spans="1:30" hidden="1" x14ac:dyDescent="0.25">
      <c r="A30" t="s">
        <v>60</v>
      </c>
      <c r="B30">
        <v>2013</v>
      </c>
      <c r="C30" t="s">
        <v>238</v>
      </c>
      <c r="D30" s="9">
        <v>116.3</v>
      </c>
      <c r="E30">
        <v>115.4</v>
      </c>
      <c r="F30">
        <v>112.6</v>
      </c>
      <c r="G30">
        <v>111.7</v>
      </c>
      <c r="H30">
        <v>107.7</v>
      </c>
      <c r="I30">
        <v>113.2</v>
      </c>
      <c r="J30">
        <v>164.9</v>
      </c>
      <c r="K30">
        <v>108.3</v>
      </c>
      <c r="L30">
        <v>103.9</v>
      </c>
      <c r="M30">
        <v>108.2</v>
      </c>
      <c r="N30">
        <v>111.1</v>
      </c>
      <c r="O30">
        <v>114.9</v>
      </c>
      <c r="P30">
        <v>119.8</v>
      </c>
      <c r="Q30">
        <v>112.2</v>
      </c>
      <c r="R30">
        <v>113.6</v>
      </c>
      <c r="S30">
        <v>112.3</v>
      </c>
      <c r="T30">
        <v>113.4</v>
      </c>
      <c r="U30" t="s">
        <v>79</v>
      </c>
      <c r="V30">
        <v>111.6</v>
      </c>
      <c r="W30">
        <v>110.4</v>
      </c>
      <c r="X30">
        <v>108.9</v>
      </c>
      <c r="Y30">
        <v>109.3</v>
      </c>
      <c r="Z30">
        <v>108.3</v>
      </c>
      <c r="AA30">
        <v>110.2</v>
      </c>
      <c r="AB30">
        <v>107.5</v>
      </c>
      <c r="AC30">
        <v>109.1</v>
      </c>
      <c r="AD30">
        <v>115.5</v>
      </c>
    </row>
    <row r="31" spans="1:30" hidden="1" x14ac:dyDescent="0.25">
      <c r="A31" t="s">
        <v>85</v>
      </c>
      <c r="B31">
        <v>2013</v>
      </c>
      <c r="C31" t="s">
        <v>238</v>
      </c>
      <c r="D31" s="9">
        <v>118.9</v>
      </c>
      <c r="E31">
        <v>118.1</v>
      </c>
      <c r="F31">
        <v>114.5</v>
      </c>
      <c r="G31">
        <v>110.4</v>
      </c>
      <c r="H31">
        <v>102.3</v>
      </c>
      <c r="I31">
        <v>106.2</v>
      </c>
      <c r="J31">
        <v>183.5</v>
      </c>
      <c r="K31">
        <v>105.3</v>
      </c>
      <c r="L31">
        <v>100.2</v>
      </c>
      <c r="M31">
        <v>109.6</v>
      </c>
      <c r="N31">
        <v>111.4</v>
      </c>
      <c r="O31">
        <v>116</v>
      </c>
      <c r="P31">
        <v>120.8</v>
      </c>
      <c r="Q31">
        <v>113.5</v>
      </c>
      <c r="R31">
        <v>112.5</v>
      </c>
      <c r="S31">
        <v>109.7</v>
      </c>
      <c r="T31">
        <v>112</v>
      </c>
      <c r="U31">
        <v>110.5</v>
      </c>
      <c r="V31">
        <v>109.7</v>
      </c>
      <c r="W31">
        <v>110.2</v>
      </c>
      <c r="X31">
        <v>108.2</v>
      </c>
      <c r="Y31">
        <v>109.7</v>
      </c>
      <c r="Z31">
        <v>108</v>
      </c>
      <c r="AA31">
        <v>111.3</v>
      </c>
      <c r="AB31">
        <v>107.3</v>
      </c>
      <c r="AC31">
        <v>109.4</v>
      </c>
      <c r="AD31">
        <v>114</v>
      </c>
    </row>
    <row r="32" spans="1:30" hidden="1" x14ac:dyDescent="0.25">
      <c r="A32" t="s">
        <v>104</v>
      </c>
      <c r="B32">
        <v>2013</v>
      </c>
      <c r="C32" t="s">
        <v>238</v>
      </c>
      <c r="D32" s="9">
        <v>117.1</v>
      </c>
      <c r="E32">
        <v>116.3</v>
      </c>
      <c r="F32">
        <v>113.3</v>
      </c>
      <c r="G32">
        <v>111.2</v>
      </c>
      <c r="H32">
        <v>105.7</v>
      </c>
      <c r="I32">
        <v>109.9</v>
      </c>
      <c r="J32">
        <v>171.2</v>
      </c>
      <c r="K32">
        <v>107.3</v>
      </c>
      <c r="L32">
        <v>102.7</v>
      </c>
      <c r="M32">
        <v>108.7</v>
      </c>
      <c r="N32">
        <v>111.2</v>
      </c>
      <c r="O32">
        <v>115.4</v>
      </c>
      <c r="P32">
        <v>120.2</v>
      </c>
      <c r="Q32">
        <v>112.5</v>
      </c>
      <c r="R32">
        <v>113.2</v>
      </c>
      <c r="S32">
        <v>111.2</v>
      </c>
      <c r="T32">
        <v>112.8</v>
      </c>
      <c r="U32">
        <v>110.5</v>
      </c>
      <c r="V32">
        <v>110.9</v>
      </c>
      <c r="W32">
        <v>110.3</v>
      </c>
      <c r="X32">
        <v>108.6</v>
      </c>
      <c r="Y32">
        <v>109.5</v>
      </c>
      <c r="Z32">
        <v>108.1</v>
      </c>
      <c r="AA32">
        <v>110.8</v>
      </c>
      <c r="AB32">
        <v>107.4</v>
      </c>
      <c r="AC32">
        <v>109.2</v>
      </c>
      <c r="AD32">
        <v>114.8</v>
      </c>
    </row>
    <row r="33" spans="1:30" hidden="1" x14ac:dyDescent="0.25">
      <c r="A33" t="s">
        <v>60</v>
      </c>
      <c r="B33">
        <v>2013</v>
      </c>
      <c r="C33" t="s">
        <v>256</v>
      </c>
      <c r="D33" s="9">
        <v>117.3</v>
      </c>
      <c r="E33">
        <v>114.9</v>
      </c>
      <c r="F33">
        <v>116.2</v>
      </c>
      <c r="G33">
        <v>112.8</v>
      </c>
      <c r="H33">
        <v>108.9</v>
      </c>
      <c r="I33">
        <v>116.6</v>
      </c>
      <c r="J33">
        <v>178.1</v>
      </c>
      <c r="K33">
        <v>109.1</v>
      </c>
      <c r="L33">
        <v>103.6</v>
      </c>
      <c r="M33">
        <v>109</v>
      </c>
      <c r="N33">
        <v>111.8</v>
      </c>
      <c r="O33">
        <v>116</v>
      </c>
      <c r="P33">
        <v>122.5</v>
      </c>
      <c r="Q33">
        <v>112.8</v>
      </c>
      <c r="R33">
        <v>114.6</v>
      </c>
      <c r="S33">
        <v>113.1</v>
      </c>
      <c r="T33">
        <v>114.4</v>
      </c>
      <c r="U33" t="s">
        <v>79</v>
      </c>
      <c r="V33">
        <v>112.6</v>
      </c>
      <c r="W33">
        <v>111.3</v>
      </c>
      <c r="X33">
        <v>109.7</v>
      </c>
      <c r="Y33">
        <v>109.6</v>
      </c>
      <c r="Z33">
        <v>108.7</v>
      </c>
      <c r="AA33">
        <v>111</v>
      </c>
      <c r="AB33">
        <v>108.2</v>
      </c>
      <c r="AC33">
        <v>109.8</v>
      </c>
      <c r="AD33">
        <v>117.4</v>
      </c>
    </row>
    <row r="34" spans="1:30" hidden="1" x14ac:dyDescent="0.25">
      <c r="A34" t="s">
        <v>85</v>
      </c>
      <c r="B34">
        <v>2013</v>
      </c>
      <c r="C34" t="s">
        <v>264</v>
      </c>
      <c r="D34" s="9">
        <v>119.8</v>
      </c>
      <c r="E34">
        <v>116.3</v>
      </c>
      <c r="F34">
        <v>122.6</v>
      </c>
      <c r="G34">
        <v>112</v>
      </c>
      <c r="H34">
        <v>103.2</v>
      </c>
      <c r="I34">
        <v>110</v>
      </c>
      <c r="J34">
        <v>192.8</v>
      </c>
      <c r="K34">
        <v>106.3</v>
      </c>
      <c r="L34">
        <v>99.5</v>
      </c>
      <c r="M34">
        <v>110.3</v>
      </c>
      <c r="N34">
        <v>111.8</v>
      </c>
      <c r="O34">
        <v>117.1</v>
      </c>
      <c r="P34">
        <v>122.9</v>
      </c>
      <c r="Q34">
        <v>114.1</v>
      </c>
      <c r="R34">
        <v>113.5</v>
      </c>
      <c r="S34">
        <v>110.3</v>
      </c>
      <c r="T34">
        <v>113</v>
      </c>
      <c r="U34">
        <v>111.1</v>
      </c>
      <c r="V34">
        <v>110</v>
      </c>
      <c r="W34">
        <v>110.9</v>
      </c>
      <c r="X34">
        <v>108.6</v>
      </c>
      <c r="Y34">
        <v>109.5</v>
      </c>
      <c r="Z34">
        <v>108.5</v>
      </c>
      <c r="AA34">
        <v>111.3</v>
      </c>
      <c r="AB34">
        <v>107.9</v>
      </c>
      <c r="AC34">
        <v>109.6</v>
      </c>
      <c r="AD34">
        <v>115</v>
      </c>
    </row>
    <row r="35" spans="1:30" hidden="1" x14ac:dyDescent="0.25">
      <c r="A35" t="s">
        <v>104</v>
      </c>
      <c r="B35">
        <v>2013</v>
      </c>
      <c r="C35" t="s">
        <v>264</v>
      </c>
      <c r="D35" s="9">
        <v>118.1</v>
      </c>
      <c r="E35">
        <v>115.4</v>
      </c>
      <c r="F35">
        <v>118.7</v>
      </c>
      <c r="G35">
        <v>112.5</v>
      </c>
      <c r="H35">
        <v>106.8</v>
      </c>
      <c r="I35">
        <v>113.5</v>
      </c>
      <c r="J35">
        <v>183.1</v>
      </c>
      <c r="K35">
        <v>108.2</v>
      </c>
      <c r="L35">
        <v>102.2</v>
      </c>
      <c r="M35">
        <v>109.4</v>
      </c>
      <c r="N35">
        <v>111.8</v>
      </c>
      <c r="O35">
        <v>116.5</v>
      </c>
      <c r="P35">
        <v>122.6</v>
      </c>
      <c r="Q35">
        <v>113.1</v>
      </c>
      <c r="R35">
        <v>114.2</v>
      </c>
      <c r="S35">
        <v>111.9</v>
      </c>
      <c r="T35">
        <v>113.8</v>
      </c>
      <c r="U35">
        <v>111.1</v>
      </c>
      <c r="V35">
        <v>111.6</v>
      </c>
      <c r="W35">
        <v>111.1</v>
      </c>
      <c r="X35">
        <v>109.3</v>
      </c>
      <c r="Y35">
        <v>109.5</v>
      </c>
      <c r="Z35">
        <v>108.6</v>
      </c>
      <c r="AA35">
        <v>111.2</v>
      </c>
      <c r="AB35">
        <v>108.1</v>
      </c>
      <c r="AC35">
        <v>109.7</v>
      </c>
      <c r="AD35">
        <v>116.3</v>
      </c>
    </row>
    <row r="36" spans="1:30" hidden="1" x14ac:dyDescent="0.25">
      <c r="A36" t="s">
        <v>60</v>
      </c>
      <c r="B36">
        <v>2013</v>
      </c>
      <c r="C36" t="s">
        <v>273</v>
      </c>
      <c r="D36" s="9">
        <v>118.4</v>
      </c>
      <c r="E36">
        <v>115.9</v>
      </c>
      <c r="F36">
        <v>120.4</v>
      </c>
      <c r="G36">
        <v>113.8</v>
      </c>
      <c r="H36">
        <v>109.5</v>
      </c>
      <c r="I36">
        <v>115.5</v>
      </c>
      <c r="J36">
        <v>145.69999999999999</v>
      </c>
      <c r="K36">
        <v>109.5</v>
      </c>
      <c r="L36">
        <v>102.9</v>
      </c>
      <c r="M36">
        <v>109.8</v>
      </c>
      <c r="N36">
        <v>112.1</v>
      </c>
      <c r="O36">
        <v>116.8</v>
      </c>
      <c r="P36">
        <v>118.7</v>
      </c>
      <c r="Q36">
        <v>113.6</v>
      </c>
      <c r="R36">
        <v>115.8</v>
      </c>
      <c r="S36">
        <v>114</v>
      </c>
      <c r="T36">
        <v>115.5</v>
      </c>
      <c r="U36" t="s">
        <v>79</v>
      </c>
      <c r="V36">
        <v>112.8</v>
      </c>
      <c r="W36">
        <v>112.1</v>
      </c>
      <c r="X36">
        <v>110.1</v>
      </c>
      <c r="Y36">
        <v>109.9</v>
      </c>
      <c r="Z36">
        <v>109.2</v>
      </c>
      <c r="AA36">
        <v>111.6</v>
      </c>
      <c r="AB36">
        <v>108.1</v>
      </c>
      <c r="AC36">
        <v>110.1</v>
      </c>
      <c r="AD36">
        <v>115.5</v>
      </c>
    </row>
    <row r="37" spans="1:30" hidden="1" x14ac:dyDescent="0.25">
      <c r="A37" t="s">
        <v>85</v>
      </c>
      <c r="B37">
        <v>2013</v>
      </c>
      <c r="C37" t="s">
        <v>273</v>
      </c>
      <c r="D37" s="9">
        <v>120.5</v>
      </c>
      <c r="E37">
        <v>118.1</v>
      </c>
      <c r="F37">
        <v>128.5</v>
      </c>
      <c r="G37">
        <v>112.8</v>
      </c>
      <c r="H37">
        <v>103.4</v>
      </c>
      <c r="I37">
        <v>110.7</v>
      </c>
      <c r="J37">
        <v>144.80000000000001</v>
      </c>
      <c r="K37">
        <v>107.1</v>
      </c>
      <c r="L37">
        <v>98.6</v>
      </c>
      <c r="M37">
        <v>111.9</v>
      </c>
      <c r="N37">
        <v>112.1</v>
      </c>
      <c r="O37">
        <v>118.1</v>
      </c>
      <c r="P37">
        <v>117.8</v>
      </c>
      <c r="Q37">
        <v>115</v>
      </c>
      <c r="R37">
        <v>114.2</v>
      </c>
      <c r="S37">
        <v>110.9</v>
      </c>
      <c r="T37">
        <v>113.7</v>
      </c>
      <c r="U37">
        <v>110.7</v>
      </c>
      <c r="V37">
        <v>110.4</v>
      </c>
      <c r="W37">
        <v>111.3</v>
      </c>
      <c r="X37">
        <v>109</v>
      </c>
      <c r="Y37">
        <v>109.7</v>
      </c>
      <c r="Z37">
        <v>108.9</v>
      </c>
      <c r="AA37">
        <v>111.4</v>
      </c>
      <c r="AB37">
        <v>107.7</v>
      </c>
      <c r="AC37">
        <v>109.8</v>
      </c>
      <c r="AD37">
        <v>113.3</v>
      </c>
    </row>
    <row r="38" spans="1:30" hidden="1" x14ac:dyDescent="0.25">
      <c r="A38" t="s">
        <v>104</v>
      </c>
      <c r="B38">
        <v>2013</v>
      </c>
      <c r="C38" t="s">
        <v>273</v>
      </c>
      <c r="D38" s="9">
        <v>119.1</v>
      </c>
      <c r="E38">
        <v>116.7</v>
      </c>
      <c r="F38">
        <v>123.5</v>
      </c>
      <c r="G38">
        <v>113.4</v>
      </c>
      <c r="H38">
        <v>107.3</v>
      </c>
      <c r="I38">
        <v>113.3</v>
      </c>
      <c r="J38">
        <v>145.4</v>
      </c>
      <c r="K38">
        <v>108.7</v>
      </c>
      <c r="L38">
        <v>101.5</v>
      </c>
      <c r="M38">
        <v>110.5</v>
      </c>
      <c r="N38">
        <v>112.1</v>
      </c>
      <c r="O38">
        <v>117.4</v>
      </c>
      <c r="P38">
        <v>118.4</v>
      </c>
      <c r="Q38">
        <v>114</v>
      </c>
      <c r="R38">
        <v>115.2</v>
      </c>
      <c r="S38">
        <v>112.7</v>
      </c>
      <c r="T38">
        <v>114.8</v>
      </c>
      <c r="U38">
        <v>110.7</v>
      </c>
      <c r="V38">
        <v>111.9</v>
      </c>
      <c r="W38">
        <v>111.7</v>
      </c>
      <c r="X38">
        <v>109.7</v>
      </c>
      <c r="Y38">
        <v>109.8</v>
      </c>
      <c r="Z38">
        <v>109</v>
      </c>
      <c r="AA38">
        <v>111.5</v>
      </c>
      <c r="AB38">
        <v>107.9</v>
      </c>
      <c r="AC38">
        <v>110</v>
      </c>
      <c r="AD38">
        <v>114.5</v>
      </c>
    </row>
    <row r="39" spans="1:30" hidden="1" x14ac:dyDescent="0.25">
      <c r="A39" t="s">
        <v>60</v>
      </c>
      <c r="B39">
        <v>2014</v>
      </c>
      <c r="C39" t="s">
        <v>62</v>
      </c>
      <c r="D39" s="9">
        <v>118.9</v>
      </c>
      <c r="E39">
        <v>117.1</v>
      </c>
      <c r="F39">
        <v>120.5</v>
      </c>
      <c r="G39">
        <v>114.4</v>
      </c>
      <c r="H39">
        <v>109</v>
      </c>
      <c r="I39">
        <v>115.5</v>
      </c>
      <c r="J39">
        <v>123.9</v>
      </c>
      <c r="K39">
        <v>109.6</v>
      </c>
      <c r="L39">
        <v>101.8</v>
      </c>
      <c r="M39">
        <v>110.2</v>
      </c>
      <c r="N39">
        <v>112.4</v>
      </c>
      <c r="O39">
        <v>117.3</v>
      </c>
      <c r="P39">
        <v>116</v>
      </c>
      <c r="Q39">
        <v>114</v>
      </c>
      <c r="R39">
        <v>116.5</v>
      </c>
      <c r="S39">
        <v>114.5</v>
      </c>
      <c r="T39">
        <v>116.2</v>
      </c>
      <c r="U39" t="s">
        <v>79</v>
      </c>
      <c r="V39">
        <v>113</v>
      </c>
      <c r="W39">
        <v>112.6</v>
      </c>
      <c r="X39">
        <v>110.6</v>
      </c>
      <c r="Y39">
        <v>110.5</v>
      </c>
      <c r="Z39">
        <v>109.6</v>
      </c>
      <c r="AA39">
        <v>111.8</v>
      </c>
      <c r="AB39">
        <v>108.3</v>
      </c>
      <c r="AC39">
        <v>110.6</v>
      </c>
      <c r="AD39">
        <v>114.2</v>
      </c>
    </row>
    <row r="40" spans="1:30" hidden="1" x14ac:dyDescent="0.25">
      <c r="A40" t="s">
        <v>85</v>
      </c>
      <c r="B40">
        <v>2014</v>
      </c>
      <c r="C40" t="s">
        <v>62</v>
      </c>
      <c r="D40" s="9">
        <v>121.2</v>
      </c>
      <c r="E40">
        <v>122</v>
      </c>
      <c r="F40">
        <v>129.9</v>
      </c>
      <c r="G40">
        <v>113.6</v>
      </c>
      <c r="H40">
        <v>102.9</v>
      </c>
      <c r="I40">
        <v>112.1</v>
      </c>
      <c r="J40">
        <v>118.9</v>
      </c>
      <c r="K40">
        <v>107.5</v>
      </c>
      <c r="L40">
        <v>96.9</v>
      </c>
      <c r="M40">
        <v>112.7</v>
      </c>
      <c r="N40">
        <v>112.1</v>
      </c>
      <c r="O40">
        <v>119</v>
      </c>
      <c r="P40">
        <v>115.5</v>
      </c>
      <c r="Q40">
        <v>115.7</v>
      </c>
      <c r="R40">
        <v>114.8</v>
      </c>
      <c r="S40">
        <v>111.3</v>
      </c>
      <c r="T40">
        <v>114.3</v>
      </c>
      <c r="U40">
        <v>111.6</v>
      </c>
      <c r="V40">
        <v>111</v>
      </c>
      <c r="W40">
        <v>111.9</v>
      </c>
      <c r="X40">
        <v>109.7</v>
      </c>
      <c r="Y40">
        <v>110.8</v>
      </c>
      <c r="Z40">
        <v>109.8</v>
      </c>
      <c r="AA40">
        <v>111.5</v>
      </c>
      <c r="AB40">
        <v>108</v>
      </c>
      <c r="AC40">
        <v>110.5</v>
      </c>
      <c r="AD40">
        <v>112.9</v>
      </c>
    </row>
    <row r="41" spans="1:30" hidden="1" x14ac:dyDescent="0.25">
      <c r="A41" t="s">
        <v>104</v>
      </c>
      <c r="B41">
        <v>2014</v>
      </c>
      <c r="C41" t="s">
        <v>62</v>
      </c>
      <c r="D41" s="9">
        <v>119.6</v>
      </c>
      <c r="E41">
        <v>118.8</v>
      </c>
      <c r="F41">
        <v>124.1</v>
      </c>
      <c r="G41">
        <v>114.1</v>
      </c>
      <c r="H41">
        <v>106.8</v>
      </c>
      <c r="I41">
        <v>113.9</v>
      </c>
      <c r="J41">
        <v>122.2</v>
      </c>
      <c r="K41">
        <v>108.9</v>
      </c>
      <c r="L41">
        <v>100.2</v>
      </c>
      <c r="M41">
        <v>111</v>
      </c>
      <c r="N41">
        <v>112.3</v>
      </c>
      <c r="O41">
        <v>118.1</v>
      </c>
      <c r="P41">
        <v>115.8</v>
      </c>
      <c r="Q41">
        <v>114.5</v>
      </c>
      <c r="R41">
        <v>115.8</v>
      </c>
      <c r="S41">
        <v>113.2</v>
      </c>
      <c r="T41">
        <v>115.4</v>
      </c>
      <c r="U41">
        <v>111.6</v>
      </c>
      <c r="V41">
        <v>112.2</v>
      </c>
      <c r="W41">
        <v>112.3</v>
      </c>
      <c r="X41">
        <v>110.3</v>
      </c>
      <c r="Y41">
        <v>110.7</v>
      </c>
      <c r="Z41">
        <v>109.7</v>
      </c>
      <c r="AA41">
        <v>111.6</v>
      </c>
      <c r="AB41">
        <v>108.2</v>
      </c>
      <c r="AC41">
        <v>110.6</v>
      </c>
      <c r="AD41">
        <v>113.6</v>
      </c>
    </row>
    <row r="42" spans="1:30" hidden="1" x14ac:dyDescent="0.25">
      <c r="A42" t="s">
        <v>60</v>
      </c>
      <c r="B42">
        <v>2014</v>
      </c>
      <c r="C42" t="s">
        <v>116</v>
      </c>
      <c r="D42" s="9">
        <v>119.4</v>
      </c>
      <c r="E42">
        <v>117.7</v>
      </c>
      <c r="F42">
        <v>121.2</v>
      </c>
      <c r="G42">
        <v>115</v>
      </c>
      <c r="H42">
        <v>109</v>
      </c>
      <c r="I42">
        <v>116.6</v>
      </c>
      <c r="J42">
        <v>116</v>
      </c>
      <c r="K42">
        <v>109.8</v>
      </c>
      <c r="L42">
        <v>101.1</v>
      </c>
      <c r="M42">
        <v>110.4</v>
      </c>
      <c r="N42">
        <v>112.9</v>
      </c>
      <c r="O42">
        <v>117.8</v>
      </c>
      <c r="P42">
        <v>115.3</v>
      </c>
      <c r="Q42">
        <v>114.2</v>
      </c>
      <c r="R42">
        <v>117.1</v>
      </c>
      <c r="S42">
        <v>114.5</v>
      </c>
      <c r="T42">
        <v>116.7</v>
      </c>
      <c r="U42" t="s">
        <v>79</v>
      </c>
      <c r="V42">
        <v>113.2</v>
      </c>
      <c r="W42">
        <v>112.9</v>
      </c>
      <c r="X42">
        <v>110.9</v>
      </c>
      <c r="Y42">
        <v>110.8</v>
      </c>
      <c r="Z42">
        <v>109.9</v>
      </c>
      <c r="AA42">
        <v>112</v>
      </c>
      <c r="AB42">
        <v>108.7</v>
      </c>
      <c r="AC42">
        <v>110.9</v>
      </c>
      <c r="AD42">
        <v>114</v>
      </c>
    </row>
    <row r="43" spans="1:30" hidden="1" x14ac:dyDescent="0.25">
      <c r="A43" t="s">
        <v>85</v>
      </c>
      <c r="B43">
        <v>2014</v>
      </c>
      <c r="C43" t="s">
        <v>116</v>
      </c>
      <c r="D43" s="9">
        <v>121.9</v>
      </c>
      <c r="E43">
        <v>122</v>
      </c>
      <c r="F43">
        <v>124.5</v>
      </c>
      <c r="G43">
        <v>115.2</v>
      </c>
      <c r="H43">
        <v>102.5</v>
      </c>
      <c r="I43">
        <v>114.1</v>
      </c>
      <c r="J43">
        <v>111.5</v>
      </c>
      <c r="K43">
        <v>108.2</v>
      </c>
      <c r="L43">
        <v>95.4</v>
      </c>
      <c r="M43">
        <v>113.5</v>
      </c>
      <c r="N43">
        <v>112.1</v>
      </c>
      <c r="O43">
        <v>119.9</v>
      </c>
      <c r="P43">
        <v>115.2</v>
      </c>
      <c r="Q43">
        <v>116.2</v>
      </c>
      <c r="R43">
        <v>115.3</v>
      </c>
      <c r="S43">
        <v>111.7</v>
      </c>
      <c r="T43">
        <v>114.7</v>
      </c>
      <c r="U43">
        <v>112.5</v>
      </c>
      <c r="V43">
        <v>111.1</v>
      </c>
      <c r="W43">
        <v>112.6</v>
      </c>
      <c r="X43">
        <v>110.4</v>
      </c>
      <c r="Y43">
        <v>111.3</v>
      </c>
      <c r="Z43">
        <v>110.3</v>
      </c>
      <c r="AA43">
        <v>111.6</v>
      </c>
      <c r="AB43">
        <v>108.7</v>
      </c>
      <c r="AC43">
        <v>111</v>
      </c>
      <c r="AD43">
        <v>113.1</v>
      </c>
    </row>
    <row r="44" spans="1:30" hidden="1" x14ac:dyDescent="0.25">
      <c r="A44" t="s">
        <v>104</v>
      </c>
      <c r="B44">
        <v>2014</v>
      </c>
      <c r="C44" t="s">
        <v>116</v>
      </c>
      <c r="D44" s="9">
        <v>120.2</v>
      </c>
      <c r="E44">
        <v>119.2</v>
      </c>
      <c r="F44">
        <v>122.5</v>
      </c>
      <c r="G44">
        <v>115.1</v>
      </c>
      <c r="H44">
        <v>106.6</v>
      </c>
      <c r="I44">
        <v>115.4</v>
      </c>
      <c r="J44">
        <v>114.5</v>
      </c>
      <c r="K44">
        <v>109.3</v>
      </c>
      <c r="L44">
        <v>99.2</v>
      </c>
      <c r="M44">
        <v>111.4</v>
      </c>
      <c r="N44">
        <v>112.6</v>
      </c>
      <c r="O44">
        <v>118.8</v>
      </c>
      <c r="P44">
        <v>115.3</v>
      </c>
      <c r="Q44">
        <v>114.7</v>
      </c>
      <c r="R44">
        <v>116.4</v>
      </c>
      <c r="S44">
        <v>113.3</v>
      </c>
      <c r="T44">
        <v>115.9</v>
      </c>
      <c r="U44">
        <v>112.5</v>
      </c>
      <c r="V44">
        <v>112.4</v>
      </c>
      <c r="W44">
        <v>112.8</v>
      </c>
      <c r="X44">
        <v>110.7</v>
      </c>
      <c r="Y44">
        <v>111.1</v>
      </c>
      <c r="Z44">
        <v>110.1</v>
      </c>
      <c r="AA44">
        <v>111.8</v>
      </c>
      <c r="AB44">
        <v>108.7</v>
      </c>
      <c r="AC44">
        <v>110.9</v>
      </c>
      <c r="AD44">
        <v>113.6</v>
      </c>
    </row>
    <row r="45" spans="1:30" hidden="1" x14ac:dyDescent="0.25">
      <c r="A45" t="s">
        <v>60</v>
      </c>
      <c r="B45">
        <v>2014</v>
      </c>
      <c r="C45" t="s">
        <v>138</v>
      </c>
      <c r="D45" s="9">
        <v>120.1</v>
      </c>
      <c r="E45">
        <v>118.1</v>
      </c>
      <c r="F45">
        <v>120.7</v>
      </c>
      <c r="G45">
        <v>116.1</v>
      </c>
      <c r="H45">
        <v>109.3</v>
      </c>
      <c r="I45">
        <v>119.6</v>
      </c>
      <c r="J45">
        <v>117.9</v>
      </c>
      <c r="K45">
        <v>110.2</v>
      </c>
      <c r="L45">
        <v>101.2</v>
      </c>
      <c r="M45">
        <v>110.7</v>
      </c>
      <c r="N45">
        <v>113</v>
      </c>
      <c r="O45">
        <v>118.3</v>
      </c>
      <c r="P45">
        <v>116.2</v>
      </c>
      <c r="Q45">
        <v>114.6</v>
      </c>
      <c r="R45">
        <v>117.5</v>
      </c>
      <c r="S45">
        <v>114.9</v>
      </c>
      <c r="T45">
        <v>117.2</v>
      </c>
      <c r="U45" t="s">
        <v>79</v>
      </c>
      <c r="V45">
        <v>113.4</v>
      </c>
      <c r="W45">
        <v>113.4</v>
      </c>
      <c r="X45">
        <v>111.4</v>
      </c>
      <c r="Y45">
        <v>111.2</v>
      </c>
      <c r="Z45">
        <v>110.2</v>
      </c>
      <c r="AA45">
        <v>112.4</v>
      </c>
      <c r="AB45">
        <v>108.9</v>
      </c>
      <c r="AC45">
        <v>111.3</v>
      </c>
      <c r="AD45">
        <v>114.6</v>
      </c>
    </row>
    <row r="46" spans="1:30" hidden="1" x14ac:dyDescent="0.25">
      <c r="A46" t="s">
        <v>85</v>
      </c>
      <c r="B46">
        <v>2014</v>
      </c>
      <c r="C46" t="s">
        <v>138</v>
      </c>
      <c r="D46" s="9">
        <v>122.1</v>
      </c>
      <c r="E46">
        <v>121.4</v>
      </c>
      <c r="F46">
        <v>121.5</v>
      </c>
      <c r="G46">
        <v>116.2</v>
      </c>
      <c r="H46">
        <v>102.8</v>
      </c>
      <c r="I46">
        <v>117.7</v>
      </c>
      <c r="J46">
        <v>113.3</v>
      </c>
      <c r="K46">
        <v>108.9</v>
      </c>
      <c r="L46">
        <v>96.3</v>
      </c>
      <c r="M46">
        <v>114.1</v>
      </c>
      <c r="N46">
        <v>112.2</v>
      </c>
      <c r="O46">
        <v>120.5</v>
      </c>
      <c r="P46">
        <v>116</v>
      </c>
      <c r="Q46">
        <v>116.7</v>
      </c>
      <c r="R46">
        <v>115.8</v>
      </c>
      <c r="S46">
        <v>112.1</v>
      </c>
      <c r="T46">
        <v>115.2</v>
      </c>
      <c r="U46">
        <v>113.2</v>
      </c>
      <c r="V46">
        <v>110.9</v>
      </c>
      <c r="W46">
        <v>113</v>
      </c>
      <c r="X46">
        <v>110.8</v>
      </c>
      <c r="Y46">
        <v>111.6</v>
      </c>
      <c r="Z46">
        <v>110.9</v>
      </c>
      <c r="AA46">
        <v>111.8</v>
      </c>
      <c r="AB46">
        <v>109.2</v>
      </c>
      <c r="AC46">
        <v>111.4</v>
      </c>
      <c r="AD46">
        <v>113.7</v>
      </c>
    </row>
    <row r="47" spans="1:30" hidden="1" x14ac:dyDescent="0.25">
      <c r="A47" t="s">
        <v>104</v>
      </c>
      <c r="B47">
        <v>2014</v>
      </c>
      <c r="C47" t="s">
        <v>315</v>
      </c>
      <c r="D47" s="9">
        <v>120.7</v>
      </c>
      <c r="E47">
        <v>119.3</v>
      </c>
      <c r="F47">
        <v>121</v>
      </c>
      <c r="G47">
        <v>116.1</v>
      </c>
      <c r="H47">
        <v>106.9</v>
      </c>
      <c r="I47">
        <v>118.7</v>
      </c>
      <c r="J47">
        <v>116.3</v>
      </c>
      <c r="K47">
        <v>109.8</v>
      </c>
      <c r="L47">
        <v>99.6</v>
      </c>
      <c r="M47">
        <v>111.8</v>
      </c>
      <c r="N47">
        <v>112.7</v>
      </c>
      <c r="O47">
        <v>119.3</v>
      </c>
      <c r="P47">
        <v>116.1</v>
      </c>
      <c r="Q47">
        <v>115.2</v>
      </c>
      <c r="R47">
        <v>116.8</v>
      </c>
      <c r="S47">
        <v>113.7</v>
      </c>
      <c r="T47">
        <v>116.4</v>
      </c>
      <c r="U47">
        <v>113.2</v>
      </c>
      <c r="V47">
        <v>112.5</v>
      </c>
      <c r="W47">
        <v>113.2</v>
      </c>
      <c r="X47">
        <v>111.2</v>
      </c>
      <c r="Y47">
        <v>111.4</v>
      </c>
      <c r="Z47">
        <v>110.6</v>
      </c>
      <c r="AA47">
        <v>112</v>
      </c>
      <c r="AB47">
        <v>109</v>
      </c>
      <c r="AC47">
        <v>111.3</v>
      </c>
      <c r="AD47">
        <v>114.2</v>
      </c>
    </row>
    <row r="48" spans="1:30" hidden="1" x14ac:dyDescent="0.25">
      <c r="A48" t="s">
        <v>60</v>
      </c>
      <c r="B48">
        <v>2014</v>
      </c>
      <c r="C48" t="s">
        <v>154</v>
      </c>
      <c r="D48" s="9">
        <v>120.2</v>
      </c>
      <c r="E48">
        <v>118.9</v>
      </c>
      <c r="F48">
        <v>118.1</v>
      </c>
      <c r="G48">
        <v>117</v>
      </c>
      <c r="H48">
        <v>109.7</v>
      </c>
      <c r="I48">
        <v>125.5</v>
      </c>
      <c r="J48">
        <v>120.5</v>
      </c>
      <c r="K48">
        <v>111</v>
      </c>
      <c r="L48">
        <v>102.6</v>
      </c>
      <c r="M48">
        <v>111.2</v>
      </c>
      <c r="N48">
        <v>113.5</v>
      </c>
      <c r="O48">
        <v>118.7</v>
      </c>
      <c r="P48">
        <v>117.2</v>
      </c>
      <c r="Q48">
        <v>115.4</v>
      </c>
      <c r="R48">
        <v>118.1</v>
      </c>
      <c r="S48">
        <v>116.1</v>
      </c>
      <c r="T48">
        <v>117.8</v>
      </c>
      <c r="U48" t="s">
        <v>79</v>
      </c>
      <c r="V48">
        <v>113.4</v>
      </c>
      <c r="W48">
        <v>113.7</v>
      </c>
      <c r="X48">
        <v>111.8</v>
      </c>
      <c r="Y48">
        <v>111.2</v>
      </c>
      <c r="Z48">
        <v>110.5</v>
      </c>
      <c r="AA48">
        <v>113</v>
      </c>
      <c r="AB48">
        <v>108.9</v>
      </c>
      <c r="AC48">
        <v>111.5</v>
      </c>
      <c r="AD48">
        <v>115.4</v>
      </c>
    </row>
    <row r="49" spans="1:30" hidden="1" x14ac:dyDescent="0.25">
      <c r="A49" t="s">
        <v>85</v>
      </c>
      <c r="B49">
        <v>2014</v>
      </c>
      <c r="C49" t="s">
        <v>154</v>
      </c>
      <c r="D49" s="9">
        <v>122.5</v>
      </c>
      <c r="E49">
        <v>121.7</v>
      </c>
      <c r="F49">
        <v>113.3</v>
      </c>
      <c r="G49">
        <v>117</v>
      </c>
      <c r="H49">
        <v>103.1</v>
      </c>
      <c r="I49">
        <v>126.7</v>
      </c>
      <c r="J49">
        <v>121.2</v>
      </c>
      <c r="K49">
        <v>111</v>
      </c>
      <c r="L49">
        <v>100.3</v>
      </c>
      <c r="M49">
        <v>115.3</v>
      </c>
      <c r="N49">
        <v>112.7</v>
      </c>
      <c r="O49">
        <v>121</v>
      </c>
      <c r="P49">
        <v>118.2</v>
      </c>
      <c r="Q49">
        <v>117.6</v>
      </c>
      <c r="R49">
        <v>116.3</v>
      </c>
      <c r="S49">
        <v>112.5</v>
      </c>
      <c r="T49">
        <v>115.7</v>
      </c>
      <c r="U49">
        <v>113.9</v>
      </c>
      <c r="V49">
        <v>110.9</v>
      </c>
      <c r="W49">
        <v>113.4</v>
      </c>
      <c r="X49">
        <v>111</v>
      </c>
      <c r="Y49">
        <v>111.2</v>
      </c>
      <c r="Z49">
        <v>111.2</v>
      </c>
      <c r="AA49">
        <v>112.5</v>
      </c>
      <c r="AB49">
        <v>109.1</v>
      </c>
      <c r="AC49">
        <v>111.4</v>
      </c>
      <c r="AD49">
        <v>114.7</v>
      </c>
    </row>
    <row r="50" spans="1:30" hidden="1" x14ac:dyDescent="0.25">
      <c r="A50" t="s">
        <v>104</v>
      </c>
      <c r="B50">
        <v>2014</v>
      </c>
      <c r="C50" t="s">
        <v>154</v>
      </c>
      <c r="D50" s="9">
        <v>120.9</v>
      </c>
      <c r="E50">
        <v>119.9</v>
      </c>
      <c r="F50">
        <v>116.2</v>
      </c>
      <c r="G50">
        <v>117</v>
      </c>
      <c r="H50">
        <v>107.3</v>
      </c>
      <c r="I50">
        <v>126.1</v>
      </c>
      <c r="J50">
        <v>120.7</v>
      </c>
      <c r="K50">
        <v>111</v>
      </c>
      <c r="L50">
        <v>101.8</v>
      </c>
      <c r="M50">
        <v>112.6</v>
      </c>
      <c r="N50">
        <v>113.2</v>
      </c>
      <c r="O50">
        <v>119.8</v>
      </c>
      <c r="P50">
        <v>117.6</v>
      </c>
      <c r="Q50">
        <v>116</v>
      </c>
      <c r="R50">
        <v>117.4</v>
      </c>
      <c r="S50">
        <v>114.6</v>
      </c>
      <c r="T50">
        <v>117</v>
      </c>
      <c r="U50">
        <v>113.9</v>
      </c>
      <c r="V50">
        <v>112.5</v>
      </c>
      <c r="W50">
        <v>113.6</v>
      </c>
      <c r="X50">
        <v>111.5</v>
      </c>
      <c r="Y50">
        <v>111.2</v>
      </c>
      <c r="Z50">
        <v>110.9</v>
      </c>
      <c r="AA50">
        <v>112.7</v>
      </c>
      <c r="AB50">
        <v>109</v>
      </c>
      <c r="AC50">
        <v>111.5</v>
      </c>
      <c r="AD50">
        <v>115.1</v>
      </c>
    </row>
    <row r="51" spans="1:30" hidden="1" x14ac:dyDescent="0.25">
      <c r="A51" t="s">
        <v>60</v>
      </c>
      <c r="B51">
        <v>2014</v>
      </c>
      <c r="C51" t="s">
        <v>167</v>
      </c>
      <c r="D51" s="9">
        <v>120.3</v>
      </c>
      <c r="E51">
        <v>120.2</v>
      </c>
      <c r="F51">
        <v>116.9</v>
      </c>
      <c r="G51">
        <v>118</v>
      </c>
      <c r="H51">
        <v>110.1</v>
      </c>
      <c r="I51">
        <v>126.3</v>
      </c>
      <c r="J51">
        <v>123.9</v>
      </c>
      <c r="K51">
        <v>111.5</v>
      </c>
      <c r="L51">
        <v>103.5</v>
      </c>
      <c r="M51">
        <v>111.6</v>
      </c>
      <c r="N51">
        <v>114.2</v>
      </c>
      <c r="O51">
        <v>119.2</v>
      </c>
      <c r="P51">
        <v>118.2</v>
      </c>
      <c r="Q51">
        <v>116.3</v>
      </c>
      <c r="R51">
        <v>118.7</v>
      </c>
      <c r="S51">
        <v>116.8</v>
      </c>
      <c r="T51">
        <v>118.5</v>
      </c>
      <c r="U51" t="s">
        <v>79</v>
      </c>
      <c r="V51">
        <v>113.4</v>
      </c>
      <c r="W51">
        <v>114.1</v>
      </c>
      <c r="X51">
        <v>112.1</v>
      </c>
      <c r="Y51">
        <v>111.4</v>
      </c>
      <c r="Z51">
        <v>110.9</v>
      </c>
      <c r="AA51">
        <v>113.1</v>
      </c>
      <c r="AB51">
        <v>108.9</v>
      </c>
      <c r="AC51">
        <v>111.8</v>
      </c>
      <c r="AD51">
        <v>116</v>
      </c>
    </row>
    <row r="52" spans="1:30" hidden="1" x14ac:dyDescent="0.25">
      <c r="A52" t="s">
        <v>85</v>
      </c>
      <c r="B52">
        <v>2014</v>
      </c>
      <c r="C52" t="s">
        <v>167</v>
      </c>
      <c r="D52" s="9">
        <v>122.7</v>
      </c>
      <c r="E52">
        <v>124.1</v>
      </c>
      <c r="F52">
        <v>114.2</v>
      </c>
      <c r="G52">
        <v>119.1</v>
      </c>
      <c r="H52">
        <v>103.5</v>
      </c>
      <c r="I52">
        <v>129.19999999999999</v>
      </c>
      <c r="J52">
        <v>127</v>
      </c>
      <c r="K52">
        <v>112.6</v>
      </c>
      <c r="L52">
        <v>101.3</v>
      </c>
      <c r="M52">
        <v>117</v>
      </c>
      <c r="N52">
        <v>112.9</v>
      </c>
      <c r="O52">
        <v>121.7</v>
      </c>
      <c r="P52">
        <v>120</v>
      </c>
      <c r="Q52">
        <v>118.3</v>
      </c>
      <c r="R52">
        <v>116.8</v>
      </c>
      <c r="S52">
        <v>112.9</v>
      </c>
      <c r="T52">
        <v>116.2</v>
      </c>
      <c r="U52">
        <v>114.3</v>
      </c>
      <c r="V52">
        <v>111.1</v>
      </c>
      <c r="W52">
        <v>114.1</v>
      </c>
      <c r="X52">
        <v>111.2</v>
      </c>
      <c r="Y52">
        <v>111.3</v>
      </c>
      <c r="Z52">
        <v>111.5</v>
      </c>
      <c r="AA52">
        <v>112.9</v>
      </c>
      <c r="AB52">
        <v>109.3</v>
      </c>
      <c r="AC52">
        <v>111.7</v>
      </c>
      <c r="AD52">
        <v>115.6</v>
      </c>
    </row>
    <row r="53" spans="1:30" hidden="1" x14ac:dyDescent="0.25">
      <c r="A53" t="s">
        <v>104</v>
      </c>
      <c r="B53">
        <v>2014</v>
      </c>
      <c r="C53" t="s">
        <v>167</v>
      </c>
      <c r="D53" s="9">
        <v>121.1</v>
      </c>
      <c r="E53">
        <v>121.6</v>
      </c>
      <c r="F53">
        <v>115.9</v>
      </c>
      <c r="G53">
        <v>118.4</v>
      </c>
      <c r="H53">
        <v>107.7</v>
      </c>
      <c r="I53">
        <v>127.7</v>
      </c>
      <c r="J53">
        <v>125</v>
      </c>
      <c r="K53">
        <v>111.9</v>
      </c>
      <c r="L53">
        <v>102.8</v>
      </c>
      <c r="M53">
        <v>113.4</v>
      </c>
      <c r="N53">
        <v>113.7</v>
      </c>
      <c r="O53">
        <v>120.4</v>
      </c>
      <c r="P53">
        <v>118.9</v>
      </c>
      <c r="Q53">
        <v>116.8</v>
      </c>
      <c r="R53">
        <v>118</v>
      </c>
      <c r="S53">
        <v>115.2</v>
      </c>
      <c r="T53">
        <v>117.6</v>
      </c>
      <c r="U53">
        <v>114.3</v>
      </c>
      <c r="V53">
        <v>112.5</v>
      </c>
      <c r="W53">
        <v>114.1</v>
      </c>
      <c r="X53">
        <v>111.8</v>
      </c>
      <c r="Y53">
        <v>111.3</v>
      </c>
      <c r="Z53">
        <v>111.2</v>
      </c>
      <c r="AA53">
        <v>113</v>
      </c>
      <c r="AB53">
        <v>109.1</v>
      </c>
      <c r="AC53">
        <v>111.8</v>
      </c>
      <c r="AD53">
        <v>115.8</v>
      </c>
    </row>
    <row r="54" spans="1:30" hidden="1" x14ac:dyDescent="0.25">
      <c r="A54" t="s">
        <v>60</v>
      </c>
      <c r="B54">
        <v>2014</v>
      </c>
      <c r="C54" t="s">
        <v>177</v>
      </c>
      <c r="D54" s="9">
        <v>120.7</v>
      </c>
      <c r="E54">
        <v>121.6</v>
      </c>
      <c r="F54">
        <v>116.1</v>
      </c>
      <c r="G54">
        <v>119.3</v>
      </c>
      <c r="H54">
        <v>110.3</v>
      </c>
      <c r="I54">
        <v>125.8</v>
      </c>
      <c r="J54">
        <v>129.30000000000001</v>
      </c>
      <c r="K54">
        <v>112.2</v>
      </c>
      <c r="L54">
        <v>103.6</v>
      </c>
      <c r="M54">
        <v>112.3</v>
      </c>
      <c r="N54">
        <v>114.9</v>
      </c>
      <c r="O54">
        <v>120.1</v>
      </c>
      <c r="P54">
        <v>119.5</v>
      </c>
      <c r="Q54">
        <v>117.3</v>
      </c>
      <c r="R54">
        <v>119.7</v>
      </c>
      <c r="S54">
        <v>117.3</v>
      </c>
      <c r="T54">
        <v>119.3</v>
      </c>
      <c r="U54" t="s">
        <v>79</v>
      </c>
      <c r="V54">
        <v>114.4</v>
      </c>
      <c r="W54">
        <v>114.9</v>
      </c>
      <c r="X54">
        <v>112.8</v>
      </c>
      <c r="Y54">
        <v>112.2</v>
      </c>
      <c r="Z54">
        <v>111.4</v>
      </c>
      <c r="AA54">
        <v>114.3</v>
      </c>
      <c r="AB54">
        <v>108</v>
      </c>
      <c r="AC54">
        <v>112.3</v>
      </c>
      <c r="AD54">
        <v>117</v>
      </c>
    </row>
    <row r="55" spans="1:30" hidden="1" x14ac:dyDescent="0.25">
      <c r="A55" t="s">
        <v>85</v>
      </c>
      <c r="B55">
        <v>2014</v>
      </c>
      <c r="C55" t="s">
        <v>177</v>
      </c>
      <c r="D55" s="9">
        <v>123.1</v>
      </c>
      <c r="E55">
        <v>125.9</v>
      </c>
      <c r="F55">
        <v>115.4</v>
      </c>
      <c r="G55">
        <v>120.4</v>
      </c>
      <c r="H55">
        <v>103.4</v>
      </c>
      <c r="I55">
        <v>131.19999999999999</v>
      </c>
      <c r="J55">
        <v>137.5</v>
      </c>
      <c r="K55">
        <v>112.8</v>
      </c>
      <c r="L55">
        <v>101.4</v>
      </c>
      <c r="M55">
        <v>118.3</v>
      </c>
      <c r="N55">
        <v>113.2</v>
      </c>
      <c r="O55">
        <v>122.4</v>
      </c>
      <c r="P55">
        <v>122</v>
      </c>
      <c r="Q55">
        <v>119</v>
      </c>
      <c r="R55">
        <v>117.4</v>
      </c>
      <c r="S55">
        <v>113.2</v>
      </c>
      <c r="T55">
        <v>116.7</v>
      </c>
      <c r="U55">
        <v>113.9</v>
      </c>
      <c r="V55">
        <v>111.2</v>
      </c>
      <c r="W55">
        <v>114.3</v>
      </c>
      <c r="X55">
        <v>111.4</v>
      </c>
      <c r="Y55">
        <v>111.5</v>
      </c>
      <c r="Z55">
        <v>111.8</v>
      </c>
      <c r="AA55">
        <v>115.1</v>
      </c>
      <c r="AB55">
        <v>108.7</v>
      </c>
      <c r="AC55">
        <v>112.2</v>
      </c>
      <c r="AD55">
        <v>116.4</v>
      </c>
    </row>
    <row r="56" spans="1:30" hidden="1" x14ac:dyDescent="0.25">
      <c r="A56" t="s">
        <v>104</v>
      </c>
      <c r="B56">
        <v>2014</v>
      </c>
      <c r="C56" t="s">
        <v>177</v>
      </c>
      <c r="D56" s="9">
        <v>121.5</v>
      </c>
      <c r="E56">
        <v>123.1</v>
      </c>
      <c r="F56">
        <v>115.8</v>
      </c>
      <c r="G56">
        <v>119.7</v>
      </c>
      <c r="H56">
        <v>107.8</v>
      </c>
      <c r="I56">
        <v>128.30000000000001</v>
      </c>
      <c r="J56">
        <v>132.1</v>
      </c>
      <c r="K56">
        <v>112.4</v>
      </c>
      <c r="L56">
        <v>102.9</v>
      </c>
      <c r="M56">
        <v>114.3</v>
      </c>
      <c r="N56">
        <v>114.2</v>
      </c>
      <c r="O56">
        <v>121.2</v>
      </c>
      <c r="P56">
        <v>120.4</v>
      </c>
      <c r="Q56">
        <v>117.8</v>
      </c>
      <c r="R56">
        <v>118.8</v>
      </c>
      <c r="S56">
        <v>115.6</v>
      </c>
      <c r="T56">
        <v>118.3</v>
      </c>
      <c r="U56">
        <v>113.9</v>
      </c>
      <c r="V56">
        <v>113.2</v>
      </c>
      <c r="W56">
        <v>114.6</v>
      </c>
      <c r="X56">
        <v>112.3</v>
      </c>
      <c r="Y56">
        <v>111.8</v>
      </c>
      <c r="Z56">
        <v>111.6</v>
      </c>
      <c r="AA56">
        <v>114.8</v>
      </c>
      <c r="AB56">
        <v>108.3</v>
      </c>
      <c r="AC56">
        <v>112.3</v>
      </c>
      <c r="AD56">
        <v>116.7</v>
      </c>
    </row>
    <row r="57" spans="1:30" hidden="1" x14ac:dyDescent="0.25">
      <c r="A57" t="s">
        <v>60</v>
      </c>
      <c r="B57">
        <v>2014</v>
      </c>
      <c r="C57" t="s">
        <v>194</v>
      </c>
      <c r="D57" s="9">
        <v>121.7</v>
      </c>
      <c r="E57">
        <v>122.5</v>
      </c>
      <c r="F57">
        <v>117.7</v>
      </c>
      <c r="G57">
        <v>120.6</v>
      </c>
      <c r="H57">
        <v>110.4</v>
      </c>
      <c r="I57">
        <v>129.1</v>
      </c>
      <c r="J57">
        <v>150.1</v>
      </c>
      <c r="K57">
        <v>113.2</v>
      </c>
      <c r="L57">
        <v>104.8</v>
      </c>
      <c r="M57">
        <v>113.3</v>
      </c>
      <c r="N57">
        <v>115.6</v>
      </c>
      <c r="O57">
        <v>120.9</v>
      </c>
      <c r="P57">
        <v>123.3</v>
      </c>
      <c r="Q57">
        <v>118</v>
      </c>
      <c r="R57">
        <v>120.7</v>
      </c>
      <c r="S57">
        <v>118.3</v>
      </c>
      <c r="T57">
        <v>120.3</v>
      </c>
      <c r="U57" t="s">
        <v>79</v>
      </c>
      <c r="V57">
        <v>115.3</v>
      </c>
      <c r="W57">
        <v>115.4</v>
      </c>
      <c r="X57">
        <v>113.4</v>
      </c>
      <c r="Y57">
        <v>113.2</v>
      </c>
      <c r="Z57">
        <v>111.8</v>
      </c>
      <c r="AA57">
        <v>115.5</v>
      </c>
      <c r="AB57">
        <v>108.8</v>
      </c>
      <c r="AC57">
        <v>113.1</v>
      </c>
      <c r="AD57">
        <v>119.5</v>
      </c>
    </row>
    <row r="58" spans="1:30" hidden="1" x14ac:dyDescent="0.25">
      <c r="A58" t="s">
        <v>85</v>
      </c>
      <c r="B58">
        <v>2014</v>
      </c>
      <c r="C58" t="s">
        <v>194</v>
      </c>
      <c r="D58" s="9">
        <v>123.8</v>
      </c>
      <c r="E58">
        <v>126.4</v>
      </c>
      <c r="F58">
        <v>118</v>
      </c>
      <c r="G58">
        <v>121.6</v>
      </c>
      <c r="H58">
        <v>103.5</v>
      </c>
      <c r="I58">
        <v>133.69999999999999</v>
      </c>
      <c r="J58">
        <v>172.4</v>
      </c>
      <c r="K58">
        <v>113.1</v>
      </c>
      <c r="L58">
        <v>102.7</v>
      </c>
      <c r="M58">
        <v>120</v>
      </c>
      <c r="N58">
        <v>113.8</v>
      </c>
      <c r="O58">
        <v>123.4</v>
      </c>
      <c r="P58">
        <v>127.1</v>
      </c>
      <c r="Q58">
        <v>121</v>
      </c>
      <c r="R58">
        <v>118</v>
      </c>
      <c r="S58">
        <v>113.6</v>
      </c>
      <c r="T58">
        <v>117.4</v>
      </c>
      <c r="U58">
        <v>114.8</v>
      </c>
      <c r="V58">
        <v>111.6</v>
      </c>
      <c r="W58">
        <v>114.9</v>
      </c>
      <c r="X58">
        <v>111.5</v>
      </c>
      <c r="Y58">
        <v>113</v>
      </c>
      <c r="Z58">
        <v>112.4</v>
      </c>
      <c r="AA58">
        <v>117.8</v>
      </c>
      <c r="AB58">
        <v>109.7</v>
      </c>
      <c r="AC58">
        <v>113.5</v>
      </c>
      <c r="AD58">
        <v>118.9</v>
      </c>
    </row>
    <row r="59" spans="1:30" hidden="1" x14ac:dyDescent="0.25">
      <c r="A59" t="s">
        <v>104</v>
      </c>
      <c r="B59">
        <v>2014</v>
      </c>
      <c r="C59" t="s">
        <v>194</v>
      </c>
      <c r="D59" s="9">
        <v>122.4</v>
      </c>
      <c r="E59">
        <v>123.9</v>
      </c>
      <c r="F59">
        <v>117.8</v>
      </c>
      <c r="G59">
        <v>121</v>
      </c>
      <c r="H59">
        <v>107.9</v>
      </c>
      <c r="I59">
        <v>131.19999999999999</v>
      </c>
      <c r="J59">
        <v>157.69999999999999</v>
      </c>
      <c r="K59">
        <v>113.2</v>
      </c>
      <c r="L59">
        <v>104.1</v>
      </c>
      <c r="M59">
        <v>115.5</v>
      </c>
      <c r="N59">
        <v>114.8</v>
      </c>
      <c r="O59">
        <v>122.1</v>
      </c>
      <c r="P59">
        <v>124.7</v>
      </c>
      <c r="Q59">
        <v>118.8</v>
      </c>
      <c r="R59">
        <v>119.6</v>
      </c>
      <c r="S59">
        <v>116.3</v>
      </c>
      <c r="T59">
        <v>119.1</v>
      </c>
      <c r="U59">
        <v>114.8</v>
      </c>
      <c r="V59">
        <v>113.9</v>
      </c>
      <c r="W59">
        <v>115.2</v>
      </c>
      <c r="X59">
        <v>112.7</v>
      </c>
      <c r="Y59">
        <v>113.1</v>
      </c>
      <c r="Z59">
        <v>112.1</v>
      </c>
      <c r="AA59">
        <v>116.8</v>
      </c>
      <c r="AB59">
        <v>109.2</v>
      </c>
      <c r="AC59">
        <v>113.3</v>
      </c>
      <c r="AD59">
        <v>119.2</v>
      </c>
    </row>
    <row r="60" spans="1:30" hidden="1" x14ac:dyDescent="0.25">
      <c r="A60" t="s">
        <v>60</v>
      </c>
      <c r="B60">
        <v>2014</v>
      </c>
      <c r="C60" t="s">
        <v>213</v>
      </c>
      <c r="D60" s="9">
        <v>121.8</v>
      </c>
      <c r="E60">
        <v>122.8</v>
      </c>
      <c r="F60">
        <v>117.8</v>
      </c>
      <c r="G60">
        <v>121.9</v>
      </c>
      <c r="H60">
        <v>110.6</v>
      </c>
      <c r="I60">
        <v>129.69999999999999</v>
      </c>
      <c r="J60">
        <v>161.1</v>
      </c>
      <c r="K60">
        <v>114.1</v>
      </c>
      <c r="L60">
        <v>105.1</v>
      </c>
      <c r="M60">
        <v>114.6</v>
      </c>
      <c r="N60">
        <v>115.8</v>
      </c>
      <c r="O60">
        <v>121.7</v>
      </c>
      <c r="P60">
        <v>125.3</v>
      </c>
      <c r="Q60">
        <v>118.8</v>
      </c>
      <c r="R60">
        <v>120.9</v>
      </c>
      <c r="S60">
        <v>118.8</v>
      </c>
      <c r="T60">
        <v>120.7</v>
      </c>
      <c r="U60" t="s">
        <v>79</v>
      </c>
      <c r="V60">
        <v>115.4</v>
      </c>
      <c r="W60">
        <v>115.9</v>
      </c>
      <c r="X60">
        <v>114</v>
      </c>
      <c r="Y60">
        <v>113.2</v>
      </c>
      <c r="Z60">
        <v>112.2</v>
      </c>
      <c r="AA60">
        <v>116.2</v>
      </c>
      <c r="AB60">
        <v>109.4</v>
      </c>
      <c r="AC60">
        <v>113.5</v>
      </c>
      <c r="AD60">
        <v>120.7</v>
      </c>
    </row>
    <row r="61" spans="1:30" hidden="1" x14ac:dyDescent="0.25">
      <c r="A61" t="s">
        <v>85</v>
      </c>
      <c r="B61">
        <v>2014</v>
      </c>
      <c r="C61" t="s">
        <v>213</v>
      </c>
      <c r="D61" s="9">
        <v>124.8</v>
      </c>
      <c r="E61">
        <v>127.3</v>
      </c>
      <c r="F61">
        <v>116.5</v>
      </c>
      <c r="G61">
        <v>122.2</v>
      </c>
      <c r="H61">
        <v>103.6</v>
      </c>
      <c r="I61">
        <v>132.69999999999999</v>
      </c>
      <c r="J61">
        <v>181.9</v>
      </c>
      <c r="K61">
        <v>115.2</v>
      </c>
      <c r="L61">
        <v>102.7</v>
      </c>
      <c r="M61">
        <v>122.1</v>
      </c>
      <c r="N61">
        <v>114.4</v>
      </c>
      <c r="O61">
        <v>124.7</v>
      </c>
      <c r="P61">
        <v>128.9</v>
      </c>
      <c r="Q61">
        <v>123</v>
      </c>
      <c r="R61">
        <v>118.6</v>
      </c>
      <c r="S61">
        <v>114.1</v>
      </c>
      <c r="T61">
        <v>117.9</v>
      </c>
      <c r="U61">
        <v>115.5</v>
      </c>
      <c r="V61">
        <v>111.8</v>
      </c>
      <c r="W61">
        <v>115.3</v>
      </c>
      <c r="X61">
        <v>112.2</v>
      </c>
      <c r="Y61">
        <v>112.5</v>
      </c>
      <c r="Z61">
        <v>112.9</v>
      </c>
      <c r="AA61">
        <v>119.2</v>
      </c>
      <c r="AB61">
        <v>110.5</v>
      </c>
      <c r="AC61">
        <v>113.9</v>
      </c>
      <c r="AD61">
        <v>119.9</v>
      </c>
    </row>
    <row r="62" spans="1:30" hidden="1" x14ac:dyDescent="0.25">
      <c r="A62" t="s">
        <v>104</v>
      </c>
      <c r="B62">
        <v>2014</v>
      </c>
      <c r="C62" t="s">
        <v>213</v>
      </c>
      <c r="D62" s="9">
        <v>122.7</v>
      </c>
      <c r="E62">
        <v>124.4</v>
      </c>
      <c r="F62">
        <v>117.3</v>
      </c>
      <c r="G62">
        <v>122</v>
      </c>
      <c r="H62">
        <v>108</v>
      </c>
      <c r="I62">
        <v>131.1</v>
      </c>
      <c r="J62">
        <v>168.2</v>
      </c>
      <c r="K62">
        <v>114.5</v>
      </c>
      <c r="L62">
        <v>104.3</v>
      </c>
      <c r="M62">
        <v>117.1</v>
      </c>
      <c r="N62">
        <v>115.2</v>
      </c>
      <c r="O62">
        <v>123.1</v>
      </c>
      <c r="P62">
        <v>126.6</v>
      </c>
      <c r="Q62">
        <v>119.9</v>
      </c>
      <c r="R62">
        <v>120</v>
      </c>
      <c r="S62">
        <v>116.8</v>
      </c>
      <c r="T62">
        <v>119.6</v>
      </c>
      <c r="U62">
        <v>115.5</v>
      </c>
      <c r="V62">
        <v>114</v>
      </c>
      <c r="W62">
        <v>115.6</v>
      </c>
      <c r="X62">
        <v>113.3</v>
      </c>
      <c r="Y62">
        <v>112.8</v>
      </c>
      <c r="Z62">
        <v>112.6</v>
      </c>
      <c r="AA62">
        <v>118</v>
      </c>
      <c r="AB62">
        <v>109.9</v>
      </c>
      <c r="AC62">
        <v>113.7</v>
      </c>
      <c r="AD62">
        <v>120.3</v>
      </c>
    </row>
    <row r="63" spans="1:30" hidden="1" x14ac:dyDescent="0.25">
      <c r="A63" t="s">
        <v>60</v>
      </c>
      <c r="B63">
        <v>2014</v>
      </c>
      <c r="C63" t="s">
        <v>228</v>
      </c>
      <c r="D63" s="9">
        <v>122.3</v>
      </c>
      <c r="E63">
        <v>122.4</v>
      </c>
      <c r="F63">
        <v>117.8</v>
      </c>
      <c r="G63">
        <v>122.7</v>
      </c>
      <c r="H63">
        <v>110.4</v>
      </c>
      <c r="I63">
        <v>129.80000000000001</v>
      </c>
      <c r="J63">
        <v>158.80000000000001</v>
      </c>
      <c r="K63">
        <v>115</v>
      </c>
      <c r="L63">
        <v>104.7</v>
      </c>
      <c r="M63">
        <v>114.9</v>
      </c>
      <c r="N63">
        <v>116.5</v>
      </c>
      <c r="O63">
        <v>122.6</v>
      </c>
      <c r="P63">
        <v>125.3</v>
      </c>
      <c r="Q63">
        <v>119.5</v>
      </c>
      <c r="R63">
        <v>121.7</v>
      </c>
      <c r="S63">
        <v>119.2</v>
      </c>
      <c r="T63">
        <v>121.3</v>
      </c>
      <c r="U63" t="s">
        <v>79</v>
      </c>
      <c r="V63">
        <v>115.8</v>
      </c>
      <c r="W63">
        <v>116.7</v>
      </c>
      <c r="X63">
        <v>114.5</v>
      </c>
      <c r="Y63">
        <v>112.8</v>
      </c>
      <c r="Z63">
        <v>112.6</v>
      </c>
      <c r="AA63">
        <v>116.6</v>
      </c>
      <c r="AB63">
        <v>109.1</v>
      </c>
      <c r="AC63">
        <v>113.7</v>
      </c>
      <c r="AD63">
        <v>120.9</v>
      </c>
    </row>
    <row r="64" spans="1:30" hidden="1" x14ac:dyDescent="0.25">
      <c r="A64" t="s">
        <v>85</v>
      </c>
      <c r="B64">
        <v>2014</v>
      </c>
      <c r="C64" t="s">
        <v>228</v>
      </c>
      <c r="D64" s="9">
        <v>124.2</v>
      </c>
      <c r="E64">
        <v>125.4</v>
      </c>
      <c r="F64">
        <v>116.4</v>
      </c>
      <c r="G64">
        <v>122.7</v>
      </c>
      <c r="H64">
        <v>103.5</v>
      </c>
      <c r="I64">
        <v>124.5</v>
      </c>
      <c r="J64">
        <v>168.6</v>
      </c>
      <c r="K64">
        <v>116.9</v>
      </c>
      <c r="L64">
        <v>101.9</v>
      </c>
      <c r="M64">
        <v>122.9</v>
      </c>
      <c r="N64">
        <v>114.8</v>
      </c>
      <c r="O64">
        <v>125.2</v>
      </c>
      <c r="P64">
        <v>126.7</v>
      </c>
      <c r="Q64">
        <v>124.3</v>
      </c>
      <c r="R64">
        <v>119.2</v>
      </c>
      <c r="S64">
        <v>114.5</v>
      </c>
      <c r="T64">
        <v>118.4</v>
      </c>
      <c r="U64">
        <v>116.1</v>
      </c>
      <c r="V64">
        <v>111.8</v>
      </c>
      <c r="W64">
        <v>115.5</v>
      </c>
      <c r="X64">
        <v>112.3</v>
      </c>
      <c r="Y64">
        <v>111.2</v>
      </c>
      <c r="Z64">
        <v>113.4</v>
      </c>
      <c r="AA64">
        <v>120</v>
      </c>
      <c r="AB64">
        <v>110</v>
      </c>
      <c r="AC64">
        <v>113.6</v>
      </c>
      <c r="AD64">
        <v>119.2</v>
      </c>
    </row>
    <row r="65" spans="1:30" hidden="1" x14ac:dyDescent="0.25">
      <c r="A65" t="s">
        <v>104</v>
      </c>
      <c r="B65">
        <v>2014</v>
      </c>
      <c r="C65" t="s">
        <v>228</v>
      </c>
      <c r="D65" s="9">
        <v>122.9</v>
      </c>
      <c r="E65">
        <v>123.5</v>
      </c>
      <c r="F65">
        <v>117.3</v>
      </c>
      <c r="G65">
        <v>122.7</v>
      </c>
      <c r="H65">
        <v>107.9</v>
      </c>
      <c r="I65">
        <v>127.3</v>
      </c>
      <c r="J65">
        <v>162.1</v>
      </c>
      <c r="K65">
        <v>115.6</v>
      </c>
      <c r="L65">
        <v>103.8</v>
      </c>
      <c r="M65">
        <v>117.6</v>
      </c>
      <c r="N65">
        <v>115.8</v>
      </c>
      <c r="O65">
        <v>123.8</v>
      </c>
      <c r="P65">
        <v>125.8</v>
      </c>
      <c r="Q65">
        <v>120.8</v>
      </c>
      <c r="R65">
        <v>120.7</v>
      </c>
      <c r="S65">
        <v>117.2</v>
      </c>
      <c r="T65">
        <v>120.1</v>
      </c>
      <c r="U65">
        <v>116.1</v>
      </c>
      <c r="V65">
        <v>114.3</v>
      </c>
      <c r="W65">
        <v>116.1</v>
      </c>
      <c r="X65">
        <v>113.7</v>
      </c>
      <c r="Y65">
        <v>112</v>
      </c>
      <c r="Z65">
        <v>113.1</v>
      </c>
      <c r="AA65">
        <v>118.6</v>
      </c>
      <c r="AB65">
        <v>109.5</v>
      </c>
      <c r="AC65">
        <v>113.7</v>
      </c>
      <c r="AD65">
        <v>120.1</v>
      </c>
    </row>
    <row r="66" spans="1:30" hidden="1" x14ac:dyDescent="0.25">
      <c r="A66" t="s">
        <v>60</v>
      </c>
      <c r="B66">
        <v>2014</v>
      </c>
      <c r="C66" t="s">
        <v>238</v>
      </c>
      <c r="D66" s="9">
        <v>122.6</v>
      </c>
      <c r="E66">
        <v>122.5</v>
      </c>
      <c r="F66">
        <v>118.3</v>
      </c>
      <c r="G66">
        <v>123.2</v>
      </c>
      <c r="H66">
        <v>110.5</v>
      </c>
      <c r="I66">
        <v>128.9</v>
      </c>
      <c r="J66">
        <v>155.30000000000001</v>
      </c>
      <c r="K66">
        <v>115.5</v>
      </c>
      <c r="L66">
        <v>104</v>
      </c>
      <c r="M66">
        <v>115.3</v>
      </c>
      <c r="N66">
        <v>116.8</v>
      </c>
      <c r="O66">
        <v>123.2</v>
      </c>
      <c r="P66">
        <v>125.1</v>
      </c>
      <c r="Q66">
        <v>120</v>
      </c>
      <c r="R66">
        <v>122.7</v>
      </c>
      <c r="S66">
        <v>120.3</v>
      </c>
      <c r="T66">
        <v>122.3</v>
      </c>
      <c r="U66" t="s">
        <v>79</v>
      </c>
      <c r="V66">
        <v>116.4</v>
      </c>
      <c r="W66">
        <v>117.5</v>
      </c>
      <c r="X66">
        <v>115.3</v>
      </c>
      <c r="Y66">
        <v>112.6</v>
      </c>
      <c r="Z66">
        <v>113</v>
      </c>
      <c r="AA66">
        <v>116.9</v>
      </c>
      <c r="AB66">
        <v>109.3</v>
      </c>
      <c r="AC66">
        <v>114</v>
      </c>
      <c r="AD66">
        <v>121</v>
      </c>
    </row>
    <row r="67" spans="1:30" hidden="1" x14ac:dyDescent="0.25">
      <c r="A67" t="s">
        <v>85</v>
      </c>
      <c r="B67">
        <v>2014</v>
      </c>
      <c r="C67" t="s">
        <v>238</v>
      </c>
      <c r="D67" s="9">
        <v>124.6</v>
      </c>
      <c r="E67">
        <v>126.1</v>
      </c>
      <c r="F67">
        <v>117.8</v>
      </c>
      <c r="G67">
        <v>123.1</v>
      </c>
      <c r="H67">
        <v>103.5</v>
      </c>
      <c r="I67">
        <v>123.5</v>
      </c>
      <c r="J67">
        <v>159.6</v>
      </c>
      <c r="K67">
        <v>117.4</v>
      </c>
      <c r="L67">
        <v>101.2</v>
      </c>
      <c r="M67">
        <v>123.8</v>
      </c>
      <c r="N67">
        <v>115.2</v>
      </c>
      <c r="O67">
        <v>125.9</v>
      </c>
      <c r="P67">
        <v>125.8</v>
      </c>
      <c r="Q67">
        <v>124.3</v>
      </c>
      <c r="R67">
        <v>119.6</v>
      </c>
      <c r="S67">
        <v>114.9</v>
      </c>
      <c r="T67">
        <v>118.9</v>
      </c>
      <c r="U67">
        <v>116.7</v>
      </c>
      <c r="V67">
        <v>112</v>
      </c>
      <c r="W67">
        <v>115.8</v>
      </c>
      <c r="X67">
        <v>112.6</v>
      </c>
      <c r="Y67">
        <v>111</v>
      </c>
      <c r="Z67">
        <v>113.6</v>
      </c>
      <c r="AA67">
        <v>120.2</v>
      </c>
      <c r="AB67">
        <v>110.1</v>
      </c>
      <c r="AC67">
        <v>113.7</v>
      </c>
      <c r="AD67">
        <v>119.1</v>
      </c>
    </row>
    <row r="68" spans="1:30" hidden="1" x14ac:dyDescent="0.25">
      <c r="A68" t="s">
        <v>104</v>
      </c>
      <c r="B68">
        <v>2014</v>
      </c>
      <c r="C68" t="s">
        <v>238</v>
      </c>
      <c r="D68" s="9">
        <v>123.2</v>
      </c>
      <c r="E68">
        <v>123.8</v>
      </c>
      <c r="F68">
        <v>118.1</v>
      </c>
      <c r="G68">
        <v>123.2</v>
      </c>
      <c r="H68">
        <v>107.9</v>
      </c>
      <c r="I68">
        <v>126.4</v>
      </c>
      <c r="J68">
        <v>156.80000000000001</v>
      </c>
      <c r="K68">
        <v>116.1</v>
      </c>
      <c r="L68">
        <v>103.1</v>
      </c>
      <c r="M68">
        <v>118.1</v>
      </c>
      <c r="N68">
        <v>116.1</v>
      </c>
      <c r="O68">
        <v>124.5</v>
      </c>
      <c r="P68">
        <v>125.4</v>
      </c>
      <c r="Q68">
        <v>121.1</v>
      </c>
      <c r="R68">
        <v>121.5</v>
      </c>
      <c r="S68">
        <v>118.1</v>
      </c>
      <c r="T68">
        <v>121</v>
      </c>
      <c r="U68">
        <v>116.7</v>
      </c>
      <c r="V68">
        <v>114.7</v>
      </c>
      <c r="W68">
        <v>116.7</v>
      </c>
      <c r="X68">
        <v>114.3</v>
      </c>
      <c r="Y68">
        <v>111.8</v>
      </c>
      <c r="Z68">
        <v>113.3</v>
      </c>
      <c r="AA68">
        <v>118.8</v>
      </c>
      <c r="AB68">
        <v>109.6</v>
      </c>
      <c r="AC68">
        <v>113.9</v>
      </c>
      <c r="AD68">
        <v>120.1</v>
      </c>
    </row>
    <row r="69" spans="1:30" hidden="1" x14ac:dyDescent="0.25">
      <c r="A69" t="s">
        <v>60</v>
      </c>
      <c r="B69">
        <v>2014</v>
      </c>
      <c r="C69" t="s">
        <v>264</v>
      </c>
      <c r="D69" s="9">
        <v>122.7</v>
      </c>
      <c r="E69">
        <v>122.6</v>
      </c>
      <c r="F69">
        <v>119.9</v>
      </c>
      <c r="G69">
        <v>124</v>
      </c>
      <c r="H69">
        <v>110.5</v>
      </c>
      <c r="I69">
        <v>128.80000000000001</v>
      </c>
      <c r="J69">
        <v>152</v>
      </c>
      <c r="K69">
        <v>116.2</v>
      </c>
      <c r="L69">
        <v>103.3</v>
      </c>
      <c r="M69">
        <v>115.8</v>
      </c>
      <c r="N69">
        <v>116.8</v>
      </c>
      <c r="O69">
        <v>124.5</v>
      </c>
      <c r="P69">
        <v>124.9</v>
      </c>
      <c r="Q69">
        <v>120.8</v>
      </c>
      <c r="R69">
        <v>123.3</v>
      </c>
      <c r="S69">
        <v>120.5</v>
      </c>
      <c r="T69">
        <v>122.9</v>
      </c>
      <c r="U69" t="s">
        <v>79</v>
      </c>
      <c r="V69">
        <v>117.3</v>
      </c>
      <c r="W69">
        <v>118.1</v>
      </c>
      <c r="X69">
        <v>115.9</v>
      </c>
      <c r="Y69">
        <v>112</v>
      </c>
      <c r="Z69">
        <v>113.3</v>
      </c>
      <c r="AA69">
        <v>117.2</v>
      </c>
      <c r="AB69">
        <v>108.8</v>
      </c>
      <c r="AC69">
        <v>114.1</v>
      </c>
      <c r="AD69">
        <v>121.1</v>
      </c>
    </row>
    <row r="70" spans="1:30" hidden="1" x14ac:dyDescent="0.25">
      <c r="A70" t="s">
        <v>85</v>
      </c>
      <c r="B70">
        <v>2014</v>
      </c>
      <c r="C70" t="s">
        <v>264</v>
      </c>
      <c r="D70" s="9">
        <v>124.5</v>
      </c>
      <c r="E70">
        <v>125.6</v>
      </c>
      <c r="F70">
        <v>122.7</v>
      </c>
      <c r="G70">
        <v>124.6</v>
      </c>
      <c r="H70">
        <v>103.2</v>
      </c>
      <c r="I70">
        <v>122.2</v>
      </c>
      <c r="J70">
        <v>153.19999999999999</v>
      </c>
      <c r="K70">
        <v>119.3</v>
      </c>
      <c r="L70">
        <v>99.8</v>
      </c>
      <c r="M70">
        <v>124.6</v>
      </c>
      <c r="N70">
        <v>115.8</v>
      </c>
      <c r="O70">
        <v>126.9</v>
      </c>
      <c r="P70">
        <v>125.4</v>
      </c>
      <c r="Q70">
        <v>125.8</v>
      </c>
      <c r="R70">
        <v>120.3</v>
      </c>
      <c r="S70">
        <v>115.4</v>
      </c>
      <c r="T70">
        <v>119.5</v>
      </c>
      <c r="U70">
        <v>117.1</v>
      </c>
      <c r="V70">
        <v>112.6</v>
      </c>
      <c r="W70">
        <v>116.4</v>
      </c>
      <c r="X70">
        <v>113</v>
      </c>
      <c r="Y70">
        <v>109.7</v>
      </c>
      <c r="Z70">
        <v>114</v>
      </c>
      <c r="AA70">
        <v>120.3</v>
      </c>
      <c r="AB70">
        <v>109.6</v>
      </c>
      <c r="AC70">
        <v>113.4</v>
      </c>
      <c r="AD70">
        <v>119</v>
      </c>
    </row>
    <row r="71" spans="1:30" hidden="1" x14ac:dyDescent="0.25">
      <c r="A71" t="s">
        <v>104</v>
      </c>
      <c r="B71">
        <v>2014</v>
      </c>
      <c r="C71" t="s">
        <v>264</v>
      </c>
      <c r="D71" s="9">
        <v>123.3</v>
      </c>
      <c r="E71">
        <v>123.7</v>
      </c>
      <c r="F71">
        <v>121</v>
      </c>
      <c r="G71">
        <v>124.2</v>
      </c>
      <c r="H71">
        <v>107.8</v>
      </c>
      <c r="I71">
        <v>125.7</v>
      </c>
      <c r="J71">
        <v>152.4</v>
      </c>
      <c r="K71">
        <v>117.2</v>
      </c>
      <c r="L71">
        <v>102.1</v>
      </c>
      <c r="M71">
        <v>118.7</v>
      </c>
      <c r="N71">
        <v>116.4</v>
      </c>
      <c r="O71">
        <v>125.6</v>
      </c>
      <c r="P71">
        <v>125.1</v>
      </c>
      <c r="Q71">
        <v>122.1</v>
      </c>
      <c r="R71">
        <v>122.1</v>
      </c>
      <c r="S71">
        <v>118.4</v>
      </c>
      <c r="T71">
        <v>121.6</v>
      </c>
      <c r="U71">
        <v>117.1</v>
      </c>
      <c r="V71">
        <v>115.5</v>
      </c>
      <c r="W71">
        <v>117.3</v>
      </c>
      <c r="X71">
        <v>114.8</v>
      </c>
      <c r="Y71">
        <v>110.8</v>
      </c>
      <c r="Z71">
        <v>113.7</v>
      </c>
      <c r="AA71">
        <v>119</v>
      </c>
      <c r="AB71">
        <v>109.1</v>
      </c>
      <c r="AC71">
        <v>113.8</v>
      </c>
      <c r="AD71">
        <v>120.1</v>
      </c>
    </row>
    <row r="72" spans="1:30" hidden="1" x14ac:dyDescent="0.25">
      <c r="A72" t="s">
        <v>60</v>
      </c>
      <c r="B72">
        <v>2014</v>
      </c>
      <c r="C72" t="s">
        <v>273</v>
      </c>
      <c r="D72" s="9">
        <v>122.4</v>
      </c>
      <c r="E72">
        <v>122.4</v>
      </c>
      <c r="F72">
        <v>121.8</v>
      </c>
      <c r="G72">
        <v>124.2</v>
      </c>
      <c r="H72">
        <v>110.2</v>
      </c>
      <c r="I72">
        <v>128.6</v>
      </c>
      <c r="J72">
        <v>140.30000000000001</v>
      </c>
      <c r="K72">
        <v>116.3</v>
      </c>
      <c r="L72">
        <v>102</v>
      </c>
      <c r="M72">
        <v>116</v>
      </c>
      <c r="N72">
        <v>117.3</v>
      </c>
      <c r="O72">
        <v>124.8</v>
      </c>
      <c r="P72">
        <v>123.3</v>
      </c>
      <c r="Q72">
        <v>121.7</v>
      </c>
      <c r="R72">
        <v>123.8</v>
      </c>
      <c r="S72">
        <v>120.6</v>
      </c>
      <c r="T72">
        <v>123.3</v>
      </c>
      <c r="U72" t="s">
        <v>79</v>
      </c>
      <c r="V72">
        <v>117.4</v>
      </c>
      <c r="W72">
        <v>118.2</v>
      </c>
      <c r="X72">
        <v>116.2</v>
      </c>
      <c r="Y72">
        <v>111.5</v>
      </c>
      <c r="Z72">
        <v>113.3</v>
      </c>
      <c r="AA72">
        <v>117.7</v>
      </c>
      <c r="AB72">
        <v>109.4</v>
      </c>
      <c r="AC72">
        <v>114.2</v>
      </c>
      <c r="AD72">
        <v>120.3</v>
      </c>
    </row>
    <row r="73" spans="1:30" hidden="1" x14ac:dyDescent="0.25">
      <c r="A73" t="s">
        <v>85</v>
      </c>
      <c r="B73">
        <v>2014</v>
      </c>
      <c r="C73" t="s">
        <v>273</v>
      </c>
      <c r="D73" s="9">
        <v>124</v>
      </c>
      <c r="E73">
        <v>124.7</v>
      </c>
      <c r="F73">
        <v>126.3</v>
      </c>
      <c r="G73">
        <v>124.9</v>
      </c>
      <c r="H73">
        <v>103</v>
      </c>
      <c r="I73">
        <v>122.3</v>
      </c>
      <c r="J73">
        <v>141</v>
      </c>
      <c r="K73">
        <v>120.1</v>
      </c>
      <c r="L73">
        <v>97.8</v>
      </c>
      <c r="M73">
        <v>125.4</v>
      </c>
      <c r="N73">
        <v>116.1</v>
      </c>
      <c r="O73">
        <v>127.6</v>
      </c>
      <c r="P73">
        <v>124</v>
      </c>
      <c r="Q73">
        <v>126.4</v>
      </c>
      <c r="R73">
        <v>120.7</v>
      </c>
      <c r="S73">
        <v>115.8</v>
      </c>
      <c r="T73">
        <v>120</v>
      </c>
      <c r="U73">
        <v>116.5</v>
      </c>
      <c r="V73">
        <v>113</v>
      </c>
      <c r="W73">
        <v>116.8</v>
      </c>
      <c r="X73">
        <v>113.2</v>
      </c>
      <c r="Y73">
        <v>108.8</v>
      </c>
      <c r="Z73">
        <v>114.3</v>
      </c>
      <c r="AA73">
        <v>120.7</v>
      </c>
      <c r="AB73">
        <v>110.4</v>
      </c>
      <c r="AC73">
        <v>113.4</v>
      </c>
      <c r="AD73">
        <v>118.4</v>
      </c>
    </row>
    <row r="74" spans="1:30" hidden="1" x14ac:dyDescent="0.25">
      <c r="A74" t="s">
        <v>104</v>
      </c>
      <c r="B74">
        <v>2014</v>
      </c>
      <c r="C74" t="s">
        <v>273</v>
      </c>
      <c r="D74" s="9">
        <v>122.9</v>
      </c>
      <c r="E74">
        <v>123.2</v>
      </c>
      <c r="F74">
        <v>123.5</v>
      </c>
      <c r="G74">
        <v>124.5</v>
      </c>
      <c r="H74">
        <v>107.6</v>
      </c>
      <c r="I74">
        <v>125.7</v>
      </c>
      <c r="J74">
        <v>140.5</v>
      </c>
      <c r="K74">
        <v>117.6</v>
      </c>
      <c r="L74">
        <v>100.6</v>
      </c>
      <c r="M74">
        <v>119.1</v>
      </c>
      <c r="N74">
        <v>116.8</v>
      </c>
      <c r="O74">
        <v>126.1</v>
      </c>
      <c r="P74">
        <v>123.6</v>
      </c>
      <c r="Q74">
        <v>123</v>
      </c>
      <c r="R74">
        <v>122.6</v>
      </c>
      <c r="S74">
        <v>118.6</v>
      </c>
      <c r="T74">
        <v>122</v>
      </c>
      <c r="U74">
        <v>116.5</v>
      </c>
      <c r="V74">
        <v>115.7</v>
      </c>
      <c r="W74">
        <v>117.5</v>
      </c>
      <c r="X74">
        <v>115.1</v>
      </c>
      <c r="Y74">
        <v>110.1</v>
      </c>
      <c r="Z74">
        <v>113.9</v>
      </c>
      <c r="AA74">
        <v>119.5</v>
      </c>
      <c r="AB74">
        <v>109.8</v>
      </c>
      <c r="AC74">
        <v>113.8</v>
      </c>
      <c r="AD74">
        <v>119.4</v>
      </c>
    </row>
    <row r="75" spans="1:30" hidden="1" x14ac:dyDescent="0.25">
      <c r="A75" t="s">
        <v>60</v>
      </c>
      <c r="B75">
        <v>2015</v>
      </c>
      <c r="C75" t="s">
        <v>62</v>
      </c>
      <c r="D75" s="9">
        <v>123.1</v>
      </c>
      <c r="E75">
        <v>123.1</v>
      </c>
      <c r="F75">
        <v>122.1</v>
      </c>
      <c r="G75">
        <v>124.9</v>
      </c>
      <c r="H75">
        <v>111</v>
      </c>
      <c r="I75">
        <v>130.4</v>
      </c>
      <c r="J75">
        <v>132.30000000000001</v>
      </c>
      <c r="K75">
        <v>117.2</v>
      </c>
      <c r="L75">
        <v>100.5</v>
      </c>
      <c r="M75">
        <v>117.2</v>
      </c>
      <c r="N75">
        <v>117.9</v>
      </c>
      <c r="O75">
        <v>125.6</v>
      </c>
      <c r="P75">
        <v>122.8</v>
      </c>
      <c r="Q75">
        <v>122.7</v>
      </c>
      <c r="R75">
        <v>124.4</v>
      </c>
      <c r="S75">
        <v>121.6</v>
      </c>
      <c r="T75">
        <v>124</v>
      </c>
      <c r="U75" t="s">
        <v>79</v>
      </c>
      <c r="V75">
        <v>118.4</v>
      </c>
      <c r="W75">
        <v>118.9</v>
      </c>
      <c r="X75">
        <v>116.6</v>
      </c>
      <c r="Y75">
        <v>111</v>
      </c>
      <c r="Z75">
        <v>114</v>
      </c>
      <c r="AA75">
        <v>118.2</v>
      </c>
      <c r="AB75">
        <v>110.2</v>
      </c>
      <c r="AC75">
        <v>114.5</v>
      </c>
      <c r="AD75">
        <v>120.3</v>
      </c>
    </row>
    <row r="76" spans="1:30" hidden="1" x14ac:dyDescent="0.25">
      <c r="A76" t="s">
        <v>85</v>
      </c>
      <c r="B76">
        <v>2015</v>
      </c>
      <c r="C76" t="s">
        <v>62</v>
      </c>
      <c r="D76" s="9">
        <v>124</v>
      </c>
      <c r="E76">
        <v>125.5</v>
      </c>
      <c r="F76">
        <v>126.6</v>
      </c>
      <c r="G76">
        <v>125.2</v>
      </c>
      <c r="H76">
        <v>104.3</v>
      </c>
      <c r="I76">
        <v>121.3</v>
      </c>
      <c r="J76">
        <v>134.4</v>
      </c>
      <c r="K76">
        <v>122.9</v>
      </c>
      <c r="L76">
        <v>96.1</v>
      </c>
      <c r="M76">
        <v>126.6</v>
      </c>
      <c r="N76">
        <v>116.5</v>
      </c>
      <c r="O76">
        <v>128</v>
      </c>
      <c r="P76">
        <v>123.5</v>
      </c>
      <c r="Q76">
        <v>127.4</v>
      </c>
      <c r="R76">
        <v>121</v>
      </c>
      <c r="S76">
        <v>116.1</v>
      </c>
      <c r="T76">
        <v>120.2</v>
      </c>
      <c r="U76">
        <v>117.3</v>
      </c>
      <c r="V76">
        <v>113.4</v>
      </c>
      <c r="W76">
        <v>117.2</v>
      </c>
      <c r="X76">
        <v>113.7</v>
      </c>
      <c r="Y76">
        <v>107.9</v>
      </c>
      <c r="Z76">
        <v>114.6</v>
      </c>
      <c r="AA76">
        <v>120.8</v>
      </c>
      <c r="AB76">
        <v>111.4</v>
      </c>
      <c r="AC76">
        <v>113.4</v>
      </c>
      <c r="AD76">
        <v>118.5</v>
      </c>
    </row>
    <row r="77" spans="1:30" hidden="1" x14ac:dyDescent="0.25">
      <c r="A77" t="s">
        <v>104</v>
      </c>
      <c r="B77">
        <v>2015</v>
      </c>
      <c r="C77" t="s">
        <v>62</v>
      </c>
      <c r="D77" s="9">
        <v>123.4</v>
      </c>
      <c r="E77">
        <v>123.9</v>
      </c>
      <c r="F77">
        <v>123.8</v>
      </c>
      <c r="G77">
        <v>125</v>
      </c>
      <c r="H77">
        <v>108.5</v>
      </c>
      <c r="I77">
        <v>126.2</v>
      </c>
      <c r="J77">
        <v>133</v>
      </c>
      <c r="K77">
        <v>119.1</v>
      </c>
      <c r="L77">
        <v>99</v>
      </c>
      <c r="M77">
        <v>120.3</v>
      </c>
      <c r="N77">
        <v>117.3</v>
      </c>
      <c r="O77">
        <v>126.7</v>
      </c>
      <c r="P77">
        <v>123.1</v>
      </c>
      <c r="Q77">
        <v>124</v>
      </c>
      <c r="R77">
        <v>123.1</v>
      </c>
      <c r="S77">
        <v>119.3</v>
      </c>
      <c r="T77">
        <v>122.5</v>
      </c>
      <c r="U77">
        <v>117.3</v>
      </c>
      <c r="V77">
        <v>116.5</v>
      </c>
      <c r="W77">
        <v>118.1</v>
      </c>
      <c r="X77">
        <v>115.5</v>
      </c>
      <c r="Y77">
        <v>109.4</v>
      </c>
      <c r="Z77">
        <v>114.3</v>
      </c>
      <c r="AA77">
        <v>119.7</v>
      </c>
      <c r="AB77">
        <v>110.7</v>
      </c>
      <c r="AC77">
        <v>114</v>
      </c>
      <c r="AD77">
        <v>119.5</v>
      </c>
    </row>
    <row r="78" spans="1:30" hidden="1" x14ac:dyDescent="0.25">
      <c r="A78" t="s">
        <v>60</v>
      </c>
      <c r="B78">
        <v>2015</v>
      </c>
      <c r="C78" t="s">
        <v>116</v>
      </c>
      <c r="D78" s="9">
        <v>123.4</v>
      </c>
      <c r="E78">
        <v>124.4</v>
      </c>
      <c r="F78">
        <v>122.1</v>
      </c>
      <c r="G78">
        <v>125.8</v>
      </c>
      <c r="H78">
        <v>111.5</v>
      </c>
      <c r="I78">
        <v>129.4</v>
      </c>
      <c r="J78">
        <v>128.19999999999999</v>
      </c>
      <c r="K78">
        <v>118.8</v>
      </c>
      <c r="L78">
        <v>100</v>
      </c>
      <c r="M78">
        <v>118.6</v>
      </c>
      <c r="N78">
        <v>118.8</v>
      </c>
      <c r="O78">
        <v>126.8</v>
      </c>
      <c r="P78">
        <v>122.8</v>
      </c>
      <c r="Q78">
        <v>124.2</v>
      </c>
      <c r="R78">
        <v>125.4</v>
      </c>
      <c r="S78">
        <v>122.7</v>
      </c>
      <c r="T78">
        <v>125</v>
      </c>
      <c r="U78" t="s">
        <v>79</v>
      </c>
      <c r="V78">
        <v>120</v>
      </c>
      <c r="W78">
        <v>119.6</v>
      </c>
      <c r="X78">
        <v>117.7</v>
      </c>
      <c r="Y78">
        <v>110.9</v>
      </c>
      <c r="Z78">
        <v>114.8</v>
      </c>
      <c r="AA78">
        <v>118.7</v>
      </c>
      <c r="AB78">
        <v>110.8</v>
      </c>
      <c r="AC78">
        <v>115</v>
      </c>
      <c r="AD78">
        <v>120.6</v>
      </c>
    </row>
    <row r="79" spans="1:30" hidden="1" x14ac:dyDescent="0.25">
      <c r="A79" t="s">
        <v>85</v>
      </c>
      <c r="B79">
        <v>2015</v>
      </c>
      <c r="C79" t="s">
        <v>116</v>
      </c>
      <c r="D79" s="9">
        <v>124.3</v>
      </c>
      <c r="E79">
        <v>126.5</v>
      </c>
      <c r="F79">
        <v>119.5</v>
      </c>
      <c r="G79">
        <v>125.6</v>
      </c>
      <c r="H79">
        <v>104.9</v>
      </c>
      <c r="I79">
        <v>121.6</v>
      </c>
      <c r="J79">
        <v>131.80000000000001</v>
      </c>
      <c r="K79">
        <v>125.1</v>
      </c>
      <c r="L79">
        <v>95</v>
      </c>
      <c r="M79">
        <v>127.7</v>
      </c>
      <c r="N79">
        <v>116.8</v>
      </c>
      <c r="O79">
        <v>128.6</v>
      </c>
      <c r="P79">
        <v>123.7</v>
      </c>
      <c r="Q79">
        <v>128.1</v>
      </c>
      <c r="R79">
        <v>121.3</v>
      </c>
      <c r="S79">
        <v>116.5</v>
      </c>
      <c r="T79">
        <v>120.6</v>
      </c>
      <c r="U79">
        <v>118.1</v>
      </c>
      <c r="V79">
        <v>114</v>
      </c>
      <c r="W79">
        <v>117.7</v>
      </c>
      <c r="X79">
        <v>114.1</v>
      </c>
      <c r="Y79">
        <v>106.8</v>
      </c>
      <c r="Z79">
        <v>114.9</v>
      </c>
      <c r="AA79">
        <v>120.4</v>
      </c>
      <c r="AB79">
        <v>111.7</v>
      </c>
      <c r="AC79">
        <v>113.2</v>
      </c>
      <c r="AD79">
        <v>118.7</v>
      </c>
    </row>
    <row r="80" spans="1:30" hidden="1" x14ac:dyDescent="0.25">
      <c r="A80" t="s">
        <v>104</v>
      </c>
      <c r="B80">
        <v>2015</v>
      </c>
      <c r="C80" t="s">
        <v>116</v>
      </c>
      <c r="D80" s="9">
        <v>123.7</v>
      </c>
      <c r="E80">
        <v>125.1</v>
      </c>
      <c r="F80">
        <v>121.1</v>
      </c>
      <c r="G80">
        <v>125.7</v>
      </c>
      <c r="H80">
        <v>109.1</v>
      </c>
      <c r="I80">
        <v>125.8</v>
      </c>
      <c r="J80">
        <v>129.4</v>
      </c>
      <c r="K80">
        <v>120.9</v>
      </c>
      <c r="L80">
        <v>98.3</v>
      </c>
      <c r="M80">
        <v>121.6</v>
      </c>
      <c r="N80">
        <v>118</v>
      </c>
      <c r="O80">
        <v>127.6</v>
      </c>
      <c r="P80">
        <v>123.1</v>
      </c>
      <c r="Q80">
        <v>125.2</v>
      </c>
      <c r="R80">
        <v>123.8</v>
      </c>
      <c r="S80">
        <v>120.1</v>
      </c>
      <c r="T80">
        <v>123.3</v>
      </c>
      <c r="U80">
        <v>118.1</v>
      </c>
      <c r="V80">
        <v>117.7</v>
      </c>
      <c r="W80">
        <v>118.7</v>
      </c>
      <c r="X80">
        <v>116.3</v>
      </c>
      <c r="Y80">
        <v>108.7</v>
      </c>
      <c r="Z80">
        <v>114.9</v>
      </c>
      <c r="AA80">
        <v>119.7</v>
      </c>
      <c r="AB80">
        <v>111.2</v>
      </c>
      <c r="AC80">
        <v>114.1</v>
      </c>
      <c r="AD80">
        <v>119.7</v>
      </c>
    </row>
    <row r="81" spans="1:30" hidden="1" x14ac:dyDescent="0.25">
      <c r="A81" t="s">
        <v>60</v>
      </c>
      <c r="B81">
        <v>2015</v>
      </c>
      <c r="C81" t="s">
        <v>138</v>
      </c>
      <c r="D81" s="9">
        <v>123.3</v>
      </c>
      <c r="E81">
        <v>124.7</v>
      </c>
      <c r="F81">
        <v>118.9</v>
      </c>
      <c r="G81">
        <v>126</v>
      </c>
      <c r="H81">
        <v>111.8</v>
      </c>
      <c r="I81">
        <v>130.9</v>
      </c>
      <c r="J81">
        <v>128</v>
      </c>
      <c r="K81">
        <v>119.9</v>
      </c>
      <c r="L81">
        <v>98.9</v>
      </c>
      <c r="M81">
        <v>119.4</v>
      </c>
      <c r="N81">
        <v>118.9</v>
      </c>
      <c r="O81">
        <v>127.7</v>
      </c>
      <c r="P81">
        <v>123.1</v>
      </c>
      <c r="Q81">
        <v>124.7</v>
      </c>
      <c r="R81">
        <v>126</v>
      </c>
      <c r="S81">
        <v>122.9</v>
      </c>
      <c r="T81">
        <v>125.5</v>
      </c>
      <c r="U81" t="s">
        <v>79</v>
      </c>
      <c r="V81">
        <v>120.6</v>
      </c>
      <c r="W81">
        <v>120.2</v>
      </c>
      <c r="X81">
        <v>118.2</v>
      </c>
      <c r="Y81">
        <v>111.6</v>
      </c>
      <c r="Z81">
        <v>115.5</v>
      </c>
      <c r="AA81">
        <v>119.4</v>
      </c>
      <c r="AB81">
        <v>110.8</v>
      </c>
      <c r="AC81">
        <v>115.5</v>
      </c>
      <c r="AD81">
        <v>121.1</v>
      </c>
    </row>
    <row r="82" spans="1:30" hidden="1" x14ac:dyDescent="0.25">
      <c r="A82" t="s">
        <v>85</v>
      </c>
      <c r="B82">
        <v>2015</v>
      </c>
      <c r="C82" t="s">
        <v>138</v>
      </c>
      <c r="D82" s="9">
        <v>124</v>
      </c>
      <c r="E82">
        <v>126.7</v>
      </c>
      <c r="F82">
        <v>113.5</v>
      </c>
      <c r="G82">
        <v>125.9</v>
      </c>
      <c r="H82">
        <v>104.8</v>
      </c>
      <c r="I82">
        <v>123.8</v>
      </c>
      <c r="J82">
        <v>131.4</v>
      </c>
      <c r="K82">
        <v>127.2</v>
      </c>
      <c r="L82">
        <v>93.2</v>
      </c>
      <c r="M82">
        <v>127.4</v>
      </c>
      <c r="N82">
        <v>117</v>
      </c>
      <c r="O82">
        <v>129.19999999999999</v>
      </c>
      <c r="P82">
        <v>123.9</v>
      </c>
      <c r="Q82">
        <v>128.80000000000001</v>
      </c>
      <c r="R82">
        <v>121.7</v>
      </c>
      <c r="S82">
        <v>116.9</v>
      </c>
      <c r="T82">
        <v>120.9</v>
      </c>
      <c r="U82">
        <v>118.6</v>
      </c>
      <c r="V82">
        <v>114.4</v>
      </c>
      <c r="W82">
        <v>118</v>
      </c>
      <c r="X82">
        <v>114.3</v>
      </c>
      <c r="Y82">
        <v>108.4</v>
      </c>
      <c r="Z82">
        <v>115.4</v>
      </c>
      <c r="AA82">
        <v>120.6</v>
      </c>
      <c r="AB82">
        <v>111.3</v>
      </c>
      <c r="AC82">
        <v>113.8</v>
      </c>
      <c r="AD82">
        <v>119.1</v>
      </c>
    </row>
    <row r="83" spans="1:30" hidden="1" x14ac:dyDescent="0.25">
      <c r="A83" t="s">
        <v>104</v>
      </c>
      <c r="B83">
        <v>2015</v>
      </c>
      <c r="C83" t="s">
        <v>138</v>
      </c>
      <c r="D83" s="9">
        <v>123.5</v>
      </c>
      <c r="E83">
        <v>125.4</v>
      </c>
      <c r="F83">
        <v>116.8</v>
      </c>
      <c r="G83">
        <v>126</v>
      </c>
      <c r="H83">
        <v>109.2</v>
      </c>
      <c r="I83">
        <v>127.6</v>
      </c>
      <c r="J83">
        <v>129.19999999999999</v>
      </c>
      <c r="K83">
        <v>122.4</v>
      </c>
      <c r="L83">
        <v>97</v>
      </c>
      <c r="M83">
        <v>122.1</v>
      </c>
      <c r="N83">
        <v>118.1</v>
      </c>
      <c r="O83">
        <v>128.4</v>
      </c>
      <c r="P83">
        <v>123.4</v>
      </c>
      <c r="Q83">
        <v>125.8</v>
      </c>
      <c r="R83">
        <v>124.3</v>
      </c>
      <c r="S83">
        <v>120.4</v>
      </c>
      <c r="T83">
        <v>123.7</v>
      </c>
      <c r="U83">
        <v>118.6</v>
      </c>
      <c r="V83">
        <v>118.3</v>
      </c>
      <c r="W83">
        <v>119.2</v>
      </c>
      <c r="X83">
        <v>116.7</v>
      </c>
      <c r="Y83">
        <v>109.9</v>
      </c>
      <c r="Z83">
        <v>115.4</v>
      </c>
      <c r="AA83">
        <v>120.1</v>
      </c>
      <c r="AB83">
        <v>111</v>
      </c>
      <c r="AC83">
        <v>114.7</v>
      </c>
      <c r="AD83">
        <v>120.2</v>
      </c>
    </row>
    <row r="84" spans="1:30" hidden="1" x14ac:dyDescent="0.25">
      <c r="A84" t="s">
        <v>60</v>
      </c>
      <c r="B84">
        <v>2015</v>
      </c>
      <c r="C84" t="s">
        <v>154</v>
      </c>
      <c r="D84" s="9">
        <v>123.3</v>
      </c>
      <c r="E84">
        <v>125.5</v>
      </c>
      <c r="F84">
        <v>117.2</v>
      </c>
      <c r="G84">
        <v>126.8</v>
      </c>
      <c r="H84">
        <v>111.9</v>
      </c>
      <c r="I84">
        <v>134.19999999999999</v>
      </c>
      <c r="J84">
        <v>127.5</v>
      </c>
      <c r="K84">
        <v>121.5</v>
      </c>
      <c r="L84">
        <v>97.8</v>
      </c>
      <c r="M84">
        <v>119.8</v>
      </c>
      <c r="N84">
        <v>119.4</v>
      </c>
      <c r="O84">
        <v>128.69999999999999</v>
      </c>
      <c r="P84">
        <v>123.6</v>
      </c>
      <c r="Q84">
        <v>125.7</v>
      </c>
      <c r="R84">
        <v>126.4</v>
      </c>
      <c r="S84">
        <v>123.3</v>
      </c>
      <c r="T84">
        <v>126</v>
      </c>
      <c r="U84" t="s">
        <v>79</v>
      </c>
      <c r="V84">
        <v>121.2</v>
      </c>
      <c r="W84">
        <v>120.9</v>
      </c>
      <c r="X84">
        <v>118.6</v>
      </c>
      <c r="Y84">
        <v>111.9</v>
      </c>
      <c r="Z84">
        <v>116.2</v>
      </c>
      <c r="AA84">
        <v>119.9</v>
      </c>
      <c r="AB84">
        <v>111.6</v>
      </c>
      <c r="AC84">
        <v>116</v>
      </c>
      <c r="AD84">
        <v>121.5</v>
      </c>
    </row>
    <row r="85" spans="1:30" hidden="1" x14ac:dyDescent="0.25">
      <c r="A85" t="s">
        <v>85</v>
      </c>
      <c r="B85">
        <v>2015</v>
      </c>
      <c r="C85" t="s">
        <v>154</v>
      </c>
      <c r="D85" s="9">
        <v>123.8</v>
      </c>
      <c r="E85">
        <v>128.19999999999999</v>
      </c>
      <c r="F85">
        <v>110</v>
      </c>
      <c r="G85">
        <v>126.3</v>
      </c>
      <c r="H85">
        <v>104.5</v>
      </c>
      <c r="I85">
        <v>130.6</v>
      </c>
      <c r="J85">
        <v>130.80000000000001</v>
      </c>
      <c r="K85">
        <v>131.30000000000001</v>
      </c>
      <c r="L85">
        <v>91.6</v>
      </c>
      <c r="M85">
        <v>127.7</v>
      </c>
      <c r="N85">
        <v>117.2</v>
      </c>
      <c r="O85">
        <v>129.5</v>
      </c>
      <c r="P85">
        <v>124.6</v>
      </c>
      <c r="Q85">
        <v>130.1</v>
      </c>
      <c r="R85">
        <v>122.1</v>
      </c>
      <c r="S85">
        <v>117.2</v>
      </c>
      <c r="T85">
        <v>121.3</v>
      </c>
      <c r="U85">
        <v>119.2</v>
      </c>
      <c r="V85">
        <v>114.7</v>
      </c>
      <c r="W85">
        <v>118.4</v>
      </c>
      <c r="X85">
        <v>114.6</v>
      </c>
      <c r="Y85">
        <v>108.4</v>
      </c>
      <c r="Z85">
        <v>115.6</v>
      </c>
      <c r="AA85">
        <v>121.7</v>
      </c>
      <c r="AB85">
        <v>111.8</v>
      </c>
      <c r="AC85">
        <v>114.2</v>
      </c>
      <c r="AD85">
        <v>119.7</v>
      </c>
    </row>
    <row r="86" spans="1:30" hidden="1" x14ac:dyDescent="0.25">
      <c r="A86" t="s">
        <v>104</v>
      </c>
      <c r="B86">
        <v>2015</v>
      </c>
      <c r="C86" t="s">
        <v>154</v>
      </c>
      <c r="D86" s="9">
        <v>123.5</v>
      </c>
      <c r="E86">
        <v>126.4</v>
      </c>
      <c r="F86">
        <v>114.4</v>
      </c>
      <c r="G86">
        <v>126.6</v>
      </c>
      <c r="H86">
        <v>109.2</v>
      </c>
      <c r="I86">
        <v>132.5</v>
      </c>
      <c r="J86">
        <v>128.6</v>
      </c>
      <c r="K86">
        <v>124.8</v>
      </c>
      <c r="L86">
        <v>95.7</v>
      </c>
      <c r="M86">
        <v>122.4</v>
      </c>
      <c r="N86">
        <v>118.5</v>
      </c>
      <c r="O86">
        <v>129.1</v>
      </c>
      <c r="P86">
        <v>124</v>
      </c>
      <c r="Q86">
        <v>126.9</v>
      </c>
      <c r="R86">
        <v>124.7</v>
      </c>
      <c r="S86">
        <v>120.8</v>
      </c>
      <c r="T86">
        <v>124.1</v>
      </c>
      <c r="U86">
        <v>119.2</v>
      </c>
      <c r="V86">
        <v>118.7</v>
      </c>
      <c r="W86">
        <v>119.7</v>
      </c>
      <c r="X86">
        <v>117.1</v>
      </c>
      <c r="Y86">
        <v>110.1</v>
      </c>
      <c r="Z86">
        <v>115.9</v>
      </c>
      <c r="AA86">
        <v>121</v>
      </c>
      <c r="AB86">
        <v>111.7</v>
      </c>
      <c r="AC86">
        <v>115.1</v>
      </c>
      <c r="AD86">
        <v>120.7</v>
      </c>
    </row>
    <row r="87" spans="1:30" hidden="1" x14ac:dyDescent="0.25">
      <c r="A87" t="s">
        <v>60</v>
      </c>
      <c r="B87">
        <v>2015</v>
      </c>
      <c r="C87" t="s">
        <v>167</v>
      </c>
      <c r="D87" s="9">
        <v>123.5</v>
      </c>
      <c r="E87">
        <v>127.1</v>
      </c>
      <c r="F87">
        <v>117.3</v>
      </c>
      <c r="G87">
        <v>127.7</v>
      </c>
      <c r="H87">
        <v>112.5</v>
      </c>
      <c r="I87">
        <v>134.1</v>
      </c>
      <c r="J87">
        <v>128.5</v>
      </c>
      <c r="K87">
        <v>124.3</v>
      </c>
      <c r="L87">
        <v>97.6</v>
      </c>
      <c r="M87">
        <v>120.7</v>
      </c>
      <c r="N87">
        <v>120.2</v>
      </c>
      <c r="O87">
        <v>129.80000000000001</v>
      </c>
      <c r="P87">
        <v>124.4</v>
      </c>
      <c r="Q87">
        <v>126.7</v>
      </c>
      <c r="R87">
        <v>127.3</v>
      </c>
      <c r="S87">
        <v>124.1</v>
      </c>
      <c r="T87">
        <v>126.8</v>
      </c>
      <c r="U87" t="s">
        <v>79</v>
      </c>
      <c r="V87">
        <v>121.9</v>
      </c>
      <c r="W87">
        <v>121.5</v>
      </c>
      <c r="X87">
        <v>119.4</v>
      </c>
      <c r="Y87">
        <v>113.3</v>
      </c>
      <c r="Z87">
        <v>116.7</v>
      </c>
      <c r="AA87">
        <v>120.5</v>
      </c>
      <c r="AB87">
        <v>112.3</v>
      </c>
      <c r="AC87">
        <v>116.9</v>
      </c>
      <c r="AD87">
        <v>122.4</v>
      </c>
    </row>
    <row r="88" spans="1:30" hidden="1" x14ac:dyDescent="0.25">
      <c r="A88" t="s">
        <v>85</v>
      </c>
      <c r="B88">
        <v>2015</v>
      </c>
      <c r="C88" t="s">
        <v>167</v>
      </c>
      <c r="D88" s="9">
        <v>123.8</v>
      </c>
      <c r="E88">
        <v>129.69999999999999</v>
      </c>
      <c r="F88">
        <v>111.3</v>
      </c>
      <c r="G88">
        <v>126.6</v>
      </c>
      <c r="H88">
        <v>105.2</v>
      </c>
      <c r="I88">
        <v>130.80000000000001</v>
      </c>
      <c r="J88">
        <v>135.6</v>
      </c>
      <c r="K88">
        <v>142.6</v>
      </c>
      <c r="L88">
        <v>90.8</v>
      </c>
      <c r="M88">
        <v>128.80000000000001</v>
      </c>
      <c r="N88">
        <v>117.7</v>
      </c>
      <c r="O88">
        <v>129.9</v>
      </c>
      <c r="P88">
        <v>126.1</v>
      </c>
      <c r="Q88">
        <v>131.30000000000001</v>
      </c>
      <c r="R88">
        <v>122.4</v>
      </c>
      <c r="S88">
        <v>117.4</v>
      </c>
      <c r="T88">
        <v>121.6</v>
      </c>
      <c r="U88">
        <v>119.6</v>
      </c>
      <c r="V88">
        <v>114.9</v>
      </c>
      <c r="W88">
        <v>118.7</v>
      </c>
      <c r="X88">
        <v>114.9</v>
      </c>
      <c r="Y88">
        <v>110.8</v>
      </c>
      <c r="Z88">
        <v>116</v>
      </c>
      <c r="AA88">
        <v>122</v>
      </c>
      <c r="AB88">
        <v>112.4</v>
      </c>
      <c r="AC88">
        <v>115.2</v>
      </c>
      <c r="AD88">
        <v>120.7</v>
      </c>
    </row>
    <row r="89" spans="1:30" hidden="1" x14ac:dyDescent="0.25">
      <c r="A89" t="s">
        <v>104</v>
      </c>
      <c r="B89">
        <v>2015</v>
      </c>
      <c r="C89" t="s">
        <v>167</v>
      </c>
      <c r="D89" s="9">
        <v>123.6</v>
      </c>
      <c r="E89">
        <v>128</v>
      </c>
      <c r="F89">
        <v>115</v>
      </c>
      <c r="G89">
        <v>127.3</v>
      </c>
      <c r="H89">
        <v>109.8</v>
      </c>
      <c r="I89">
        <v>132.6</v>
      </c>
      <c r="J89">
        <v>130.9</v>
      </c>
      <c r="K89">
        <v>130.5</v>
      </c>
      <c r="L89">
        <v>95.3</v>
      </c>
      <c r="M89">
        <v>123.4</v>
      </c>
      <c r="N89">
        <v>119.2</v>
      </c>
      <c r="O89">
        <v>129.80000000000001</v>
      </c>
      <c r="P89">
        <v>125</v>
      </c>
      <c r="Q89">
        <v>127.9</v>
      </c>
      <c r="R89">
        <v>125.4</v>
      </c>
      <c r="S89">
        <v>121.3</v>
      </c>
      <c r="T89">
        <v>124.7</v>
      </c>
      <c r="U89">
        <v>119.6</v>
      </c>
      <c r="V89">
        <v>119.2</v>
      </c>
      <c r="W89">
        <v>120.2</v>
      </c>
      <c r="X89">
        <v>117.7</v>
      </c>
      <c r="Y89">
        <v>112</v>
      </c>
      <c r="Z89">
        <v>116.3</v>
      </c>
      <c r="AA89">
        <v>121.4</v>
      </c>
      <c r="AB89">
        <v>112.3</v>
      </c>
      <c r="AC89">
        <v>116.1</v>
      </c>
      <c r="AD89">
        <v>121.6</v>
      </c>
    </row>
    <row r="90" spans="1:30" hidden="1" x14ac:dyDescent="0.25">
      <c r="A90" t="s">
        <v>60</v>
      </c>
      <c r="B90">
        <v>2015</v>
      </c>
      <c r="C90" t="s">
        <v>177</v>
      </c>
      <c r="D90" s="9">
        <v>124.1</v>
      </c>
      <c r="E90">
        <v>130.4</v>
      </c>
      <c r="F90">
        <v>122.1</v>
      </c>
      <c r="G90">
        <v>128.69999999999999</v>
      </c>
      <c r="H90">
        <v>114.1</v>
      </c>
      <c r="I90">
        <v>133.19999999999999</v>
      </c>
      <c r="J90">
        <v>135.19999999999999</v>
      </c>
      <c r="K90">
        <v>131.9</v>
      </c>
      <c r="L90">
        <v>96.3</v>
      </c>
      <c r="M90">
        <v>123</v>
      </c>
      <c r="N90">
        <v>121.1</v>
      </c>
      <c r="O90">
        <v>131.19999999999999</v>
      </c>
      <c r="P90">
        <v>126.6</v>
      </c>
      <c r="Q90">
        <v>128.19999999999999</v>
      </c>
      <c r="R90">
        <v>128.4</v>
      </c>
      <c r="S90">
        <v>125.1</v>
      </c>
      <c r="T90">
        <v>128</v>
      </c>
      <c r="U90" t="s">
        <v>79</v>
      </c>
      <c r="V90">
        <v>122.6</v>
      </c>
      <c r="W90">
        <v>122.8</v>
      </c>
      <c r="X90">
        <v>120.4</v>
      </c>
      <c r="Y90">
        <v>114.2</v>
      </c>
      <c r="Z90">
        <v>117.9</v>
      </c>
      <c r="AA90">
        <v>122</v>
      </c>
      <c r="AB90">
        <v>113</v>
      </c>
      <c r="AC90">
        <v>117.9</v>
      </c>
      <c r="AD90">
        <v>124.1</v>
      </c>
    </row>
    <row r="91" spans="1:30" hidden="1" x14ac:dyDescent="0.25">
      <c r="A91" t="s">
        <v>85</v>
      </c>
      <c r="B91">
        <v>2015</v>
      </c>
      <c r="C91" t="s">
        <v>177</v>
      </c>
      <c r="D91" s="9">
        <v>123.6</v>
      </c>
      <c r="E91">
        <v>134.4</v>
      </c>
      <c r="F91">
        <v>120.9</v>
      </c>
      <c r="G91">
        <v>127.3</v>
      </c>
      <c r="H91">
        <v>106</v>
      </c>
      <c r="I91">
        <v>132.30000000000001</v>
      </c>
      <c r="J91">
        <v>146.69999999999999</v>
      </c>
      <c r="K91">
        <v>148.1</v>
      </c>
      <c r="L91">
        <v>89.8</v>
      </c>
      <c r="M91">
        <v>130.5</v>
      </c>
      <c r="N91">
        <v>118</v>
      </c>
      <c r="O91">
        <v>130.5</v>
      </c>
      <c r="P91">
        <v>128.5</v>
      </c>
      <c r="Q91">
        <v>132.1</v>
      </c>
      <c r="R91">
        <v>123.2</v>
      </c>
      <c r="S91">
        <v>117.6</v>
      </c>
      <c r="T91">
        <v>122.3</v>
      </c>
      <c r="U91">
        <v>119</v>
      </c>
      <c r="V91">
        <v>115.1</v>
      </c>
      <c r="W91">
        <v>119.2</v>
      </c>
      <c r="X91">
        <v>115.4</v>
      </c>
      <c r="Y91">
        <v>111.7</v>
      </c>
      <c r="Z91">
        <v>116.2</v>
      </c>
      <c r="AA91">
        <v>123.8</v>
      </c>
      <c r="AB91">
        <v>112.5</v>
      </c>
      <c r="AC91">
        <v>116</v>
      </c>
      <c r="AD91">
        <v>121.7</v>
      </c>
    </row>
    <row r="92" spans="1:30" hidden="1" x14ac:dyDescent="0.25">
      <c r="A92" t="s">
        <v>104</v>
      </c>
      <c r="B92">
        <v>2015</v>
      </c>
      <c r="C92" t="s">
        <v>177</v>
      </c>
      <c r="D92" s="9">
        <v>123.9</v>
      </c>
      <c r="E92">
        <v>131.80000000000001</v>
      </c>
      <c r="F92">
        <v>121.6</v>
      </c>
      <c r="G92">
        <v>128.19999999999999</v>
      </c>
      <c r="H92">
        <v>111.1</v>
      </c>
      <c r="I92">
        <v>132.80000000000001</v>
      </c>
      <c r="J92">
        <v>139.1</v>
      </c>
      <c r="K92">
        <v>137.4</v>
      </c>
      <c r="L92">
        <v>94.1</v>
      </c>
      <c r="M92">
        <v>125.5</v>
      </c>
      <c r="N92">
        <v>119.8</v>
      </c>
      <c r="O92">
        <v>130.9</v>
      </c>
      <c r="P92">
        <v>127.3</v>
      </c>
      <c r="Q92">
        <v>129.19999999999999</v>
      </c>
      <c r="R92">
        <v>126.4</v>
      </c>
      <c r="S92">
        <v>122</v>
      </c>
      <c r="T92">
        <v>125.7</v>
      </c>
      <c r="U92">
        <v>119</v>
      </c>
      <c r="V92">
        <v>119.8</v>
      </c>
      <c r="W92">
        <v>121.1</v>
      </c>
      <c r="X92">
        <v>118.5</v>
      </c>
      <c r="Y92">
        <v>112.9</v>
      </c>
      <c r="Z92">
        <v>116.9</v>
      </c>
      <c r="AA92">
        <v>123.1</v>
      </c>
      <c r="AB92">
        <v>112.8</v>
      </c>
      <c r="AC92">
        <v>117</v>
      </c>
      <c r="AD92">
        <v>123</v>
      </c>
    </row>
    <row r="93" spans="1:30" hidden="1" x14ac:dyDescent="0.25">
      <c r="A93" t="s">
        <v>60</v>
      </c>
      <c r="B93">
        <v>2015</v>
      </c>
      <c r="C93" t="s">
        <v>194</v>
      </c>
      <c r="D93" s="9">
        <v>124</v>
      </c>
      <c r="E93">
        <v>131.5</v>
      </c>
      <c r="F93">
        <v>122</v>
      </c>
      <c r="G93">
        <v>128.69999999999999</v>
      </c>
      <c r="H93">
        <v>113.5</v>
      </c>
      <c r="I93">
        <v>133.30000000000001</v>
      </c>
      <c r="J93">
        <v>140.80000000000001</v>
      </c>
      <c r="K93">
        <v>133.80000000000001</v>
      </c>
      <c r="L93">
        <v>94.1</v>
      </c>
      <c r="M93">
        <v>123.4</v>
      </c>
      <c r="N93">
        <v>121</v>
      </c>
      <c r="O93">
        <v>131.69999999999999</v>
      </c>
      <c r="P93">
        <v>127.5</v>
      </c>
      <c r="Q93">
        <v>129.4</v>
      </c>
      <c r="R93">
        <v>128.80000000000001</v>
      </c>
      <c r="S93">
        <v>125.5</v>
      </c>
      <c r="T93">
        <v>128.30000000000001</v>
      </c>
      <c r="U93" t="s">
        <v>79</v>
      </c>
      <c r="V93">
        <v>123</v>
      </c>
      <c r="W93">
        <v>123</v>
      </c>
      <c r="X93">
        <v>120.8</v>
      </c>
      <c r="Y93">
        <v>114.1</v>
      </c>
      <c r="Z93">
        <v>118</v>
      </c>
      <c r="AA93">
        <v>122.9</v>
      </c>
      <c r="AB93">
        <v>112.7</v>
      </c>
      <c r="AC93">
        <v>118.1</v>
      </c>
      <c r="AD93">
        <v>124.7</v>
      </c>
    </row>
    <row r="94" spans="1:30" hidden="1" x14ac:dyDescent="0.25">
      <c r="A94" t="s">
        <v>85</v>
      </c>
      <c r="B94">
        <v>2015</v>
      </c>
      <c r="C94" t="s">
        <v>194</v>
      </c>
      <c r="D94" s="9">
        <v>123.2</v>
      </c>
      <c r="E94">
        <v>134.30000000000001</v>
      </c>
      <c r="F94">
        <v>119.5</v>
      </c>
      <c r="G94">
        <v>127.7</v>
      </c>
      <c r="H94">
        <v>106.3</v>
      </c>
      <c r="I94">
        <v>132.80000000000001</v>
      </c>
      <c r="J94">
        <v>153.5</v>
      </c>
      <c r="K94">
        <v>149.5</v>
      </c>
      <c r="L94">
        <v>85.7</v>
      </c>
      <c r="M94">
        <v>131.5</v>
      </c>
      <c r="N94">
        <v>118.3</v>
      </c>
      <c r="O94">
        <v>131.1</v>
      </c>
      <c r="P94">
        <v>129.5</v>
      </c>
      <c r="Q94">
        <v>133.1</v>
      </c>
      <c r="R94">
        <v>123.5</v>
      </c>
      <c r="S94">
        <v>117.9</v>
      </c>
      <c r="T94">
        <v>122.7</v>
      </c>
      <c r="U94">
        <v>119.9</v>
      </c>
      <c r="V94">
        <v>115.3</v>
      </c>
      <c r="W94">
        <v>119.5</v>
      </c>
      <c r="X94">
        <v>116</v>
      </c>
      <c r="Y94">
        <v>111.5</v>
      </c>
      <c r="Z94">
        <v>116.6</v>
      </c>
      <c r="AA94">
        <v>125.4</v>
      </c>
      <c r="AB94">
        <v>111.7</v>
      </c>
      <c r="AC94">
        <v>116.3</v>
      </c>
      <c r="AD94">
        <v>122.4</v>
      </c>
    </row>
    <row r="95" spans="1:30" hidden="1" x14ac:dyDescent="0.25">
      <c r="A95" t="s">
        <v>104</v>
      </c>
      <c r="B95">
        <v>2015</v>
      </c>
      <c r="C95" t="s">
        <v>194</v>
      </c>
      <c r="D95" s="9">
        <v>123.7</v>
      </c>
      <c r="E95">
        <v>132.5</v>
      </c>
      <c r="F95">
        <v>121</v>
      </c>
      <c r="G95">
        <v>128.30000000000001</v>
      </c>
      <c r="H95">
        <v>110.9</v>
      </c>
      <c r="I95">
        <v>133.1</v>
      </c>
      <c r="J95">
        <v>145.1</v>
      </c>
      <c r="K95">
        <v>139.1</v>
      </c>
      <c r="L95">
        <v>91.3</v>
      </c>
      <c r="M95">
        <v>126.1</v>
      </c>
      <c r="N95">
        <v>119.9</v>
      </c>
      <c r="O95">
        <v>131.4</v>
      </c>
      <c r="P95">
        <v>128.19999999999999</v>
      </c>
      <c r="Q95">
        <v>130.4</v>
      </c>
      <c r="R95">
        <v>126.7</v>
      </c>
      <c r="S95">
        <v>122.3</v>
      </c>
      <c r="T95">
        <v>126.1</v>
      </c>
      <c r="U95">
        <v>119.9</v>
      </c>
      <c r="V95">
        <v>120.1</v>
      </c>
      <c r="W95">
        <v>121.3</v>
      </c>
      <c r="X95">
        <v>119</v>
      </c>
      <c r="Y95">
        <v>112.7</v>
      </c>
      <c r="Z95">
        <v>117.2</v>
      </c>
      <c r="AA95">
        <v>124.4</v>
      </c>
      <c r="AB95">
        <v>112.3</v>
      </c>
      <c r="AC95">
        <v>117.2</v>
      </c>
      <c r="AD95">
        <v>123.6</v>
      </c>
    </row>
    <row r="96" spans="1:30" hidden="1" x14ac:dyDescent="0.25">
      <c r="A96" t="s">
        <v>60</v>
      </c>
      <c r="B96">
        <v>2015</v>
      </c>
      <c r="C96" t="s">
        <v>213</v>
      </c>
      <c r="D96" s="9">
        <v>124.7</v>
      </c>
      <c r="E96">
        <v>131.30000000000001</v>
      </c>
      <c r="F96">
        <v>121.3</v>
      </c>
      <c r="G96">
        <v>128.80000000000001</v>
      </c>
      <c r="H96">
        <v>114</v>
      </c>
      <c r="I96">
        <v>134.19999999999999</v>
      </c>
      <c r="J96">
        <v>153.6</v>
      </c>
      <c r="K96">
        <v>137.9</v>
      </c>
      <c r="L96">
        <v>93.1</v>
      </c>
      <c r="M96">
        <v>123.9</v>
      </c>
      <c r="N96">
        <v>121.5</v>
      </c>
      <c r="O96">
        <v>132.5</v>
      </c>
      <c r="P96">
        <v>129.80000000000001</v>
      </c>
      <c r="Q96">
        <v>130.1</v>
      </c>
      <c r="R96">
        <v>129.5</v>
      </c>
      <c r="S96">
        <v>126.3</v>
      </c>
      <c r="T96">
        <v>129</v>
      </c>
      <c r="U96" t="s">
        <v>79</v>
      </c>
      <c r="V96">
        <v>123.8</v>
      </c>
      <c r="W96">
        <v>123.7</v>
      </c>
      <c r="X96">
        <v>121.1</v>
      </c>
      <c r="Y96">
        <v>113.6</v>
      </c>
      <c r="Z96">
        <v>118.5</v>
      </c>
      <c r="AA96">
        <v>123.6</v>
      </c>
      <c r="AB96">
        <v>112.5</v>
      </c>
      <c r="AC96">
        <v>118.2</v>
      </c>
      <c r="AD96">
        <v>126.1</v>
      </c>
    </row>
    <row r="97" spans="1:30" hidden="1" x14ac:dyDescent="0.25">
      <c r="A97" t="s">
        <v>85</v>
      </c>
      <c r="B97">
        <v>2015</v>
      </c>
      <c r="C97" t="s">
        <v>213</v>
      </c>
      <c r="D97" s="9">
        <v>123.1</v>
      </c>
      <c r="E97">
        <v>131.69999999999999</v>
      </c>
      <c r="F97">
        <v>118.1</v>
      </c>
      <c r="G97">
        <v>128</v>
      </c>
      <c r="H97">
        <v>106.8</v>
      </c>
      <c r="I97">
        <v>130.1</v>
      </c>
      <c r="J97">
        <v>165.5</v>
      </c>
      <c r="K97">
        <v>156</v>
      </c>
      <c r="L97">
        <v>85.3</v>
      </c>
      <c r="M97">
        <v>132.69999999999999</v>
      </c>
      <c r="N97">
        <v>118.8</v>
      </c>
      <c r="O97">
        <v>131.69999999999999</v>
      </c>
      <c r="P97">
        <v>131.1</v>
      </c>
      <c r="Q97">
        <v>134.19999999999999</v>
      </c>
      <c r="R97">
        <v>123.7</v>
      </c>
      <c r="S97">
        <v>118.2</v>
      </c>
      <c r="T97">
        <v>122.9</v>
      </c>
      <c r="U97">
        <v>120.9</v>
      </c>
      <c r="V97">
        <v>115.3</v>
      </c>
      <c r="W97">
        <v>120</v>
      </c>
      <c r="X97">
        <v>116.6</v>
      </c>
      <c r="Y97">
        <v>109.9</v>
      </c>
      <c r="Z97">
        <v>117.2</v>
      </c>
      <c r="AA97">
        <v>126.2</v>
      </c>
      <c r="AB97">
        <v>112</v>
      </c>
      <c r="AC97">
        <v>116.2</v>
      </c>
      <c r="AD97">
        <v>123.2</v>
      </c>
    </row>
    <row r="98" spans="1:30" hidden="1" x14ac:dyDescent="0.25">
      <c r="A98" t="s">
        <v>104</v>
      </c>
      <c r="B98">
        <v>2015</v>
      </c>
      <c r="C98" t="s">
        <v>213</v>
      </c>
      <c r="D98" s="9">
        <v>124.2</v>
      </c>
      <c r="E98">
        <v>131.4</v>
      </c>
      <c r="F98">
        <v>120.1</v>
      </c>
      <c r="G98">
        <v>128.5</v>
      </c>
      <c r="H98">
        <v>111.4</v>
      </c>
      <c r="I98">
        <v>132.30000000000001</v>
      </c>
      <c r="J98">
        <v>157.6</v>
      </c>
      <c r="K98">
        <v>144</v>
      </c>
      <c r="L98">
        <v>90.5</v>
      </c>
      <c r="M98">
        <v>126.8</v>
      </c>
      <c r="N98">
        <v>120.4</v>
      </c>
      <c r="O98">
        <v>132.1</v>
      </c>
      <c r="P98">
        <v>130.30000000000001</v>
      </c>
      <c r="Q98">
        <v>131.19999999999999</v>
      </c>
      <c r="R98">
        <v>127.2</v>
      </c>
      <c r="S98">
        <v>122.9</v>
      </c>
      <c r="T98">
        <v>126.6</v>
      </c>
      <c r="U98">
        <v>120.9</v>
      </c>
      <c r="V98">
        <v>120.6</v>
      </c>
      <c r="W98">
        <v>122</v>
      </c>
      <c r="X98">
        <v>119.4</v>
      </c>
      <c r="Y98">
        <v>111.7</v>
      </c>
      <c r="Z98">
        <v>117.8</v>
      </c>
      <c r="AA98">
        <v>125.1</v>
      </c>
      <c r="AB98">
        <v>112.3</v>
      </c>
      <c r="AC98">
        <v>117.2</v>
      </c>
      <c r="AD98">
        <v>124.8</v>
      </c>
    </row>
    <row r="99" spans="1:30" hidden="1" x14ac:dyDescent="0.25">
      <c r="A99" t="s">
        <v>60</v>
      </c>
      <c r="B99">
        <v>2015</v>
      </c>
      <c r="C99" t="s">
        <v>228</v>
      </c>
      <c r="D99" s="9">
        <v>125.1</v>
      </c>
      <c r="E99">
        <v>131.1</v>
      </c>
      <c r="F99">
        <v>120.7</v>
      </c>
      <c r="G99">
        <v>129.19999999999999</v>
      </c>
      <c r="H99">
        <v>114.7</v>
      </c>
      <c r="I99">
        <v>132.30000000000001</v>
      </c>
      <c r="J99">
        <v>158.9</v>
      </c>
      <c r="K99">
        <v>142.1</v>
      </c>
      <c r="L99">
        <v>92.5</v>
      </c>
      <c r="M99">
        <v>125.4</v>
      </c>
      <c r="N99">
        <v>121.9</v>
      </c>
      <c r="O99">
        <v>132.69999999999999</v>
      </c>
      <c r="P99">
        <v>131</v>
      </c>
      <c r="Q99">
        <v>131</v>
      </c>
      <c r="R99">
        <v>130.4</v>
      </c>
      <c r="S99">
        <v>126.8</v>
      </c>
      <c r="T99">
        <v>129.9</v>
      </c>
      <c r="U99" t="s">
        <v>79</v>
      </c>
      <c r="V99">
        <v>123.7</v>
      </c>
      <c r="W99">
        <v>124.5</v>
      </c>
      <c r="X99">
        <v>121.4</v>
      </c>
      <c r="Y99">
        <v>113.8</v>
      </c>
      <c r="Z99">
        <v>119.6</v>
      </c>
      <c r="AA99">
        <v>124.5</v>
      </c>
      <c r="AB99">
        <v>113.7</v>
      </c>
      <c r="AC99">
        <v>118.8</v>
      </c>
      <c r="AD99">
        <v>127</v>
      </c>
    </row>
    <row r="100" spans="1:30" hidden="1" x14ac:dyDescent="0.25">
      <c r="A100" t="s">
        <v>85</v>
      </c>
      <c r="B100">
        <v>2015</v>
      </c>
      <c r="C100" t="s">
        <v>228</v>
      </c>
      <c r="D100" s="9">
        <v>123.4</v>
      </c>
      <c r="E100">
        <v>129</v>
      </c>
      <c r="F100">
        <v>115.6</v>
      </c>
      <c r="G100">
        <v>128.30000000000001</v>
      </c>
      <c r="H100">
        <v>107</v>
      </c>
      <c r="I100">
        <v>124</v>
      </c>
      <c r="J100">
        <v>168.5</v>
      </c>
      <c r="K100">
        <v>165.4</v>
      </c>
      <c r="L100">
        <v>86.3</v>
      </c>
      <c r="M100">
        <v>134.4</v>
      </c>
      <c r="N100">
        <v>119.1</v>
      </c>
      <c r="O100">
        <v>132.30000000000001</v>
      </c>
      <c r="P100">
        <v>131.5</v>
      </c>
      <c r="Q100">
        <v>134.69999999999999</v>
      </c>
      <c r="R100">
        <v>124</v>
      </c>
      <c r="S100">
        <v>118.6</v>
      </c>
      <c r="T100">
        <v>123.2</v>
      </c>
      <c r="U100">
        <v>121.6</v>
      </c>
      <c r="V100">
        <v>115.1</v>
      </c>
      <c r="W100">
        <v>120.4</v>
      </c>
      <c r="X100">
        <v>117.1</v>
      </c>
      <c r="Y100">
        <v>109.1</v>
      </c>
      <c r="Z100">
        <v>117.3</v>
      </c>
      <c r="AA100">
        <v>126.5</v>
      </c>
      <c r="AB100">
        <v>112.9</v>
      </c>
      <c r="AC100">
        <v>116.2</v>
      </c>
      <c r="AD100">
        <v>123.5</v>
      </c>
    </row>
    <row r="101" spans="1:30" hidden="1" x14ac:dyDescent="0.25">
      <c r="A101" t="s">
        <v>104</v>
      </c>
      <c r="B101">
        <v>2015</v>
      </c>
      <c r="C101" t="s">
        <v>228</v>
      </c>
      <c r="D101" s="9">
        <v>124.6</v>
      </c>
      <c r="E101">
        <v>130.4</v>
      </c>
      <c r="F101">
        <v>118.7</v>
      </c>
      <c r="G101">
        <v>128.9</v>
      </c>
      <c r="H101">
        <v>111.9</v>
      </c>
      <c r="I101">
        <v>128.4</v>
      </c>
      <c r="J101">
        <v>162.19999999999999</v>
      </c>
      <c r="K101">
        <v>150</v>
      </c>
      <c r="L101">
        <v>90.4</v>
      </c>
      <c r="M101">
        <v>128.4</v>
      </c>
      <c r="N101">
        <v>120.7</v>
      </c>
      <c r="O101">
        <v>132.5</v>
      </c>
      <c r="P101">
        <v>131.19999999999999</v>
      </c>
      <c r="Q101">
        <v>132</v>
      </c>
      <c r="R101">
        <v>127.9</v>
      </c>
      <c r="S101">
        <v>123.4</v>
      </c>
      <c r="T101">
        <v>127.2</v>
      </c>
      <c r="U101">
        <v>121.6</v>
      </c>
      <c r="V101">
        <v>120.4</v>
      </c>
      <c r="W101">
        <v>122.6</v>
      </c>
      <c r="X101">
        <v>119.8</v>
      </c>
      <c r="Y101">
        <v>111.3</v>
      </c>
      <c r="Z101">
        <v>118.3</v>
      </c>
      <c r="AA101">
        <v>125.7</v>
      </c>
      <c r="AB101">
        <v>113.4</v>
      </c>
      <c r="AC101">
        <v>117.5</v>
      </c>
      <c r="AD101">
        <v>125.4</v>
      </c>
    </row>
    <row r="102" spans="1:30" hidden="1" x14ac:dyDescent="0.25">
      <c r="A102" t="s">
        <v>60</v>
      </c>
      <c r="B102">
        <v>2015</v>
      </c>
      <c r="C102" t="s">
        <v>238</v>
      </c>
      <c r="D102" s="9">
        <v>125.6</v>
      </c>
      <c r="E102">
        <v>130.4</v>
      </c>
      <c r="F102">
        <v>120.8</v>
      </c>
      <c r="G102">
        <v>129.4</v>
      </c>
      <c r="H102">
        <v>115.8</v>
      </c>
      <c r="I102">
        <v>133.19999999999999</v>
      </c>
      <c r="J102">
        <v>157.69999999999999</v>
      </c>
      <c r="K102">
        <v>154.19999999999999</v>
      </c>
      <c r="L102">
        <v>93.7</v>
      </c>
      <c r="M102">
        <v>126.6</v>
      </c>
      <c r="N102">
        <v>122.3</v>
      </c>
      <c r="O102">
        <v>133.1</v>
      </c>
      <c r="P102">
        <v>131.80000000000001</v>
      </c>
      <c r="Q102">
        <v>131.5</v>
      </c>
      <c r="R102">
        <v>131.1</v>
      </c>
      <c r="S102">
        <v>127.3</v>
      </c>
      <c r="T102">
        <v>130.6</v>
      </c>
      <c r="U102" t="s">
        <v>79</v>
      </c>
      <c r="V102">
        <v>124.4</v>
      </c>
      <c r="W102">
        <v>125.1</v>
      </c>
      <c r="X102">
        <v>122</v>
      </c>
      <c r="Y102">
        <v>113.8</v>
      </c>
      <c r="Z102">
        <v>120.1</v>
      </c>
      <c r="AA102">
        <v>125.1</v>
      </c>
      <c r="AB102">
        <v>114.2</v>
      </c>
      <c r="AC102">
        <v>119.2</v>
      </c>
      <c r="AD102">
        <v>127.7</v>
      </c>
    </row>
    <row r="103" spans="1:30" hidden="1" x14ac:dyDescent="0.25">
      <c r="A103" t="s">
        <v>85</v>
      </c>
      <c r="B103">
        <v>2015</v>
      </c>
      <c r="C103" t="s">
        <v>238</v>
      </c>
      <c r="D103" s="9">
        <v>123.6</v>
      </c>
      <c r="E103">
        <v>128.6</v>
      </c>
      <c r="F103">
        <v>115.9</v>
      </c>
      <c r="G103">
        <v>128.5</v>
      </c>
      <c r="H103">
        <v>109</v>
      </c>
      <c r="I103">
        <v>124.1</v>
      </c>
      <c r="J103">
        <v>165.8</v>
      </c>
      <c r="K103">
        <v>187.2</v>
      </c>
      <c r="L103">
        <v>89.4</v>
      </c>
      <c r="M103">
        <v>135.80000000000001</v>
      </c>
      <c r="N103">
        <v>119.4</v>
      </c>
      <c r="O103">
        <v>132.9</v>
      </c>
      <c r="P103">
        <v>132.6</v>
      </c>
      <c r="Q103">
        <v>135.30000000000001</v>
      </c>
      <c r="R103">
        <v>124.4</v>
      </c>
      <c r="S103">
        <v>118.8</v>
      </c>
      <c r="T103">
        <v>123.6</v>
      </c>
      <c r="U103">
        <v>122.4</v>
      </c>
      <c r="V103">
        <v>114.9</v>
      </c>
      <c r="W103">
        <v>120.7</v>
      </c>
      <c r="X103">
        <v>117.7</v>
      </c>
      <c r="Y103">
        <v>109.3</v>
      </c>
      <c r="Z103">
        <v>117.7</v>
      </c>
      <c r="AA103">
        <v>126.5</v>
      </c>
      <c r="AB103">
        <v>113.5</v>
      </c>
      <c r="AC103">
        <v>116.5</v>
      </c>
      <c r="AD103">
        <v>124.2</v>
      </c>
    </row>
    <row r="104" spans="1:30" hidden="1" x14ac:dyDescent="0.25">
      <c r="A104" t="s">
        <v>104</v>
      </c>
      <c r="B104">
        <v>2015</v>
      </c>
      <c r="C104" t="s">
        <v>238</v>
      </c>
      <c r="D104" s="9">
        <v>125</v>
      </c>
      <c r="E104">
        <v>129.80000000000001</v>
      </c>
      <c r="F104">
        <v>118.9</v>
      </c>
      <c r="G104">
        <v>129.1</v>
      </c>
      <c r="H104">
        <v>113.3</v>
      </c>
      <c r="I104">
        <v>129</v>
      </c>
      <c r="J104">
        <v>160.4</v>
      </c>
      <c r="K104">
        <v>165.3</v>
      </c>
      <c r="L104">
        <v>92.3</v>
      </c>
      <c r="M104">
        <v>129.69999999999999</v>
      </c>
      <c r="N104">
        <v>121.1</v>
      </c>
      <c r="O104">
        <v>133</v>
      </c>
      <c r="P104">
        <v>132.1</v>
      </c>
      <c r="Q104">
        <v>132.5</v>
      </c>
      <c r="R104">
        <v>128.5</v>
      </c>
      <c r="S104">
        <v>123.8</v>
      </c>
      <c r="T104">
        <v>127.8</v>
      </c>
      <c r="U104">
        <v>122.4</v>
      </c>
      <c r="V104">
        <v>120.8</v>
      </c>
      <c r="W104">
        <v>123</v>
      </c>
      <c r="X104">
        <v>120.4</v>
      </c>
      <c r="Y104">
        <v>111.4</v>
      </c>
      <c r="Z104">
        <v>118.7</v>
      </c>
      <c r="AA104">
        <v>125.9</v>
      </c>
      <c r="AB104">
        <v>113.9</v>
      </c>
      <c r="AC104">
        <v>117.9</v>
      </c>
      <c r="AD104">
        <v>126.1</v>
      </c>
    </row>
    <row r="105" spans="1:30" hidden="1" x14ac:dyDescent="0.25">
      <c r="A105" t="s">
        <v>60</v>
      </c>
      <c r="B105">
        <v>2015</v>
      </c>
      <c r="C105" t="s">
        <v>264</v>
      </c>
      <c r="D105" s="9">
        <v>126.1</v>
      </c>
      <c r="E105">
        <v>130.6</v>
      </c>
      <c r="F105">
        <v>121.7</v>
      </c>
      <c r="G105">
        <v>129.5</v>
      </c>
      <c r="H105">
        <v>117.8</v>
      </c>
      <c r="I105">
        <v>132.1</v>
      </c>
      <c r="J105">
        <v>155.19999999999999</v>
      </c>
      <c r="K105">
        <v>160.80000000000001</v>
      </c>
      <c r="L105">
        <v>94.5</v>
      </c>
      <c r="M105">
        <v>128.30000000000001</v>
      </c>
      <c r="N105">
        <v>123.1</v>
      </c>
      <c r="O105">
        <v>134.19999999999999</v>
      </c>
      <c r="P105">
        <v>132.4</v>
      </c>
      <c r="Q105">
        <v>132.19999999999999</v>
      </c>
      <c r="R105">
        <v>132.1</v>
      </c>
      <c r="S105">
        <v>128.19999999999999</v>
      </c>
      <c r="T105">
        <v>131.5</v>
      </c>
      <c r="U105" t="s">
        <v>79</v>
      </c>
      <c r="V105">
        <v>125.6</v>
      </c>
      <c r="W105">
        <v>125.6</v>
      </c>
      <c r="X105">
        <v>122.6</v>
      </c>
      <c r="Y105">
        <v>114</v>
      </c>
      <c r="Z105">
        <v>120.9</v>
      </c>
      <c r="AA105">
        <v>125.8</v>
      </c>
      <c r="AB105">
        <v>114.2</v>
      </c>
      <c r="AC105">
        <v>119.6</v>
      </c>
      <c r="AD105">
        <v>128.30000000000001</v>
      </c>
    </row>
    <row r="106" spans="1:30" hidden="1" x14ac:dyDescent="0.25">
      <c r="A106" t="s">
        <v>85</v>
      </c>
      <c r="B106">
        <v>2015</v>
      </c>
      <c r="C106" t="s">
        <v>264</v>
      </c>
      <c r="D106" s="9">
        <v>124</v>
      </c>
      <c r="E106">
        <v>129.80000000000001</v>
      </c>
      <c r="F106">
        <v>121.5</v>
      </c>
      <c r="G106">
        <v>128.6</v>
      </c>
      <c r="H106">
        <v>110</v>
      </c>
      <c r="I106">
        <v>123.7</v>
      </c>
      <c r="J106">
        <v>164.6</v>
      </c>
      <c r="K106">
        <v>191.6</v>
      </c>
      <c r="L106">
        <v>90.8</v>
      </c>
      <c r="M106">
        <v>137.1</v>
      </c>
      <c r="N106">
        <v>119.8</v>
      </c>
      <c r="O106">
        <v>133.69999999999999</v>
      </c>
      <c r="P106">
        <v>133.30000000000001</v>
      </c>
      <c r="Q106">
        <v>137.6</v>
      </c>
      <c r="R106">
        <v>125</v>
      </c>
      <c r="S106">
        <v>119.3</v>
      </c>
      <c r="T106">
        <v>124.2</v>
      </c>
      <c r="U106">
        <v>122.9</v>
      </c>
      <c r="V106">
        <v>115.1</v>
      </c>
      <c r="W106">
        <v>121</v>
      </c>
      <c r="X106">
        <v>118.1</v>
      </c>
      <c r="Y106">
        <v>109.3</v>
      </c>
      <c r="Z106">
        <v>117.9</v>
      </c>
      <c r="AA106">
        <v>126.6</v>
      </c>
      <c r="AB106">
        <v>113.3</v>
      </c>
      <c r="AC106">
        <v>116.6</v>
      </c>
      <c r="AD106">
        <v>124.6</v>
      </c>
    </row>
    <row r="107" spans="1:30" hidden="1" x14ac:dyDescent="0.25">
      <c r="A107" t="s">
        <v>104</v>
      </c>
      <c r="B107">
        <v>2015</v>
      </c>
      <c r="C107" t="s">
        <v>264</v>
      </c>
      <c r="D107" s="9">
        <v>125.4</v>
      </c>
      <c r="E107">
        <v>130.30000000000001</v>
      </c>
      <c r="F107">
        <v>121.6</v>
      </c>
      <c r="G107">
        <v>129.19999999999999</v>
      </c>
      <c r="H107">
        <v>114.9</v>
      </c>
      <c r="I107">
        <v>128.19999999999999</v>
      </c>
      <c r="J107">
        <v>158.4</v>
      </c>
      <c r="K107">
        <v>171.2</v>
      </c>
      <c r="L107">
        <v>93.3</v>
      </c>
      <c r="M107">
        <v>131.19999999999999</v>
      </c>
      <c r="N107">
        <v>121.7</v>
      </c>
      <c r="O107">
        <v>134</v>
      </c>
      <c r="P107">
        <v>132.69999999999999</v>
      </c>
      <c r="Q107">
        <v>133.6</v>
      </c>
      <c r="R107">
        <v>129.30000000000001</v>
      </c>
      <c r="S107">
        <v>124.5</v>
      </c>
      <c r="T107">
        <v>128.6</v>
      </c>
      <c r="U107">
        <v>122.9</v>
      </c>
      <c r="V107">
        <v>121.6</v>
      </c>
      <c r="W107">
        <v>123.4</v>
      </c>
      <c r="X107">
        <v>120.9</v>
      </c>
      <c r="Y107">
        <v>111.5</v>
      </c>
      <c r="Z107">
        <v>119.2</v>
      </c>
      <c r="AA107">
        <v>126.3</v>
      </c>
      <c r="AB107">
        <v>113.8</v>
      </c>
      <c r="AC107">
        <v>118.1</v>
      </c>
      <c r="AD107">
        <v>126.6</v>
      </c>
    </row>
    <row r="108" spans="1:30" hidden="1" x14ac:dyDescent="0.25">
      <c r="A108" t="s">
        <v>60</v>
      </c>
      <c r="B108">
        <v>2015</v>
      </c>
      <c r="C108" t="s">
        <v>273</v>
      </c>
      <c r="D108" s="9">
        <v>126.3</v>
      </c>
      <c r="E108">
        <v>131.30000000000001</v>
      </c>
      <c r="F108">
        <v>123.3</v>
      </c>
      <c r="G108">
        <v>129.80000000000001</v>
      </c>
      <c r="H108">
        <v>118.3</v>
      </c>
      <c r="I108">
        <v>131.6</v>
      </c>
      <c r="J108">
        <v>145.5</v>
      </c>
      <c r="K108">
        <v>162.1</v>
      </c>
      <c r="L108">
        <v>95.4</v>
      </c>
      <c r="M108">
        <v>128.9</v>
      </c>
      <c r="N108">
        <v>123.3</v>
      </c>
      <c r="O108">
        <v>135.1</v>
      </c>
      <c r="P108">
        <v>131.4</v>
      </c>
      <c r="Q108">
        <v>133.1</v>
      </c>
      <c r="R108">
        <v>132.5</v>
      </c>
      <c r="S108">
        <v>128.5</v>
      </c>
      <c r="T108">
        <v>131.9</v>
      </c>
      <c r="U108" t="s">
        <v>79</v>
      </c>
      <c r="V108">
        <v>125.7</v>
      </c>
      <c r="W108">
        <v>126</v>
      </c>
      <c r="X108">
        <v>123.1</v>
      </c>
      <c r="Y108">
        <v>114</v>
      </c>
      <c r="Z108">
        <v>121.6</v>
      </c>
      <c r="AA108">
        <v>125.6</v>
      </c>
      <c r="AB108">
        <v>114.1</v>
      </c>
      <c r="AC108">
        <v>119.8</v>
      </c>
      <c r="AD108">
        <v>127.9</v>
      </c>
    </row>
    <row r="109" spans="1:30" hidden="1" x14ac:dyDescent="0.25">
      <c r="A109" t="s">
        <v>85</v>
      </c>
      <c r="B109">
        <v>2015</v>
      </c>
      <c r="C109" t="s">
        <v>273</v>
      </c>
      <c r="D109" s="9">
        <v>124.3</v>
      </c>
      <c r="E109">
        <v>131.69999999999999</v>
      </c>
      <c r="F109">
        <v>127.1</v>
      </c>
      <c r="G109">
        <v>128.6</v>
      </c>
      <c r="H109">
        <v>110</v>
      </c>
      <c r="I109">
        <v>120.8</v>
      </c>
      <c r="J109">
        <v>149</v>
      </c>
      <c r="K109">
        <v>190.1</v>
      </c>
      <c r="L109">
        <v>92.7</v>
      </c>
      <c r="M109">
        <v>138.6</v>
      </c>
      <c r="N109">
        <v>120.2</v>
      </c>
      <c r="O109">
        <v>134.19999999999999</v>
      </c>
      <c r="P109">
        <v>131.5</v>
      </c>
      <c r="Q109">
        <v>138.19999999999999</v>
      </c>
      <c r="R109">
        <v>125.4</v>
      </c>
      <c r="S109">
        <v>119.5</v>
      </c>
      <c r="T109">
        <v>124.5</v>
      </c>
      <c r="U109">
        <v>122.4</v>
      </c>
      <c r="V109">
        <v>116</v>
      </c>
      <c r="W109">
        <v>121</v>
      </c>
      <c r="X109">
        <v>118.6</v>
      </c>
      <c r="Y109">
        <v>109.3</v>
      </c>
      <c r="Z109">
        <v>118.1</v>
      </c>
      <c r="AA109">
        <v>126.6</v>
      </c>
      <c r="AB109">
        <v>113.2</v>
      </c>
      <c r="AC109">
        <v>116.7</v>
      </c>
      <c r="AD109">
        <v>124</v>
      </c>
    </row>
    <row r="110" spans="1:30" hidden="1" x14ac:dyDescent="0.25">
      <c r="A110" t="s">
        <v>104</v>
      </c>
      <c r="B110">
        <v>2015</v>
      </c>
      <c r="C110" t="s">
        <v>273</v>
      </c>
      <c r="D110" s="9">
        <v>125.7</v>
      </c>
      <c r="E110">
        <v>131.4</v>
      </c>
      <c r="F110">
        <v>124.8</v>
      </c>
      <c r="G110">
        <v>129.4</v>
      </c>
      <c r="H110">
        <v>115.3</v>
      </c>
      <c r="I110">
        <v>126.6</v>
      </c>
      <c r="J110">
        <v>146.69999999999999</v>
      </c>
      <c r="K110">
        <v>171.5</v>
      </c>
      <c r="L110">
        <v>94.5</v>
      </c>
      <c r="M110">
        <v>132.1</v>
      </c>
      <c r="N110">
        <v>122</v>
      </c>
      <c r="O110">
        <v>134.69999999999999</v>
      </c>
      <c r="P110">
        <v>131.4</v>
      </c>
      <c r="Q110">
        <v>134.5</v>
      </c>
      <c r="R110">
        <v>129.69999999999999</v>
      </c>
      <c r="S110">
        <v>124.8</v>
      </c>
      <c r="T110">
        <v>129</v>
      </c>
      <c r="U110">
        <v>122.4</v>
      </c>
      <c r="V110">
        <v>122</v>
      </c>
      <c r="W110">
        <v>123.6</v>
      </c>
      <c r="X110">
        <v>121.4</v>
      </c>
      <c r="Y110">
        <v>111.5</v>
      </c>
      <c r="Z110">
        <v>119.6</v>
      </c>
      <c r="AA110">
        <v>126.2</v>
      </c>
      <c r="AB110">
        <v>113.7</v>
      </c>
      <c r="AC110">
        <v>118.3</v>
      </c>
      <c r="AD110">
        <v>126.1</v>
      </c>
    </row>
    <row r="111" spans="1:30" hidden="1" x14ac:dyDescent="0.25">
      <c r="A111" t="s">
        <v>60</v>
      </c>
      <c r="B111">
        <v>2016</v>
      </c>
      <c r="C111" t="s">
        <v>62</v>
      </c>
      <c r="D111" s="9">
        <v>126.8</v>
      </c>
      <c r="E111">
        <v>133.19999999999999</v>
      </c>
      <c r="F111">
        <v>126.5</v>
      </c>
      <c r="G111">
        <v>130.30000000000001</v>
      </c>
      <c r="H111">
        <v>118.9</v>
      </c>
      <c r="I111">
        <v>131.6</v>
      </c>
      <c r="J111">
        <v>140.1</v>
      </c>
      <c r="K111">
        <v>163.80000000000001</v>
      </c>
      <c r="L111">
        <v>97.7</v>
      </c>
      <c r="M111">
        <v>129.6</v>
      </c>
      <c r="N111">
        <v>124.3</v>
      </c>
      <c r="O111">
        <v>135.9</v>
      </c>
      <c r="P111">
        <v>131.4</v>
      </c>
      <c r="Q111">
        <v>133.6</v>
      </c>
      <c r="R111">
        <v>133.19999999999999</v>
      </c>
      <c r="S111">
        <v>128.9</v>
      </c>
      <c r="T111">
        <v>132.6</v>
      </c>
      <c r="U111" t="s">
        <v>79</v>
      </c>
      <c r="V111">
        <v>126.2</v>
      </c>
      <c r="W111">
        <v>126.6</v>
      </c>
      <c r="X111">
        <v>123.7</v>
      </c>
      <c r="Y111">
        <v>113.6</v>
      </c>
      <c r="Z111">
        <v>121.4</v>
      </c>
      <c r="AA111">
        <v>126.2</v>
      </c>
      <c r="AB111">
        <v>114.9</v>
      </c>
      <c r="AC111">
        <v>120.1</v>
      </c>
      <c r="AD111">
        <v>128.1</v>
      </c>
    </row>
    <row r="112" spans="1:30" hidden="1" x14ac:dyDescent="0.25">
      <c r="A112" t="s">
        <v>85</v>
      </c>
      <c r="B112">
        <v>2016</v>
      </c>
      <c r="C112" t="s">
        <v>62</v>
      </c>
      <c r="D112" s="9">
        <v>124.7</v>
      </c>
      <c r="E112">
        <v>135.9</v>
      </c>
      <c r="F112">
        <v>132</v>
      </c>
      <c r="G112">
        <v>129.19999999999999</v>
      </c>
      <c r="H112">
        <v>109.7</v>
      </c>
      <c r="I112">
        <v>119</v>
      </c>
      <c r="J112">
        <v>144.1</v>
      </c>
      <c r="K112">
        <v>184.2</v>
      </c>
      <c r="L112">
        <v>96.7</v>
      </c>
      <c r="M112">
        <v>139.5</v>
      </c>
      <c r="N112">
        <v>120.5</v>
      </c>
      <c r="O112">
        <v>134.69999999999999</v>
      </c>
      <c r="P112">
        <v>131.19999999999999</v>
      </c>
      <c r="Q112">
        <v>139.5</v>
      </c>
      <c r="R112">
        <v>125.8</v>
      </c>
      <c r="S112">
        <v>119.8</v>
      </c>
      <c r="T112">
        <v>124.9</v>
      </c>
      <c r="U112">
        <v>123.4</v>
      </c>
      <c r="V112">
        <v>116.9</v>
      </c>
      <c r="W112">
        <v>121.6</v>
      </c>
      <c r="X112">
        <v>119.1</v>
      </c>
      <c r="Y112">
        <v>108.9</v>
      </c>
      <c r="Z112">
        <v>118.5</v>
      </c>
      <c r="AA112">
        <v>126.4</v>
      </c>
      <c r="AB112">
        <v>114</v>
      </c>
      <c r="AC112">
        <v>116.8</v>
      </c>
      <c r="AD112">
        <v>124.2</v>
      </c>
    </row>
    <row r="113" spans="1:34" hidden="1" x14ac:dyDescent="0.25">
      <c r="A113" t="s">
        <v>104</v>
      </c>
      <c r="B113">
        <v>2016</v>
      </c>
      <c r="C113" t="s">
        <v>62</v>
      </c>
      <c r="D113" s="9">
        <v>126.1</v>
      </c>
      <c r="E113">
        <v>134.1</v>
      </c>
      <c r="F113">
        <v>128.6</v>
      </c>
      <c r="G113">
        <v>129.9</v>
      </c>
      <c r="H113">
        <v>115.5</v>
      </c>
      <c r="I113">
        <v>125.7</v>
      </c>
      <c r="J113">
        <v>141.5</v>
      </c>
      <c r="K113">
        <v>170.7</v>
      </c>
      <c r="L113">
        <v>97.4</v>
      </c>
      <c r="M113">
        <v>132.9</v>
      </c>
      <c r="N113">
        <v>122.7</v>
      </c>
      <c r="O113">
        <v>135.30000000000001</v>
      </c>
      <c r="P113">
        <v>131.30000000000001</v>
      </c>
      <c r="Q113">
        <v>135.19999999999999</v>
      </c>
      <c r="R113">
        <v>130.30000000000001</v>
      </c>
      <c r="S113">
        <v>125.1</v>
      </c>
      <c r="T113">
        <v>129.5</v>
      </c>
      <c r="U113">
        <v>123.4</v>
      </c>
      <c r="V113">
        <v>122.7</v>
      </c>
      <c r="W113">
        <v>124.2</v>
      </c>
      <c r="X113">
        <v>122</v>
      </c>
      <c r="Y113">
        <v>111.1</v>
      </c>
      <c r="Z113">
        <v>119.8</v>
      </c>
      <c r="AA113">
        <v>126.3</v>
      </c>
      <c r="AB113">
        <v>114.5</v>
      </c>
      <c r="AC113">
        <v>118.5</v>
      </c>
      <c r="AD113">
        <v>126.3</v>
      </c>
    </row>
    <row r="114" spans="1:34" hidden="1" x14ac:dyDescent="0.25">
      <c r="A114" t="s">
        <v>60</v>
      </c>
      <c r="B114">
        <v>2016</v>
      </c>
      <c r="C114" t="s">
        <v>116</v>
      </c>
      <c r="D114" s="9">
        <v>127.1</v>
      </c>
      <c r="E114">
        <v>133.69999999999999</v>
      </c>
      <c r="F114">
        <v>127.7</v>
      </c>
      <c r="G114">
        <v>130.69999999999999</v>
      </c>
      <c r="H114">
        <v>118.5</v>
      </c>
      <c r="I114">
        <v>130.4</v>
      </c>
      <c r="J114">
        <v>130.9</v>
      </c>
      <c r="K114">
        <v>162.80000000000001</v>
      </c>
      <c r="L114">
        <v>98.7</v>
      </c>
      <c r="M114">
        <v>130.6</v>
      </c>
      <c r="N114">
        <v>124.8</v>
      </c>
      <c r="O114">
        <v>136.4</v>
      </c>
      <c r="P114">
        <v>130.30000000000001</v>
      </c>
      <c r="Q114">
        <v>134.4</v>
      </c>
      <c r="R114">
        <v>133.9</v>
      </c>
      <c r="S114">
        <v>129.80000000000001</v>
      </c>
      <c r="T114">
        <v>133.4</v>
      </c>
      <c r="U114" t="s">
        <v>79</v>
      </c>
      <c r="V114">
        <v>127.5</v>
      </c>
      <c r="W114">
        <v>127.1</v>
      </c>
      <c r="X114">
        <v>124.3</v>
      </c>
      <c r="Y114">
        <v>113.9</v>
      </c>
      <c r="Z114">
        <v>122.3</v>
      </c>
      <c r="AA114">
        <v>127.1</v>
      </c>
      <c r="AB114">
        <v>116.8</v>
      </c>
      <c r="AC114">
        <v>120.9</v>
      </c>
      <c r="AD114">
        <v>127.9</v>
      </c>
    </row>
    <row r="115" spans="1:34" hidden="1" x14ac:dyDescent="0.25">
      <c r="A115" t="s">
        <v>85</v>
      </c>
      <c r="B115">
        <v>2016</v>
      </c>
      <c r="C115" t="s">
        <v>116</v>
      </c>
      <c r="D115" s="9">
        <v>124.8</v>
      </c>
      <c r="E115">
        <v>135.1</v>
      </c>
      <c r="F115">
        <v>130.30000000000001</v>
      </c>
      <c r="G115">
        <v>129.6</v>
      </c>
      <c r="H115">
        <v>108.4</v>
      </c>
      <c r="I115">
        <v>118.6</v>
      </c>
      <c r="J115">
        <v>129.19999999999999</v>
      </c>
      <c r="K115">
        <v>176.4</v>
      </c>
      <c r="L115">
        <v>99.1</v>
      </c>
      <c r="M115">
        <v>139.69999999999999</v>
      </c>
      <c r="N115">
        <v>120.6</v>
      </c>
      <c r="O115">
        <v>135.19999999999999</v>
      </c>
      <c r="P115">
        <v>129.1</v>
      </c>
      <c r="Q115">
        <v>140</v>
      </c>
      <c r="R115">
        <v>126.2</v>
      </c>
      <c r="S115">
        <v>120.1</v>
      </c>
      <c r="T115">
        <v>125.3</v>
      </c>
      <c r="U115">
        <v>124.4</v>
      </c>
      <c r="V115">
        <v>116</v>
      </c>
      <c r="W115">
        <v>121.8</v>
      </c>
      <c r="X115">
        <v>119.5</v>
      </c>
      <c r="Y115">
        <v>109.1</v>
      </c>
      <c r="Z115">
        <v>118.8</v>
      </c>
      <c r="AA115">
        <v>126.3</v>
      </c>
      <c r="AB115">
        <v>116.2</v>
      </c>
      <c r="AC115">
        <v>117.2</v>
      </c>
      <c r="AD115">
        <v>123.8</v>
      </c>
    </row>
    <row r="116" spans="1:34" hidden="1" x14ac:dyDescent="0.25">
      <c r="A116" t="s">
        <v>104</v>
      </c>
      <c r="B116">
        <v>2016</v>
      </c>
      <c r="C116" t="s">
        <v>116</v>
      </c>
      <c r="D116" s="9">
        <v>126.4</v>
      </c>
      <c r="E116">
        <v>134.19999999999999</v>
      </c>
      <c r="F116">
        <v>128.69999999999999</v>
      </c>
      <c r="G116">
        <v>130.30000000000001</v>
      </c>
      <c r="H116">
        <v>114.8</v>
      </c>
      <c r="I116">
        <v>124.9</v>
      </c>
      <c r="J116">
        <v>130.30000000000001</v>
      </c>
      <c r="K116">
        <v>167.4</v>
      </c>
      <c r="L116">
        <v>98.8</v>
      </c>
      <c r="M116">
        <v>133.6</v>
      </c>
      <c r="N116">
        <v>123</v>
      </c>
      <c r="O116">
        <v>135.80000000000001</v>
      </c>
      <c r="P116">
        <v>129.9</v>
      </c>
      <c r="Q116">
        <v>135.9</v>
      </c>
      <c r="R116">
        <v>130.9</v>
      </c>
      <c r="S116">
        <v>125.8</v>
      </c>
      <c r="T116">
        <v>130.19999999999999</v>
      </c>
      <c r="U116">
        <v>124.4</v>
      </c>
      <c r="V116">
        <v>123.1</v>
      </c>
      <c r="W116">
        <v>124.6</v>
      </c>
      <c r="X116">
        <v>122.5</v>
      </c>
      <c r="Y116">
        <v>111.4</v>
      </c>
      <c r="Z116">
        <v>120.3</v>
      </c>
      <c r="AA116">
        <v>126.6</v>
      </c>
      <c r="AB116">
        <v>116.6</v>
      </c>
      <c r="AC116">
        <v>119.1</v>
      </c>
      <c r="AD116">
        <v>126</v>
      </c>
    </row>
    <row r="117" spans="1:34" hidden="1" x14ac:dyDescent="0.25">
      <c r="A117" t="s">
        <v>60</v>
      </c>
      <c r="B117">
        <v>2016</v>
      </c>
      <c r="C117" t="s">
        <v>138</v>
      </c>
      <c r="D117" s="9">
        <v>127.3</v>
      </c>
      <c r="E117">
        <v>134.4</v>
      </c>
      <c r="F117">
        <v>125.1</v>
      </c>
      <c r="G117">
        <v>130.5</v>
      </c>
      <c r="H117">
        <v>118.3</v>
      </c>
      <c r="I117">
        <v>131.69999999999999</v>
      </c>
      <c r="J117">
        <v>130.69999999999999</v>
      </c>
      <c r="K117">
        <v>161.19999999999999</v>
      </c>
      <c r="L117">
        <v>100.4</v>
      </c>
      <c r="M117">
        <v>130.80000000000001</v>
      </c>
      <c r="N117">
        <v>124.9</v>
      </c>
      <c r="O117">
        <v>137</v>
      </c>
      <c r="P117">
        <v>130.4</v>
      </c>
      <c r="Q117">
        <v>135</v>
      </c>
      <c r="R117">
        <v>134.4</v>
      </c>
      <c r="S117">
        <v>130.19999999999999</v>
      </c>
      <c r="T117">
        <v>133.80000000000001</v>
      </c>
      <c r="U117" t="s">
        <v>79</v>
      </c>
      <c r="V117">
        <v>127</v>
      </c>
      <c r="W117">
        <v>127.7</v>
      </c>
      <c r="X117">
        <v>124.8</v>
      </c>
      <c r="Y117">
        <v>113.6</v>
      </c>
      <c r="Z117">
        <v>122.5</v>
      </c>
      <c r="AA117">
        <v>127.5</v>
      </c>
      <c r="AB117">
        <v>117.4</v>
      </c>
      <c r="AC117">
        <v>121.1</v>
      </c>
      <c r="AD117">
        <v>128</v>
      </c>
    </row>
    <row r="118" spans="1:34" hidden="1" x14ac:dyDescent="0.25">
      <c r="A118" t="s">
        <v>85</v>
      </c>
      <c r="B118">
        <v>2016</v>
      </c>
      <c r="C118" t="s">
        <v>138</v>
      </c>
      <c r="D118" s="9">
        <v>124.8</v>
      </c>
      <c r="E118">
        <v>136.30000000000001</v>
      </c>
      <c r="F118">
        <v>123.7</v>
      </c>
      <c r="G118">
        <v>129.69999999999999</v>
      </c>
      <c r="H118">
        <v>107.9</v>
      </c>
      <c r="I118">
        <v>119.9</v>
      </c>
      <c r="J118">
        <v>128.1</v>
      </c>
      <c r="K118">
        <v>170.3</v>
      </c>
      <c r="L118">
        <v>101.8</v>
      </c>
      <c r="M118">
        <v>140.1</v>
      </c>
      <c r="N118">
        <v>120.7</v>
      </c>
      <c r="O118">
        <v>135.4</v>
      </c>
      <c r="P118">
        <v>128.9</v>
      </c>
      <c r="Q118">
        <v>140.6</v>
      </c>
      <c r="R118">
        <v>126.4</v>
      </c>
      <c r="S118">
        <v>120.3</v>
      </c>
      <c r="T118">
        <v>125.5</v>
      </c>
      <c r="U118">
        <v>124.9</v>
      </c>
      <c r="V118">
        <v>114.8</v>
      </c>
      <c r="W118">
        <v>122.3</v>
      </c>
      <c r="X118">
        <v>119.7</v>
      </c>
      <c r="Y118">
        <v>108.5</v>
      </c>
      <c r="Z118">
        <v>119.1</v>
      </c>
      <c r="AA118">
        <v>126.4</v>
      </c>
      <c r="AB118">
        <v>117.1</v>
      </c>
      <c r="AC118">
        <v>117.3</v>
      </c>
      <c r="AD118">
        <v>123.8</v>
      </c>
    </row>
    <row r="119" spans="1:34" hidden="1" x14ac:dyDescent="0.25">
      <c r="A119" t="s">
        <v>104</v>
      </c>
      <c r="B119">
        <v>2016</v>
      </c>
      <c r="C119" t="s">
        <v>138</v>
      </c>
      <c r="D119" s="9">
        <v>126.5</v>
      </c>
      <c r="E119">
        <v>135.1</v>
      </c>
      <c r="F119">
        <v>124.6</v>
      </c>
      <c r="G119">
        <v>130.19999999999999</v>
      </c>
      <c r="H119">
        <v>114.5</v>
      </c>
      <c r="I119">
        <v>126.2</v>
      </c>
      <c r="J119">
        <v>129.80000000000001</v>
      </c>
      <c r="K119">
        <v>164.3</v>
      </c>
      <c r="L119">
        <v>100.9</v>
      </c>
      <c r="M119">
        <v>133.9</v>
      </c>
      <c r="N119">
        <v>123.1</v>
      </c>
      <c r="O119">
        <v>136.30000000000001</v>
      </c>
      <c r="P119">
        <v>129.80000000000001</v>
      </c>
      <c r="Q119">
        <v>136.5</v>
      </c>
      <c r="R119">
        <v>131.30000000000001</v>
      </c>
      <c r="S119">
        <v>126.1</v>
      </c>
      <c r="T119">
        <v>130.5</v>
      </c>
      <c r="U119">
        <v>124.9</v>
      </c>
      <c r="V119">
        <v>122.4</v>
      </c>
      <c r="W119">
        <v>125.1</v>
      </c>
      <c r="X119">
        <v>122.9</v>
      </c>
      <c r="Y119">
        <v>110.9</v>
      </c>
      <c r="Z119">
        <v>120.6</v>
      </c>
      <c r="AA119">
        <v>126.9</v>
      </c>
      <c r="AB119">
        <v>117.3</v>
      </c>
      <c r="AC119">
        <v>119.3</v>
      </c>
      <c r="AD119">
        <v>126</v>
      </c>
      <c r="AH119" s="25"/>
    </row>
    <row r="120" spans="1:34" hidden="1" x14ac:dyDescent="0.25">
      <c r="A120" t="s">
        <v>60</v>
      </c>
      <c r="B120">
        <v>2016</v>
      </c>
      <c r="C120" t="s">
        <v>154</v>
      </c>
      <c r="D120" s="9">
        <v>127.4</v>
      </c>
      <c r="E120">
        <v>135.4</v>
      </c>
      <c r="F120">
        <v>123.4</v>
      </c>
      <c r="G120">
        <v>131.30000000000001</v>
      </c>
      <c r="H120">
        <v>118.2</v>
      </c>
      <c r="I120">
        <v>138.1</v>
      </c>
      <c r="J120">
        <v>134.1</v>
      </c>
      <c r="K120">
        <v>162.69999999999999</v>
      </c>
      <c r="L120">
        <v>105</v>
      </c>
      <c r="M120">
        <v>131.4</v>
      </c>
      <c r="N120">
        <v>125.4</v>
      </c>
      <c r="O120">
        <v>137.4</v>
      </c>
      <c r="P120">
        <v>131.80000000000001</v>
      </c>
      <c r="Q120">
        <v>135.5</v>
      </c>
      <c r="R120">
        <v>135</v>
      </c>
      <c r="S120">
        <v>130.6</v>
      </c>
      <c r="T120">
        <v>134.4</v>
      </c>
      <c r="U120" t="s">
        <v>79</v>
      </c>
      <c r="V120">
        <v>127</v>
      </c>
      <c r="W120">
        <v>128</v>
      </c>
      <c r="X120">
        <v>125.2</v>
      </c>
      <c r="Y120">
        <v>114.4</v>
      </c>
      <c r="Z120">
        <v>123.2</v>
      </c>
      <c r="AA120">
        <v>127.9</v>
      </c>
      <c r="AB120">
        <v>118.4</v>
      </c>
      <c r="AC120">
        <v>121.7</v>
      </c>
      <c r="AD120">
        <v>129</v>
      </c>
    </row>
    <row r="121" spans="1:34" hidden="1" x14ac:dyDescent="0.25">
      <c r="A121" t="s">
        <v>85</v>
      </c>
      <c r="B121">
        <v>2016</v>
      </c>
      <c r="C121" t="s">
        <v>154</v>
      </c>
      <c r="D121" s="9">
        <v>124.9</v>
      </c>
      <c r="E121">
        <v>139.30000000000001</v>
      </c>
      <c r="F121">
        <v>119.9</v>
      </c>
      <c r="G121">
        <v>130.19999999999999</v>
      </c>
      <c r="H121">
        <v>108.9</v>
      </c>
      <c r="I121">
        <v>131.1</v>
      </c>
      <c r="J121">
        <v>136.80000000000001</v>
      </c>
      <c r="K121">
        <v>176.9</v>
      </c>
      <c r="L121">
        <v>109.1</v>
      </c>
      <c r="M121">
        <v>140.4</v>
      </c>
      <c r="N121">
        <v>121.1</v>
      </c>
      <c r="O121">
        <v>135.9</v>
      </c>
      <c r="P121">
        <v>131.80000000000001</v>
      </c>
      <c r="Q121">
        <v>141.5</v>
      </c>
      <c r="R121">
        <v>126.8</v>
      </c>
      <c r="S121">
        <v>120.5</v>
      </c>
      <c r="T121">
        <v>125.8</v>
      </c>
      <c r="U121">
        <v>125.6</v>
      </c>
      <c r="V121">
        <v>114.6</v>
      </c>
      <c r="W121">
        <v>122.8</v>
      </c>
      <c r="X121">
        <v>120</v>
      </c>
      <c r="Y121">
        <v>110</v>
      </c>
      <c r="Z121">
        <v>119.5</v>
      </c>
      <c r="AA121">
        <v>127.6</v>
      </c>
      <c r="AB121">
        <v>117.6</v>
      </c>
      <c r="AC121">
        <v>118.2</v>
      </c>
      <c r="AD121">
        <v>125.3</v>
      </c>
    </row>
    <row r="122" spans="1:34" hidden="1" x14ac:dyDescent="0.25">
      <c r="A122" t="s">
        <v>104</v>
      </c>
      <c r="B122">
        <v>2016</v>
      </c>
      <c r="C122" t="s">
        <v>154</v>
      </c>
      <c r="D122" s="9">
        <v>126.6</v>
      </c>
      <c r="E122">
        <v>136.80000000000001</v>
      </c>
      <c r="F122">
        <v>122</v>
      </c>
      <c r="G122">
        <v>130.9</v>
      </c>
      <c r="H122">
        <v>114.8</v>
      </c>
      <c r="I122">
        <v>134.80000000000001</v>
      </c>
      <c r="J122">
        <v>135</v>
      </c>
      <c r="K122">
        <v>167.5</v>
      </c>
      <c r="L122">
        <v>106.4</v>
      </c>
      <c r="M122">
        <v>134.4</v>
      </c>
      <c r="N122">
        <v>123.6</v>
      </c>
      <c r="O122">
        <v>136.69999999999999</v>
      </c>
      <c r="P122">
        <v>131.80000000000001</v>
      </c>
      <c r="Q122">
        <v>137.1</v>
      </c>
      <c r="R122">
        <v>131.80000000000001</v>
      </c>
      <c r="S122">
        <v>126.4</v>
      </c>
      <c r="T122">
        <v>131</v>
      </c>
      <c r="U122">
        <v>125.6</v>
      </c>
      <c r="V122">
        <v>122.3</v>
      </c>
      <c r="W122">
        <v>125.5</v>
      </c>
      <c r="X122">
        <v>123.2</v>
      </c>
      <c r="Y122">
        <v>112.1</v>
      </c>
      <c r="Z122">
        <v>121.1</v>
      </c>
      <c r="AA122">
        <v>127.7</v>
      </c>
      <c r="AB122">
        <v>118.1</v>
      </c>
      <c r="AC122">
        <v>120</v>
      </c>
      <c r="AD122">
        <v>127.3</v>
      </c>
    </row>
    <row r="123" spans="1:34" hidden="1" x14ac:dyDescent="0.25">
      <c r="A123" t="s">
        <v>60</v>
      </c>
      <c r="B123">
        <v>2016</v>
      </c>
      <c r="C123" t="s">
        <v>167</v>
      </c>
      <c r="D123" s="9">
        <v>127.6</v>
      </c>
      <c r="E123">
        <v>137.5</v>
      </c>
      <c r="F123">
        <v>124.4</v>
      </c>
      <c r="G123">
        <v>132.4</v>
      </c>
      <c r="H123">
        <v>118.2</v>
      </c>
      <c r="I123">
        <v>138.1</v>
      </c>
      <c r="J123">
        <v>141.80000000000001</v>
      </c>
      <c r="K123">
        <v>166</v>
      </c>
      <c r="L123">
        <v>107.5</v>
      </c>
      <c r="M123">
        <v>132.19999999999999</v>
      </c>
      <c r="N123">
        <v>126.1</v>
      </c>
      <c r="O123">
        <v>138.30000000000001</v>
      </c>
      <c r="P123">
        <v>133.6</v>
      </c>
      <c r="Q123">
        <v>136</v>
      </c>
      <c r="R123">
        <v>135.4</v>
      </c>
      <c r="S123">
        <v>131.1</v>
      </c>
      <c r="T123">
        <v>134.80000000000001</v>
      </c>
      <c r="U123" t="s">
        <v>79</v>
      </c>
      <c r="V123">
        <v>127.4</v>
      </c>
      <c r="W123">
        <v>128.5</v>
      </c>
      <c r="X123">
        <v>125.8</v>
      </c>
      <c r="Y123">
        <v>115.1</v>
      </c>
      <c r="Z123">
        <v>123.6</v>
      </c>
      <c r="AA123">
        <v>129.1</v>
      </c>
      <c r="AB123">
        <v>119.7</v>
      </c>
      <c r="AC123">
        <v>122.5</v>
      </c>
      <c r="AD123">
        <v>130.30000000000001</v>
      </c>
    </row>
    <row r="124" spans="1:34" hidden="1" x14ac:dyDescent="0.25">
      <c r="A124" t="s">
        <v>85</v>
      </c>
      <c r="B124">
        <v>2016</v>
      </c>
      <c r="C124" t="s">
        <v>167</v>
      </c>
      <c r="D124" s="9">
        <v>125</v>
      </c>
      <c r="E124">
        <v>142.1</v>
      </c>
      <c r="F124">
        <v>127</v>
      </c>
      <c r="G124">
        <v>130.4</v>
      </c>
      <c r="H124">
        <v>109.6</v>
      </c>
      <c r="I124">
        <v>133.5</v>
      </c>
      <c r="J124">
        <v>151.4</v>
      </c>
      <c r="K124">
        <v>182.8</v>
      </c>
      <c r="L124">
        <v>111.1</v>
      </c>
      <c r="M124">
        <v>141.5</v>
      </c>
      <c r="N124">
        <v>121.5</v>
      </c>
      <c r="O124">
        <v>136.30000000000001</v>
      </c>
      <c r="P124">
        <v>134.6</v>
      </c>
      <c r="Q124">
        <v>142.19999999999999</v>
      </c>
      <c r="R124">
        <v>127.2</v>
      </c>
      <c r="S124">
        <v>120.7</v>
      </c>
      <c r="T124">
        <v>126.2</v>
      </c>
      <c r="U124">
        <v>126</v>
      </c>
      <c r="V124">
        <v>115</v>
      </c>
      <c r="W124">
        <v>123.2</v>
      </c>
      <c r="X124">
        <v>120.3</v>
      </c>
      <c r="Y124">
        <v>110.7</v>
      </c>
      <c r="Z124">
        <v>119.8</v>
      </c>
      <c r="AA124">
        <v>128</v>
      </c>
      <c r="AB124">
        <v>118.5</v>
      </c>
      <c r="AC124">
        <v>118.7</v>
      </c>
      <c r="AD124">
        <v>126.6</v>
      </c>
    </row>
    <row r="125" spans="1:34" hidden="1" x14ac:dyDescent="0.25">
      <c r="A125" t="s">
        <v>104</v>
      </c>
      <c r="B125">
        <v>2016</v>
      </c>
      <c r="C125" t="s">
        <v>167</v>
      </c>
      <c r="D125" s="9">
        <v>126.8</v>
      </c>
      <c r="E125">
        <v>139.1</v>
      </c>
      <c r="F125">
        <v>125.4</v>
      </c>
      <c r="G125">
        <v>131.69999999999999</v>
      </c>
      <c r="H125">
        <v>115</v>
      </c>
      <c r="I125">
        <v>136</v>
      </c>
      <c r="J125">
        <v>145.1</v>
      </c>
      <c r="K125">
        <v>171.7</v>
      </c>
      <c r="L125">
        <v>108.7</v>
      </c>
      <c r="M125">
        <v>135.30000000000001</v>
      </c>
      <c r="N125">
        <v>124.2</v>
      </c>
      <c r="O125">
        <v>137.4</v>
      </c>
      <c r="P125">
        <v>134</v>
      </c>
      <c r="Q125">
        <v>137.69999999999999</v>
      </c>
      <c r="R125">
        <v>132.19999999999999</v>
      </c>
      <c r="S125">
        <v>126.8</v>
      </c>
      <c r="T125">
        <v>131.4</v>
      </c>
      <c r="U125">
        <v>126</v>
      </c>
      <c r="V125">
        <v>122.7</v>
      </c>
      <c r="W125">
        <v>126</v>
      </c>
      <c r="X125">
        <v>123.7</v>
      </c>
      <c r="Y125">
        <v>112.8</v>
      </c>
      <c r="Z125">
        <v>121.5</v>
      </c>
      <c r="AA125">
        <v>128.5</v>
      </c>
      <c r="AB125">
        <v>119.2</v>
      </c>
      <c r="AC125">
        <v>120.7</v>
      </c>
      <c r="AD125">
        <v>128.6</v>
      </c>
    </row>
    <row r="126" spans="1:34" hidden="1" x14ac:dyDescent="0.25">
      <c r="A126" t="s">
        <v>60</v>
      </c>
      <c r="B126">
        <v>2016</v>
      </c>
      <c r="C126" t="s">
        <v>177</v>
      </c>
      <c r="D126" s="9">
        <v>128.6</v>
      </c>
      <c r="E126">
        <v>138.6</v>
      </c>
      <c r="F126">
        <v>126.6</v>
      </c>
      <c r="G126">
        <v>133.6</v>
      </c>
      <c r="H126">
        <v>118.6</v>
      </c>
      <c r="I126">
        <v>137.4</v>
      </c>
      <c r="J126">
        <v>152.5</v>
      </c>
      <c r="K126">
        <v>169.2</v>
      </c>
      <c r="L126">
        <v>108.8</v>
      </c>
      <c r="M126">
        <v>133.1</v>
      </c>
      <c r="N126">
        <v>126.4</v>
      </c>
      <c r="O126">
        <v>139.19999999999999</v>
      </c>
      <c r="P126">
        <v>136</v>
      </c>
      <c r="Q126">
        <v>137.19999999999999</v>
      </c>
      <c r="R126">
        <v>136.30000000000001</v>
      </c>
      <c r="S126">
        <v>131.6</v>
      </c>
      <c r="T126">
        <v>135.6</v>
      </c>
      <c r="U126" t="s">
        <v>79</v>
      </c>
      <c r="V126">
        <v>128</v>
      </c>
      <c r="W126">
        <v>129.30000000000001</v>
      </c>
      <c r="X126">
        <v>126.2</v>
      </c>
      <c r="Y126">
        <v>116.3</v>
      </c>
      <c r="Z126">
        <v>124.1</v>
      </c>
      <c r="AA126">
        <v>130.19999999999999</v>
      </c>
      <c r="AB126">
        <v>119.9</v>
      </c>
      <c r="AC126">
        <v>123.3</v>
      </c>
      <c r="AD126">
        <v>131.9</v>
      </c>
    </row>
    <row r="127" spans="1:34" hidden="1" x14ac:dyDescent="0.25">
      <c r="A127" t="s">
        <v>85</v>
      </c>
      <c r="B127">
        <v>2016</v>
      </c>
      <c r="C127" t="s">
        <v>177</v>
      </c>
      <c r="D127" s="9">
        <v>125.9</v>
      </c>
      <c r="E127">
        <v>143.9</v>
      </c>
      <c r="F127">
        <v>130.9</v>
      </c>
      <c r="G127">
        <v>131</v>
      </c>
      <c r="H127">
        <v>110.2</v>
      </c>
      <c r="I127">
        <v>135.5</v>
      </c>
      <c r="J127">
        <v>173.7</v>
      </c>
      <c r="K127">
        <v>184.4</v>
      </c>
      <c r="L127">
        <v>112</v>
      </c>
      <c r="M127">
        <v>142.80000000000001</v>
      </c>
      <c r="N127">
        <v>121.6</v>
      </c>
      <c r="O127">
        <v>136.9</v>
      </c>
      <c r="P127">
        <v>138.19999999999999</v>
      </c>
      <c r="Q127">
        <v>142.69999999999999</v>
      </c>
      <c r="R127">
        <v>127.6</v>
      </c>
      <c r="S127">
        <v>121.1</v>
      </c>
      <c r="T127">
        <v>126.6</v>
      </c>
      <c r="U127">
        <v>125.5</v>
      </c>
      <c r="V127">
        <v>115.5</v>
      </c>
      <c r="W127">
        <v>123.2</v>
      </c>
      <c r="X127">
        <v>120.6</v>
      </c>
      <c r="Y127">
        <v>112.3</v>
      </c>
      <c r="Z127">
        <v>119.9</v>
      </c>
      <c r="AA127">
        <v>129.30000000000001</v>
      </c>
      <c r="AB127">
        <v>118.8</v>
      </c>
      <c r="AC127">
        <v>119.6</v>
      </c>
      <c r="AD127">
        <v>128.1</v>
      </c>
    </row>
    <row r="128" spans="1:34" hidden="1" x14ac:dyDescent="0.25">
      <c r="A128" t="s">
        <v>104</v>
      </c>
      <c r="B128">
        <v>2016</v>
      </c>
      <c r="C128" t="s">
        <v>177</v>
      </c>
      <c r="D128" s="9">
        <v>127.7</v>
      </c>
      <c r="E128">
        <v>140.5</v>
      </c>
      <c r="F128">
        <v>128.30000000000001</v>
      </c>
      <c r="G128">
        <v>132.6</v>
      </c>
      <c r="H128">
        <v>115.5</v>
      </c>
      <c r="I128">
        <v>136.5</v>
      </c>
      <c r="J128">
        <v>159.69999999999999</v>
      </c>
      <c r="K128">
        <v>174.3</v>
      </c>
      <c r="L128">
        <v>109.9</v>
      </c>
      <c r="M128">
        <v>136.30000000000001</v>
      </c>
      <c r="N128">
        <v>124.4</v>
      </c>
      <c r="O128">
        <v>138.1</v>
      </c>
      <c r="P128">
        <v>136.80000000000001</v>
      </c>
      <c r="Q128">
        <v>138.69999999999999</v>
      </c>
      <c r="R128">
        <v>132.9</v>
      </c>
      <c r="S128">
        <v>127.2</v>
      </c>
      <c r="T128">
        <v>132</v>
      </c>
      <c r="U128">
        <v>125.5</v>
      </c>
      <c r="V128">
        <v>123.3</v>
      </c>
      <c r="W128">
        <v>126.4</v>
      </c>
      <c r="X128">
        <v>124.1</v>
      </c>
      <c r="Y128">
        <v>114.2</v>
      </c>
      <c r="Z128">
        <v>121.7</v>
      </c>
      <c r="AA128">
        <v>129.69999999999999</v>
      </c>
      <c r="AB128">
        <v>119.4</v>
      </c>
      <c r="AC128">
        <v>121.5</v>
      </c>
      <c r="AD128">
        <v>130.1</v>
      </c>
    </row>
    <row r="129" spans="1:30" hidden="1" x14ac:dyDescent="0.25">
      <c r="A129" t="s">
        <v>60</v>
      </c>
      <c r="B129">
        <v>2016</v>
      </c>
      <c r="C129" t="s">
        <v>194</v>
      </c>
      <c r="D129" s="9">
        <v>129.30000000000001</v>
      </c>
      <c r="E129">
        <v>139.5</v>
      </c>
      <c r="F129">
        <v>129.6</v>
      </c>
      <c r="G129">
        <v>134.5</v>
      </c>
      <c r="H129">
        <v>119.5</v>
      </c>
      <c r="I129">
        <v>138.5</v>
      </c>
      <c r="J129">
        <v>158.19999999999999</v>
      </c>
      <c r="K129">
        <v>171.8</v>
      </c>
      <c r="L129">
        <v>110.3</v>
      </c>
      <c r="M129">
        <v>134.30000000000001</v>
      </c>
      <c r="N129">
        <v>127.3</v>
      </c>
      <c r="O129">
        <v>139.9</v>
      </c>
      <c r="P129">
        <v>137.6</v>
      </c>
      <c r="Q129">
        <v>138</v>
      </c>
      <c r="R129">
        <v>137.19999999999999</v>
      </c>
      <c r="S129">
        <v>132.19999999999999</v>
      </c>
      <c r="T129">
        <v>136.5</v>
      </c>
      <c r="U129" t="s">
        <v>79</v>
      </c>
      <c r="V129">
        <v>128.19999999999999</v>
      </c>
      <c r="W129">
        <v>130</v>
      </c>
      <c r="X129">
        <v>126.7</v>
      </c>
      <c r="Y129">
        <v>116.4</v>
      </c>
      <c r="Z129">
        <v>125.2</v>
      </c>
      <c r="AA129">
        <v>130.80000000000001</v>
      </c>
      <c r="AB129">
        <v>120.9</v>
      </c>
      <c r="AC129">
        <v>123.8</v>
      </c>
      <c r="AD129">
        <v>133</v>
      </c>
    </row>
    <row r="130" spans="1:30" hidden="1" x14ac:dyDescent="0.25">
      <c r="A130" t="s">
        <v>85</v>
      </c>
      <c r="B130">
        <v>2016</v>
      </c>
      <c r="C130" t="s">
        <v>194</v>
      </c>
      <c r="D130" s="9">
        <v>126.8</v>
      </c>
      <c r="E130">
        <v>144.19999999999999</v>
      </c>
      <c r="F130">
        <v>136.6</v>
      </c>
      <c r="G130">
        <v>131.80000000000001</v>
      </c>
      <c r="H130">
        <v>111</v>
      </c>
      <c r="I130">
        <v>137</v>
      </c>
      <c r="J130">
        <v>179.5</v>
      </c>
      <c r="K130">
        <v>188.4</v>
      </c>
      <c r="L130">
        <v>113.3</v>
      </c>
      <c r="M130">
        <v>143.9</v>
      </c>
      <c r="N130">
        <v>121.7</v>
      </c>
      <c r="O130">
        <v>137.5</v>
      </c>
      <c r="P130">
        <v>139.80000000000001</v>
      </c>
      <c r="Q130">
        <v>142.9</v>
      </c>
      <c r="R130">
        <v>127.9</v>
      </c>
      <c r="S130">
        <v>121.1</v>
      </c>
      <c r="T130">
        <v>126.9</v>
      </c>
      <c r="U130">
        <v>126.4</v>
      </c>
      <c r="V130">
        <v>115.5</v>
      </c>
      <c r="W130">
        <v>123.5</v>
      </c>
      <c r="X130">
        <v>120.9</v>
      </c>
      <c r="Y130">
        <v>111.7</v>
      </c>
      <c r="Z130">
        <v>120.3</v>
      </c>
      <c r="AA130">
        <v>130.80000000000001</v>
      </c>
      <c r="AB130">
        <v>120</v>
      </c>
      <c r="AC130">
        <v>119.9</v>
      </c>
      <c r="AD130">
        <v>129</v>
      </c>
    </row>
    <row r="131" spans="1:30" hidden="1" x14ac:dyDescent="0.25">
      <c r="A131" t="s">
        <v>104</v>
      </c>
      <c r="B131">
        <v>2016</v>
      </c>
      <c r="C131" t="s">
        <v>194</v>
      </c>
      <c r="D131" s="9">
        <v>128.5</v>
      </c>
      <c r="E131">
        <v>141.19999999999999</v>
      </c>
      <c r="F131">
        <v>132.30000000000001</v>
      </c>
      <c r="G131">
        <v>133.5</v>
      </c>
      <c r="H131">
        <v>116.4</v>
      </c>
      <c r="I131">
        <v>137.80000000000001</v>
      </c>
      <c r="J131">
        <v>165.4</v>
      </c>
      <c r="K131">
        <v>177.4</v>
      </c>
      <c r="L131">
        <v>111.3</v>
      </c>
      <c r="M131">
        <v>137.5</v>
      </c>
      <c r="N131">
        <v>125</v>
      </c>
      <c r="O131">
        <v>138.80000000000001</v>
      </c>
      <c r="P131">
        <v>138.4</v>
      </c>
      <c r="Q131">
        <v>139.30000000000001</v>
      </c>
      <c r="R131">
        <v>133.5</v>
      </c>
      <c r="S131">
        <v>127.6</v>
      </c>
      <c r="T131">
        <v>132.69999999999999</v>
      </c>
      <c r="U131">
        <v>126.4</v>
      </c>
      <c r="V131">
        <v>123.4</v>
      </c>
      <c r="W131">
        <v>126.9</v>
      </c>
      <c r="X131">
        <v>124.5</v>
      </c>
      <c r="Y131">
        <v>113.9</v>
      </c>
      <c r="Z131">
        <v>122.4</v>
      </c>
      <c r="AA131">
        <v>130.80000000000001</v>
      </c>
      <c r="AB131">
        <v>120.5</v>
      </c>
      <c r="AC131">
        <v>121.9</v>
      </c>
      <c r="AD131">
        <v>131.1</v>
      </c>
    </row>
    <row r="132" spans="1:30" hidden="1" x14ac:dyDescent="0.25">
      <c r="A132" t="s">
        <v>60</v>
      </c>
      <c r="B132">
        <v>2016</v>
      </c>
      <c r="C132" t="s">
        <v>213</v>
      </c>
      <c r="D132" s="9">
        <v>130.1</v>
      </c>
      <c r="E132">
        <v>138.80000000000001</v>
      </c>
      <c r="F132">
        <v>130.30000000000001</v>
      </c>
      <c r="G132">
        <v>135.30000000000001</v>
      </c>
      <c r="H132">
        <v>119.9</v>
      </c>
      <c r="I132">
        <v>140.19999999999999</v>
      </c>
      <c r="J132">
        <v>156.9</v>
      </c>
      <c r="K132">
        <v>172.2</v>
      </c>
      <c r="L132">
        <v>112.1</v>
      </c>
      <c r="M132">
        <v>134.9</v>
      </c>
      <c r="N132">
        <v>128.1</v>
      </c>
      <c r="O132">
        <v>140.69999999999999</v>
      </c>
      <c r="P132">
        <v>138</v>
      </c>
      <c r="Q132">
        <v>138.9</v>
      </c>
      <c r="R132">
        <v>137.80000000000001</v>
      </c>
      <c r="S132">
        <v>133</v>
      </c>
      <c r="T132">
        <v>137.1</v>
      </c>
      <c r="U132" t="s">
        <v>79</v>
      </c>
      <c r="V132">
        <v>129.1</v>
      </c>
      <c r="W132">
        <v>130.6</v>
      </c>
      <c r="X132">
        <v>127</v>
      </c>
      <c r="Y132">
        <v>116</v>
      </c>
      <c r="Z132">
        <v>125.5</v>
      </c>
      <c r="AA132">
        <v>131.9</v>
      </c>
      <c r="AB132">
        <v>122</v>
      </c>
      <c r="AC132">
        <v>124.2</v>
      </c>
      <c r="AD132">
        <v>133.5</v>
      </c>
    </row>
    <row r="133" spans="1:30" hidden="1" x14ac:dyDescent="0.25">
      <c r="A133" t="s">
        <v>85</v>
      </c>
      <c r="B133">
        <v>2016</v>
      </c>
      <c r="C133" t="s">
        <v>213</v>
      </c>
      <c r="D133" s="9">
        <v>127.6</v>
      </c>
      <c r="E133">
        <v>140.30000000000001</v>
      </c>
      <c r="F133">
        <v>133.69999999999999</v>
      </c>
      <c r="G133">
        <v>132.19999999999999</v>
      </c>
      <c r="H133">
        <v>111.8</v>
      </c>
      <c r="I133">
        <v>135.80000000000001</v>
      </c>
      <c r="J133">
        <v>163.5</v>
      </c>
      <c r="K133">
        <v>182.3</v>
      </c>
      <c r="L133">
        <v>114.6</v>
      </c>
      <c r="M133">
        <v>144.6</v>
      </c>
      <c r="N133">
        <v>121.9</v>
      </c>
      <c r="O133">
        <v>138.1</v>
      </c>
      <c r="P133">
        <v>137.6</v>
      </c>
      <c r="Q133">
        <v>143.6</v>
      </c>
      <c r="R133">
        <v>128.30000000000001</v>
      </c>
      <c r="S133">
        <v>121.4</v>
      </c>
      <c r="T133">
        <v>127.3</v>
      </c>
      <c r="U133">
        <v>127.3</v>
      </c>
      <c r="V133">
        <v>114.7</v>
      </c>
      <c r="W133">
        <v>123.9</v>
      </c>
      <c r="X133">
        <v>121.2</v>
      </c>
      <c r="Y133">
        <v>110.4</v>
      </c>
      <c r="Z133">
        <v>120.6</v>
      </c>
      <c r="AA133">
        <v>131.5</v>
      </c>
      <c r="AB133">
        <v>120.9</v>
      </c>
      <c r="AC133">
        <v>119.9</v>
      </c>
      <c r="AD133">
        <v>128.4</v>
      </c>
    </row>
    <row r="134" spans="1:30" hidden="1" x14ac:dyDescent="0.25">
      <c r="A134" t="s">
        <v>104</v>
      </c>
      <c r="B134">
        <v>2016</v>
      </c>
      <c r="C134" t="s">
        <v>213</v>
      </c>
      <c r="D134" s="9">
        <v>129.30000000000001</v>
      </c>
      <c r="E134">
        <v>139.30000000000001</v>
      </c>
      <c r="F134">
        <v>131.6</v>
      </c>
      <c r="G134">
        <v>134.1</v>
      </c>
      <c r="H134">
        <v>116.9</v>
      </c>
      <c r="I134">
        <v>138.1</v>
      </c>
      <c r="J134">
        <v>159.1</v>
      </c>
      <c r="K134">
        <v>175.6</v>
      </c>
      <c r="L134">
        <v>112.9</v>
      </c>
      <c r="M134">
        <v>138.1</v>
      </c>
      <c r="N134">
        <v>125.5</v>
      </c>
      <c r="O134">
        <v>139.5</v>
      </c>
      <c r="P134">
        <v>137.9</v>
      </c>
      <c r="Q134">
        <v>140.19999999999999</v>
      </c>
      <c r="R134">
        <v>134.1</v>
      </c>
      <c r="S134">
        <v>128.19999999999999</v>
      </c>
      <c r="T134">
        <v>133.19999999999999</v>
      </c>
      <c r="U134">
        <v>127.3</v>
      </c>
      <c r="V134">
        <v>123.6</v>
      </c>
      <c r="W134">
        <v>127.4</v>
      </c>
      <c r="X134">
        <v>124.8</v>
      </c>
      <c r="Y134">
        <v>113.1</v>
      </c>
      <c r="Z134">
        <v>122.7</v>
      </c>
      <c r="AA134">
        <v>131.69999999999999</v>
      </c>
      <c r="AB134">
        <v>121.5</v>
      </c>
      <c r="AC134">
        <v>122.1</v>
      </c>
      <c r="AD134">
        <v>131.1</v>
      </c>
    </row>
    <row r="135" spans="1:30" hidden="1" x14ac:dyDescent="0.25">
      <c r="A135" t="s">
        <v>60</v>
      </c>
      <c r="B135">
        <v>2016</v>
      </c>
      <c r="C135" t="s">
        <v>228</v>
      </c>
      <c r="D135" s="9">
        <v>130.80000000000001</v>
      </c>
      <c r="E135">
        <v>138.19999999999999</v>
      </c>
      <c r="F135">
        <v>130.5</v>
      </c>
      <c r="G135">
        <v>135.5</v>
      </c>
      <c r="H135">
        <v>120.2</v>
      </c>
      <c r="I135">
        <v>139.19999999999999</v>
      </c>
      <c r="J135">
        <v>149.5</v>
      </c>
      <c r="K135">
        <v>170.4</v>
      </c>
      <c r="L135">
        <v>113.1</v>
      </c>
      <c r="M135">
        <v>135.80000000000001</v>
      </c>
      <c r="N135">
        <v>128.80000000000001</v>
      </c>
      <c r="O135">
        <v>141.5</v>
      </c>
      <c r="P135">
        <v>137.19999999999999</v>
      </c>
      <c r="Q135">
        <v>139.9</v>
      </c>
      <c r="R135">
        <v>138.5</v>
      </c>
      <c r="S135">
        <v>133.5</v>
      </c>
      <c r="T135">
        <v>137.80000000000001</v>
      </c>
      <c r="U135" t="s">
        <v>79</v>
      </c>
      <c r="V135">
        <v>129.69999999999999</v>
      </c>
      <c r="W135">
        <v>131.1</v>
      </c>
      <c r="X135">
        <v>127.8</v>
      </c>
      <c r="Y135">
        <v>117</v>
      </c>
      <c r="Z135">
        <v>125.7</v>
      </c>
      <c r="AA135">
        <v>132.19999999999999</v>
      </c>
      <c r="AB135">
        <v>122.8</v>
      </c>
      <c r="AC135">
        <v>124.9</v>
      </c>
      <c r="AD135">
        <v>133.4</v>
      </c>
    </row>
    <row r="136" spans="1:30" hidden="1" x14ac:dyDescent="0.25">
      <c r="A136" t="s">
        <v>85</v>
      </c>
      <c r="B136">
        <v>2016</v>
      </c>
      <c r="C136" t="s">
        <v>228</v>
      </c>
      <c r="D136" s="9">
        <v>128.1</v>
      </c>
      <c r="E136">
        <v>137.69999999999999</v>
      </c>
      <c r="F136">
        <v>130.6</v>
      </c>
      <c r="G136">
        <v>132.6</v>
      </c>
      <c r="H136">
        <v>111.9</v>
      </c>
      <c r="I136">
        <v>132.5</v>
      </c>
      <c r="J136">
        <v>152.9</v>
      </c>
      <c r="K136">
        <v>173.6</v>
      </c>
      <c r="L136">
        <v>115.1</v>
      </c>
      <c r="M136">
        <v>144.80000000000001</v>
      </c>
      <c r="N136">
        <v>122.1</v>
      </c>
      <c r="O136">
        <v>138.80000000000001</v>
      </c>
      <c r="P136">
        <v>135.69999999999999</v>
      </c>
      <c r="Q136">
        <v>143.9</v>
      </c>
      <c r="R136">
        <v>128.69999999999999</v>
      </c>
      <c r="S136">
        <v>121.6</v>
      </c>
      <c r="T136">
        <v>127.7</v>
      </c>
      <c r="U136">
        <v>127.9</v>
      </c>
      <c r="V136">
        <v>114.8</v>
      </c>
      <c r="W136">
        <v>124.3</v>
      </c>
      <c r="X136">
        <v>121.4</v>
      </c>
      <c r="Y136">
        <v>111.8</v>
      </c>
      <c r="Z136">
        <v>120.8</v>
      </c>
      <c r="AA136">
        <v>131.6</v>
      </c>
      <c r="AB136">
        <v>121.2</v>
      </c>
      <c r="AC136">
        <v>120.5</v>
      </c>
      <c r="AD136">
        <v>128</v>
      </c>
    </row>
    <row r="137" spans="1:30" hidden="1" x14ac:dyDescent="0.25">
      <c r="A137" t="s">
        <v>104</v>
      </c>
      <c r="B137">
        <v>2016</v>
      </c>
      <c r="C137" t="s">
        <v>228</v>
      </c>
      <c r="D137" s="9">
        <v>129.9</v>
      </c>
      <c r="E137">
        <v>138</v>
      </c>
      <c r="F137">
        <v>130.5</v>
      </c>
      <c r="G137">
        <v>134.4</v>
      </c>
      <c r="H137">
        <v>117.2</v>
      </c>
      <c r="I137">
        <v>136.1</v>
      </c>
      <c r="J137">
        <v>150.69999999999999</v>
      </c>
      <c r="K137">
        <v>171.5</v>
      </c>
      <c r="L137">
        <v>113.8</v>
      </c>
      <c r="M137">
        <v>138.80000000000001</v>
      </c>
      <c r="N137">
        <v>126</v>
      </c>
      <c r="O137">
        <v>140.19999999999999</v>
      </c>
      <c r="P137">
        <v>136.6</v>
      </c>
      <c r="Q137">
        <v>141</v>
      </c>
      <c r="R137">
        <v>134.6</v>
      </c>
      <c r="S137">
        <v>128.6</v>
      </c>
      <c r="T137">
        <v>133.80000000000001</v>
      </c>
      <c r="U137">
        <v>127.9</v>
      </c>
      <c r="V137">
        <v>124.1</v>
      </c>
      <c r="W137">
        <v>127.9</v>
      </c>
      <c r="X137">
        <v>125.4</v>
      </c>
      <c r="Y137">
        <v>114.3</v>
      </c>
      <c r="Z137">
        <v>122.9</v>
      </c>
      <c r="AA137">
        <v>131.80000000000001</v>
      </c>
      <c r="AB137">
        <v>122.1</v>
      </c>
      <c r="AC137">
        <v>122.8</v>
      </c>
      <c r="AD137">
        <v>130.9</v>
      </c>
    </row>
    <row r="138" spans="1:30" hidden="1" x14ac:dyDescent="0.25">
      <c r="A138" t="s">
        <v>60</v>
      </c>
      <c r="B138">
        <v>2016</v>
      </c>
      <c r="C138" t="s">
        <v>238</v>
      </c>
      <c r="D138" s="9">
        <v>131.30000000000001</v>
      </c>
      <c r="E138">
        <v>137.6</v>
      </c>
      <c r="F138">
        <v>130.1</v>
      </c>
      <c r="G138">
        <v>136</v>
      </c>
      <c r="H138">
        <v>120.8</v>
      </c>
      <c r="I138">
        <v>138.4</v>
      </c>
      <c r="J138">
        <v>149.19999999999999</v>
      </c>
      <c r="K138">
        <v>170.2</v>
      </c>
      <c r="L138">
        <v>113.4</v>
      </c>
      <c r="M138">
        <v>136.30000000000001</v>
      </c>
      <c r="N138">
        <v>128.69999999999999</v>
      </c>
      <c r="O138">
        <v>142.4</v>
      </c>
      <c r="P138">
        <v>137.4</v>
      </c>
      <c r="Q138">
        <v>140.9</v>
      </c>
      <c r="R138">
        <v>139.6</v>
      </c>
      <c r="S138">
        <v>134.30000000000001</v>
      </c>
      <c r="T138">
        <v>138.80000000000001</v>
      </c>
      <c r="U138" t="s">
        <v>79</v>
      </c>
      <c r="V138">
        <v>129.80000000000001</v>
      </c>
      <c r="W138">
        <v>131.80000000000001</v>
      </c>
      <c r="X138">
        <v>128.69999999999999</v>
      </c>
      <c r="Y138">
        <v>117.8</v>
      </c>
      <c r="Z138">
        <v>126.5</v>
      </c>
      <c r="AA138">
        <v>133</v>
      </c>
      <c r="AB138">
        <v>123</v>
      </c>
      <c r="AC138">
        <v>125.7</v>
      </c>
      <c r="AD138">
        <v>133.80000000000001</v>
      </c>
    </row>
    <row r="139" spans="1:30" hidden="1" x14ac:dyDescent="0.25">
      <c r="A139" t="s">
        <v>85</v>
      </c>
      <c r="B139">
        <v>2016</v>
      </c>
      <c r="C139" t="s">
        <v>238</v>
      </c>
      <c r="D139" s="9">
        <v>128.69999999999999</v>
      </c>
      <c r="E139">
        <v>138.4</v>
      </c>
      <c r="F139">
        <v>130.30000000000001</v>
      </c>
      <c r="G139">
        <v>132.69999999999999</v>
      </c>
      <c r="H139">
        <v>112.5</v>
      </c>
      <c r="I139">
        <v>130.4</v>
      </c>
      <c r="J139">
        <v>155.1</v>
      </c>
      <c r="K139">
        <v>175.7</v>
      </c>
      <c r="L139">
        <v>115.4</v>
      </c>
      <c r="M139">
        <v>145.30000000000001</v>
      </c>
      <c r="N139">
        <v>122.5</v>
      </c>
      <c r="O139">
        <v>139.6</v>
      </c>
      <c r="P139">
        <v>136.30000000000001</v>
      </c>
      <c r="Q139">
        <v>144.30000000000001</v>
      </c>
      <c r="R139">
        <v>129.1</v>
      </c>
      <c r="S139">
        <v>121.9</v>
      </c>
      <c r="T139">
        <v>128</v>
      </c>
      <c r="U139">
        <v>128.69999999999999</v>
      </c>
      <c r="V139">
        <v>115.2</v>
      </c>
      <c r="W139">
        <v>124.5</v>
      </c>
      <c r="X139">
        <v>121.8</v>
      </c>
      <c r="Y139">
        <v>112.8</v>
      </c>
      <c r="Z139">
        <v>121.2</v>
      </c>
      <c r="AA139">
        <v>131.9</v>
      </c>
      <c r="AB139">
        <v>120.8</v>
      </c>
      <c r="AC139">
        <v>120.9</v>
      </c>
      <c r="AD139">
        <v>128.6</v>
      </c>
    </row>
    <row r="140" spans="1:30" hidden="1" x14ac:dyDescent="0.25">
      <c r="A140" t="s">
        <v>104</v>
      </c>
      <c r="B140">
        <v>2016</v>
      </c>
      <c r="C140" t="s">
        <v>238</v>
      </c>
      <c r="D140" s="9">
        <v>130.5</v>
      </c>
      <c r="E140">
        <v>137.9</v>
      </c>
      <c r="F140">
        <v>130.19999999999999</v>
      </c>
      <c r="G140">
        <v>134.80000000000001</v>
      </c>
      <c r="H140">
        <v>117.8</v>
      </c>
      <c r="I140">
        <v>134.69999999999999</v>
      </c>
      <c r="J140">
        <v>151.19999999999999</v>
      </c>
      <c r="K140">
        <v>172.1</v>
      </c>
      <c r="L140">
        <v>114.1</v>
      </c>
      <c r="M140">
        <v>139.30000000000001</v>
      </c>
      <c r="N140">
        <v>126.1</v>
      </c>
      <c r="O140">
        <v>141.1</v>
      </c>
      <c r="P140">
        <v>137</v>
      </c>
      <c r="Q140">
        <v>141.80000000000001</v>
      </c>
      <c r="R140">
        <v>135.5</v>
      </c>
      <c r="S140">
        <v>129.1</v>
      </c>
      <c r="T140">
        <v>134.5</v>
      </c>
      <c r="U140">
        <v>128.69999999999999</v>
      </c>
      <c r="V140">
        <v>124.3</v>
      </c>
      <c r="W140">
        <v>128.4</v>
      </c>
      <c r="X140">
        <v>126.1</v>
      </c>
      <c r="Y140">
        <v>115.2</v>
      </c>
      <c r="Z140">
        <v>123.5</v>
      </c>
      <c r="AA140">
        <v>132.4</v>
      </c>
      <c r="AB140">
        <v>122.1</v>
      </c>
      <c r="AC140">
        <v>123.4</v>
      </c>
      <c r="AD140">
        <v>131.4</v>
      </c>
    </row>
    <row r="141" spans="1:30" hidden="1" x14ac:dyDescent="0.25">
      <c r="A141" t="s">
        <v>60</v>
      </c>
      <c r="B141">
        <v>2016</v>
      </c>
      <c r="C141" t="s">
        <v>264</v>
      </c>
      <c r="D141" s="9">
        <v>132</v>
      </c>
      <c r="E141">
        <v>137.4</v>
      </c>
      <c r="F141">
        <v>130.6</v>
      </c>
      <c r="G141">
        <v>136.19999999999999</v>
      </c>
      <c r="H141">
        <v>121.1</v>
      </c>
      <c r="I141">
        <v>136.9</v>
      </c>
      <c r="J141">
        <v>141.80000000000001</v>
      </c>
      <c r="K141">
        <v>170</v>
      </c>
      <c r="L141">
        <v>113.4</v>
      </c>
      <c r="M141">
        <v>136.80000000000001</v>
      </c>
      <c r="N141">
        <v>128.69999999999999</v>
      </c>
      <c r="O141">
        <v>143.1</v>
      </c>
      <c r="P141">
        <v>136.6</v>
      </c>
      <c r="Q141">
        <v>141.19999999999999</v>
      </c>
      <c r="R141">
        <v>139.9</v>
      </c>
      <c r="S141">
        <v>134.5</v>
      </c>
      <c r="T141">
        <v>139.19999999999999</v>
      </c>
      <c r="U141" t="s">
        <v>79</v>
      </c>
      <c r="V141">
        <v>130.30000000000001</v>
      </c>
      <c r="W141">
        <v>132.1</v>
      </c>
      <c r="X141">
        <v>129.1</v>
      </c>
      <c r="Y141">
        <v>118.2</v>
      </c>
      <c r="Z141">
        <v>126.9</v>
      </c>
      <c r="AA141">
        <v>133.69999999999999</v>
      </c>
      <c r="AB141">
        <v>123.5</v>
      </c>
      <c r="AC141">
        <v>126.1</v>
      </c>
      <c r="AD141">
        <v>133.6</v>
      </c>
    </row>
    <row r="142" spans="1:30" hidden="1" x14ac:dyDescent="0.25">
      <c r="A142" t="s">
        <v>85</v>
      </c>
      <c r="B142">
        <v>2016</v>
      </c>
      <c r="C142" t="s">
        <v>264</v>
      </c>
      <c r="D142" s="9">
        <v>130.19999999999999</v>
      </c>
      <c r="E142">
        <v>138.5</v>
      </c>
      <c r="F142">
        <v>134.1</v>
      </c>
      <c r="G142">
        <v>132.9</v>
      </c>
      <c r="H142">
        <v>112.6</v>
      </c>
      <c r="I142">
        <v>130.80000000000001</v>
      </c>
      <c r="J142">
        <v>142</v>
      </c>
      <c r="K142">
        <v>174.9</v>
      </c>
      <c r="L142">
        <v>115.6</v>
      </c>
      <c r="M142">
        <v>145.4</v>
      </c>
      <c r="N142">
        <v>122.7</v>
      </c>
      <c r="O142">
        <v>140.30000000000001</v>
      </c>
      <c r="P142">
        <v>135.19999999999999</v>
      </c>
      <c r="Q142">
        <v>144.30000000000001</v>
      </c>
      <c r="R142">
        <v>129.6</v>
      </c>
      <c r="S142">
        <v>122.1</v>
      </c>
      <c r="T142">
        <v>128.5</v>
      </c>
      <c r="U142">
        <v>129.1</v>
      </c>
      <c r="V142">
        <v>116.2</v>
      </c>
      <c r="W142">
        <v>124.7</v>
      </c>
      <c r="X142">
        <v>122.1</v>
      </c>
      <c r="Y142">
        <v>113.4</v>
      </c>
      <c r="Z142">
        <v>121.7</v>
      </c>
      <c r="AA142">
        <v>132.1</v>
      </c>
      <c r="AB142">
        <v>121.3</v>
      </c>
      <c r="AC142">
        <v>121.3</v>
      </c>
      <c r="AD142">
        <v>128.5</v>
      </c>
    </row>
    <row r="143" spans="1:30" hidden="1" x14ac:dyDescent="0.25">
      <c r="A143" t="s">
        <v>104</v>
      </c>
      <c r="B143">
        <v>2016</v>
      </c>
      <c r="C143" t="s">
        <v>264</v>
      </c>
      <c r="D143" s="9">
        <v>131.4</v>
      </c>
      <c r="E143">
        <v>137.80000000000001</v>
      </c>
      <c r="F143">
        <v>132</v>
      </c>
      <c r="G143">
        <v>135</v>
      </c>
      <c r="H143">
        <v>118</v>
      </c>
      <c r="I143">
        <v>134.1</v>
      </c>
      <c r="J143">
        <v>141.9</v>
      </c>
      <c r="K143">
        <v>171.7</v>
      </c>
      <c r="L143">
        <v>114.1</v>
      </c>
      <c r="M143">
        <v>139.69999999999999</v>
      </c>
      <c r="N143">
        <v>126.2</v>
      </c>
      <c r="O143">
        <v>141.80000000000001</v>
      </c>
      <c r="P143">
        <v>136.1</v>
      </c>
      <c r="Q143">
        <v>142</v>
      </c>
      <c r="R143">
        <v>135.80000000000001</v>
      </c>
      <c r="S143">
        <v>129.30000000000001</v>
      </c>
      <c r="T143">
        <v>135</v>
      </c>
      <c r="U143">
        <v>129.1</v>
      </c>
      <c r="V143">
        <v>125</v>
      </c>
      <c r="W143">
        <v>128.6</v>
      </c>
      <c r="X143">
        <v>126.4</v>
      </c>
      <c r="Y143">
        <v>115.7</v>
      </c>
      <c r="Z143">
        <v>124</v>
      </c>
      <c r="AA143">
        <v>132.80000000000001</v>
      </c>
      <c r="AB143">
        <v>122.6</v>
      </c>
      <c r="AC143">
        <v>123.8</v>
      </c>
      <c r="AD143">
        <v>131.19999999999999</v>
      </c>
    </row>
    <row r="144" spans="1:30" hidden="1" x14ac:dyDescent="0.25">
      <c r="A144" t="s">
        <v>60</v>
      </c>
      <c r="B144">
        <v>2016</v>
      </c>
      <c r="C144" t="s">
        <v>273</v>
      </c>
      <c r="D144" s="9">
        <v>132.6</v>
      </c>
      <c r="E144">
        <v>137.30000000000001</v>
      </c>
      <c r="F144">
        <v>131.6</v>
      </c>
      <c r="G144">
        <v>136.30000000000001</v>
      </c>
      <c r="H144">
        <v>121.6</v>
      </c>
      <c r="I144">
        <v>135.6</v>
      </c>
      <c r="J144">
        <v>127.5</v>
      </c>
      <c r="K144">
        <v>167.9</v>
      </c>
      <c r="L144">
        <v>113.8</v>
      </c>
      <c r="M144">
        <v>137.5</v>
      </c>
      <c r="N144">
        <v>129.1</v>
      </c>
      <c r="O144">
        <v>143.6</v>
      </c>
      <c r="P144">
        <v>134.69999999999999</v>
      </c>
      <c r="Q144">
        <v>142.4</v>
      </c>
      <c r="R144">
        <v>140.4</v>
      </c>
      <c r="S144">
        <v>135.19999999999999</v>
      </c>
      <c r="T144">
        <v>139.69999999999999</v>
      </c>
      <c r="U144" t="s">
        <v>79</v>
      </c>
      <c r="V144">
        <v>132</v>
      </c>
      <c r="W144">
        <v>132.9</v>
      </c>
      <c r="X144">
        <v>129.69999999999999</v>
      </c>
      <c r="Y144">
        <v>118.6</v>
      </c>
      <c r="Z144">
        <v>127.3</v>
      </c>
      <c r="AA144">
        <v>134.19999999999999</v>
      </c>
      <c r="AB144">
        <v>121.9</v>
      </c>
      <c r="AC144">
        <v>126.3</v>
      </c>
      <c r="AD144">
        <v>132.80000000000001</v>
      </c>
    </row>
    <row r="145" spans="1:30" hidden="1" x14ac:dyDescent="0.25">
      <c r="A145" t="s">
        <v>85</v>
      </c>
      <c r="B145">
        <v>2016</v>
      </c>
      <c r="C145" t="s">
        <v>273</v>
      </c>
      <c r="D145" s="9">
        <v>131.6</v>
      </c>
      <c r="E145">
        <v>138.19999999999999</v>
      </c>
      <c r="F145">
        <v>134.9</v>
      </c>
      <c r="G145">
        <v>133.1</v>
      </c>
      <c r="H145">
        <v>113.5</v>
      </c>
      <c r="I145">
        <v>129.30000000000001</v>
      </c>
      <c r="J145">
        <v>121.1</v>
      </c>
      <c r="K145">
        <v>170.3</v>
      </c>
      <c r="L145">
        <v>115.5</v>
      </c>
      <c r="M145">
        <v>145.5</v>
      </c>
      <c r="N145">
        <v>123.1</v>
      </c>
      <c r="O145">
        <v>140.9</v>
      </c>
      <c r="P145">
        <v>132.80000000000001</v>
      </c>
      <c r="Q145">
        <v>145</v>
      </c>
      <c r="R145">
        <v>130</v>
      </c>
      <c r="S145">
        <v>122.2</v>
      </c>
      <c r="T145">
        <v>128.80000000000001</v>
      </c>
      <c r="U145">
        <v>128.5</v>
      </c>
      <c r="V145">
        <v>117.8</v>
      </c>
      <c r="W145">
        <v>125</v>
      </c>
      <c r="X145">
        <v>122.3</v>
      </c>
      <c r="Y145">
        <v>113.7</v>
      </c>
      <c r="Z145">
        <v>121.8</v>
      </c>
      <c r="AA145">
        <v>132.30000000000001</v>
      </c>
      <c r="AB145">
        <v>119.9</v>
      </c>
      <c r="AC145">
        <v>121.4</v>
      </c>
      <c r="AD145">
        <v>127.6</v>
      </c>
    </row>
    <row r="146" spans="1:30" hidden="1" x14ac:dyDescent="0.25">
      <c r="A146" t="s">
        <v>104</v>
      </c>
      <c r="B146">
        <v>2016</v>
      </c>
      <c r="C146" t="s">
        <v>273</v>
      </c>
      <c r="D146" s="9">
        <v>132.30000000000001</v>
      </c>
      <c r="E146">
        <v>137.6</v>
      </c>
      <c r="F146">
        <v>132.9</v>
      </c>
      <c r="G146">
        <v>135.1</v>
      </c>
      <c r="H146">
        <v>118.6</v>
      </c>
      <c r="I146">
        <v>132.69999999999999</v>
      </c>
      <c r="J146">
        <v>125.3</v>
      </c>
      <c r="K146">
        <v>168.7</v>
      </c>
      <c r="L146">
        <v>114.4</v>
      </c>
      <c r="M146">
        <v>140.19999999999999</v>
      </c>
      <c r="N146">
        <v>126.6</v>
      </c>
      <c r="O146">
        <v>142.30000000000001</v>
      </c>
      <c r="P146">
        <v>134</v>
      </c>
      <c r="Q146">
        <v>143.1</v>
      </c>
      <c r="R146">
        <v>136.30000000000001</v>
      </c>
      <c r="S146">
        <v>129.80000000000001</v>
      </c>
      <c r="T146">
        <v>135.4</v>
      </c>
      <c r="U146">
        <v>128.5</v>
      </c>
      <c r="V146">
        <v>126.6</v>
      </c>
      <c r="W146">
        <v>129.19999999999999</v>
      </c>
      <c r="X146">
        <v>126.9</v>
      </c>
      <c r="Y146">
        <v>116</v>
      </c>
      <c r="Z146">
        <v>124.2</v>
      </c>
      <c r="AA146">
        <v>133.1</v>
      </c>
      <c r="AB146">
        <v>121.1</v>
      </c>
      <c r="AC146">
        <v>123.9</v>
      </c>
      <c r="AD146">
        <v>130.4</v>
      </c>
    </row>
    <row r="147" spans="1:30" hidden="1" x14ac:dyDescent="0.25">
      <c r="A147" t="s">
        <v>60</v>
      </c>
      <c r="B147">
        <v>2017</v>
      </c>
      <c r="C147" t="s">
        <v>62</v>
      </c>
      <c r="D147" s="9">
        <v>133.1</v>
      </c>
      <c r="E147">
        <v>137.80000000000001</v>
      </c>
      <c r="F147">
        <v>131.9</v>
      </c>
      <c r="G147">
        <v>136.69999999999999</v>
      </c>
      <c r="H147">
        <v>122</v>
      </c>
      <c r="I147">
        <v>136</v>
      </c>
      <c r="J147">
        <v>119.8</v>
      </c>
      <c r="K147">
        <v>161.69999999999999</v>
      </c>
      <c r="L147">
        <v>114.8</v>
      </c>
      <c r="M147">
        <v>136.9</v>
      </c>
      <c r="N147">
        <v>129</v>
      </c>
      <c r="O147">
        <v>143.9</v>
      </c>
      <c r="P147">
        <v>133.69999999999999</v>
      </c>
      <c r="Q147">
        <v>143.1</v>
      </c>
      <c r="R147">
        <v>140.69999999999999</v>
      </c>
      <c r="S147">
        <v>135.80000000000001</v>
      </c>
      <c r="T147">
        <v>140</v>
      </c>
      <c r="U147" t="s">
        <v>79</v>
      </c>
      <c r="V147">
        <v>132.1</v>
      </c>
      <c r="W147">
        <v>133.19999999999999</v>
      </c>
      <c r="X147">
        <v>129.9</v>
      </c>
      <c r="Y147">
        <v>119.1</v>
      </c>
      <c r="Z147">
        <v>127</v>
      </c>
      <c r="AA147">
        <v>134.6</v>
      </c>
      <c r="AB147">
        <v>122.3</v>
      </c>
      <c r="AC147">
        <v>126.6</v>
      </c>
      <c r="AD147">
        <v>132.4</v>
      </c>
    </row>
    <row r="148" spans="1:30" hidden="1" x14ac:dyDescent="0.25">
      <c r="A148" t="s">
        <v>85</v>
      </c>
      <c r="B148">
        <v>2017</v>
      </c>
      <c r="C148" t="s">
        <v>62</v>
      </c>
      <c r="D148" s="9">
        <v>132.19999999999999</v>
      </c>
      <c r="E148">
        <v>138.9</v>
      </c>
      <c r="F148">
        <v>132.6</v>
      </c>
      <c r="G148">
        <v>133.1</v>
      </c>
      <c r="H148">
        <v>114</v>
      </c>
      <c r="I148">
        <v>129.6</v>
      </c>
      <c r="J148">
        <v>118.7</v>
      </c>
      <c r="K148">
        <v>155.1</v>
      </c>
      <c r="L148">
        <v>117.3</v>
      </c>
      <c r="M148">
        <v>144.9</v>
      </c>
      <c r="N148">
        <v>123.2</v>
      </c>
      <c r="O148">
        <v>141.6</v>
      </c>
      <c r="P148">
        <v>132</v>
      </c>
      <c r="Q148">
        <v>145.6</v>
      </c>
      <c r="R148">
        <v>130.19999999999999</v>
      </c>
      <c r="S148">
        <v>122.3</v>
      </c>
      <c r="T148">
        <v>129</v>
      </c>
      <c r="U148">
        <v>129.6</v>
      </c>
      <c r="V148">
        <v>118</v>
      </c>
      <c r="W148">
        <v>125.1</v>
      </c>
      <c r="X148">
        <v>122.6</v>
      </c>
      <c r="Y148">
        <v>115.2</v>
      </c>
      <c r="Z148">
        <v>122</v>
      </c>
      <c r="AA148">
        <v>132.4</v>
      </c>
      <c r="AB148">
        <v>120.9</v>
      </c>
      <c r="AC148">
        <v>122.1</v>
      </c>
      <c r="AD148">
        <v>127.8</v>
      </c>
    </row>
    <row r="149" spans="1:30" hidden="1" x14ac:dyDescent="0.25">
      <c r="A149" t="s">
        <v>104</v>
      </c>
      <c r="B149">
        <v>2017</v>
      </c>
      <c r="C149" t="s">
        <v>62</v>
      </c>
      <c r="D149" s="9">
        <v>132.80000000000001</v>
      </c>
      <c r="E149">
        <v>138.19999999999999</v>
      </c>
      <c r="F149">
        <v>132.19999999999999</v>
      </c>
      <c r="G149">
        <v>135.4</v>
      </c>
      <c r="H149">
        <v>119.1</v>
      </c>
      <c r="I149">
        <v>133</v>
      </c>
      <c r="J149">
        <v>119.4</v>
      </c>
      <c r="K149">
        <v>159.5</v>
      </c>
      <c r="L149">
        <v>115.6</v>
      </c>
      <c r="M149">
        <v>139.6</v>
      </c>
      <c r="N149">
        <v>126.6</v>
      </c>
      <c r="O149">
        <v>142.80000000000001</v>
      </c>
      <c r="P149">
        <v>133.1</v>
      </c>
      <c r="Q149">
        <v>143.80000000000001</v>
      </c>
      <c r="R149">
        <v>136.6</v>
      </c>
      <c r="S149">
        <v>130.19999999999999</v>
      </c>
      <c r="T149">
        <v>135.6</v>
      </c>
      <c r="U149">
        <v>129.6</v>
      </c>
      <c r="V149">
        <v>126.8</v>
      </c>
      <c r="W149">
        <v>129.4</v>
      </c>
      <c r="X149">
        <v>127.1</v>
      </c>
      <c r="Y149">
        <v>117</v>
      </c>
      <c r="Z149">
        <v>124.2</v>
      </c>
      <c r="AA149">
        <v>133.30000000000001</v>
      </c>
      <c r="AB149">
        <v>121.7</v>
      </c>
      <c r="AC149">
        <v>124.4</v>
      </c>
      <c r="AD149">
        <v>130.30000000000001</v>
      </c>
    </row>
    <row r="150" spans="1:30" hidden="1" x14ac:dyDescent="0.25">
      <c r="A150" t="s">
        <v>60</v>
      </c>
      <c r="B150">
        <v>2017</v>
      </c>
      <c r="C150" t="s">
        <v>116</v>
      </c>
      <c r="D150" s="9">
        <v>133.30000000000001</v>
      </c>
      <c r="E150">
        <v>138.30000000000001</v>
      </c>
      <c r="F150">
        <v>129.30000000000001</v>
      </c>
      <c r="G150">
        <v>137.19999999999999</v>
      </c>
      <c r="H150">
        <v>122.1</v>
      </c>
      <c r="I150">
        <v>138.69999999999999</v>
      </c>
      <c r="J150">
        <v>119.1</v>
      </c>
      <c r="K150">
        <v>156.9</v>
      </c>
      <c r="L150">
        <v>116.2</v>
      </c>
      <c r="M150">
        <v>136</v>
      </c>
      <c r="N150">
        <v>129.4</v>
      </c>
      <c r="O150">
        <v>144.4</v>
      </c>
      <c r="P150">
        <v>133.6</v>
      </c>
      <c r="Q150">
        <v>143.69999999999999</v>
      </c>
      <c r="R150">
        <v>140.9</v>
      </c>
      <c r="S150">
        <v>135.80000000000001</v>
      </c>
      <c r="T150">
        <v>140.19999999999999</v>
      </c>
      <c r="U150" t="s">
        <v>79</v>
      </c>
      <c r="V150">
        <v>133.19999999999999</v>
      </c>
      <c r="W150">
        <v>133.6</v>
      </c>
      <c r="X150">
        <v>130.1</v>
      </c>
      <c r="Y150">
        <v>119.5</v>
      </c>
      <c r="Z150">
        <v>127.7</v>
      </c>
      <c r="AA150">
        <v>134.9</v>
      </c>
      <c r="AB150">
        <v>123.2</v>
      </c>
      <c r="AC150">
        <v>127</v>
      </c>
      <c r="AD150">
        <v>132.6</v>
      </c>
    </row>
    <row r="151" spans="1:30" hidden="1" x14ac:dyDescent="0.25">
      <c r="A151" t="s">
        <v>85</v>
      </c>
      <c r="B151">
        <v>2017</v>
      </c>
      <c r="C151" t="s">
        <v>116</v>
      </c>
      <c r="D151" s="9">
        <v>132.80000000000001</v>
      </c>
      <c r="E151">
        <v>139.80000000000001</v>
      </c>
      <c r="F151">
        <v>129.30000000000001</v>
      </c>
      <c r="G151">
        <v>133.5</v>
      </c>
      <c r="H151">
        <v>114.3</v>
      </c>
      <c r="I151">
        <v>131.4</v>
      </c>
      <c r="J151">
        <v>120.2</v>
      </c>
      <c r="K151">
        <v>143.1</v>
      </c>
      <c r="L151">
        <v>119.5</v>
      </c>
      <c r="M151">
        <v>144</v>
      </c>
      <c r="N151">
        <v>123.4</v>
      </c>
      <c r="O151">
        <v>141.9</v>
      </c>
      <c r="P151">
        <v>132.1</v>
      </c>
      <c r="Q151">
        <v>146.30000000000001</v>
      </c>
      <c r="R151">
        <v>130.5</v>
      </c>
      <c r="S151">
        <v>122.5</v>
      </c>
      <c r="T151">
        <v>129.30000000000001</v>
      </c>
      <c r="U151">
        <v>130.5</v>
      </c>
      <c r="V151">
        <v>119.2</v>
      </c>
      <c r="W151">
        <v>125.3</v>
      </c>
      <c r="X151">
        <v>122.9</v>
      </c>
      <c r="Y151">
        <v>115.5</v>
      </c>
      <c r="Z151">
        <v>122.2</v>
      </c>
      <c r="AA151">
        <v>132.4</v>
      </c>
      <c r="AB151">
        <v>121.7</v>
      </c>
      <c r="AC151">
        <v>122.4</v>
      </c>
      <c r="AD151">
        <v>128.19999999999999</v>
      </c>
    </row>
    <row r="152" spans="1:30" hidden="1" x14ac:dyDescent="0.25">
      <c r="A152" t="s">
        <v>104</v>
      </c>
      <c r="B152">
        <v>2017</v>
      </c>
      <c r="C152" t="s">
        <v>116</v>
      </c>
      <c r="D152" s="9">
        <v>133.1</v>
      </c>
      <c r="E152">
        <v>138.80000000000001</v>
      </c>
      <c r="F152">
        <v>129.30000000000001</v>
      </c>
      <c r="G152">
        <v>135.80000000000001</v>
      </c>
      <c r="H152">
        <v>119.2</v>
      </c>
      <c r="I152">
        <v>135.30000000000001</v>
      </c>
      <c r="J152">
        <v>119.5</v>
      </c>
      <c r="K152">
        <v>152.19999999999999</v>
      </c>
      <c r="L152">
        <v>117.3</v>
      </c>
      <c r="M152">
        <v>138.69999999999999</v>
      </c>
      <c r="N152">
        <v>126.9</v>
      </c>
      <c r="O152">
        <v>143.19999999999999</v>
      </c>
      <c r="P152">
        <v>133</v>
      </c>
      <c r="Q152">
        <v>144.4</v>
      </c>
      <c r="R152">
        <v>136.80000000000001</v>
      </c>
      <c r="S152">
        <v>130.30000000000001</v>
      </c>
      <c r="T152">
        <v>135.9</v>
      </c>
      <c r="U152">
        <v>130.5</v>
      </c>
      <c r="V152">
        <v>127.9</v>
      </c>
      <c r="W152">
        <v>129.69999999999999</v>
      </c>
      <c r="X152">
        <v>127.4</v>
      </c>
      <c r="Y152">
        <v>117.4</v>
      </c>
      <c r="Z152">
        <v>124.6</v>
      </c>
      <c r="AA152">
        <v>133.4</v>
      </c>
      <c r="AB152">
        <v>122.6</v>
      </c>
      <c r="AC152">
        <v>124.8</v>
      </c>
      <c r="AD152">
        <v>130.6</v>
      </c>
    </row>
    <row r="153" spans="1:30" hidden="1" x14ac:dyDescent="0.25">
      <c r="A153" t="s">
        <v>60</v>
      </c>
      <c r="B153">
        <v>2017</v>
      </c>
      <c r="C153" t="s">
        <v>138</v>
      </c>
      <c r="D153" s="9">
        <v>133.6</v>
      </c>
      <c r="E153">
        <v>138.80000000000001</v>
      </c>
      <c r="F153">
        <v>128.80000000000001</v>
      </c>
      <c r="G153">
        <v>137.19999999999999</v>
      </c>
      <c r="H153">
        <v>121.6</v>
      </c>
      <c r="I153">
        <v>139.69999999999999</v>
      </c>
      <c r="J153">
        <v>119.7</v>
      </c>
      <c r="K153">
        <v>148</v>
      </c>
      <c r="L153">
        <v>116.9</v>
      </c>
      <c r="M153">
        <v>135.6</v>
      </c>
      <c r="N153">
        <v>129.80000000000001</v>
      </c>
      <c r="O153">
        <v>145.4</v>
      </c>
      <c r="P153">
        <v>133.4</v>
      </c>
      <c r="Q153">
        <v>144.19999999999999</v>
      </c>
      <c r="R153">
        <v>141.6</v>
      </c>
      <c r="S153">
        <v>136.19999999999999</v>
      </c>
      <c r="T153">
        <v>140.80000000000001</v>
      </c>
      <c r="U153" t="s">
        <v>79</v>
      </c>
      <c r="V153">
        <v>134.19999999999999</v>
      </c>
      <c r="W153">
        <v>134.1</v>
      </c>
      <c r="X153">
        <v>130.6</v>
      </c>
      <c r="Y153">
        <v>119.8</v>
      </c>
      <c r="Z153">
        <v>128.30000000000001</v>
      </c>
      <c r="AA153">
        <v>135.19999999999999</v>
      </c>
      <c r="AB153">
        <v>123.3</v>
      </c>
      <c r="AC153">
        <v>127.4</v>
      </c>
      <c r="AD153">
        <v>132.80000000000001</v>
      </c>
    </row>
    <row r="154" spans="1:30" hidden="1" x14ac:dyDescent="0.25">
      <c r="A154" t="s">
        <v>85</v>
      </c>
      <c r="B154">
        <v>2017</v>
      </c>
      <c r="C154" t="s">
        <v>138</v>
      </c>
      <c r="D154" s="9">
        <v>132.69999999999999</v>
      </c>
      <c r="E154">
        <v>139.4</v>
      </c>
      <c r="F154">
        <v>128.4</v>
      </c>
      <c r="G154">
        <v>134.9</v>
      </c>
      <c r="H154">
        <v>114</v>
      </c>
      <c r="I154">
        <v>136.80000000000001</v>
      </c>
      <c r="J154">
        <v>122.2</v>
      </c>
      <c r="K154">
        <v>135.80000000000001</v>
      </c>
      <c r="L154">
        <v>120.3</v>
      </c>
      <c r="M154">
        <v>142.6</v>
      </c>
      <c r="N154">
        <v>123.6</v>
      </c>
      <c r="O154">
        <v>142.4</v>
      </c>
      <c r="P154">
        <v>132.6</v>
      </c>
      <c r="Q154">
        <v>147.5</v>
      </c>
      <c r="R154">
        <v>130.80000000000001</v>
      </c>
      <c r="S154">
        <v>122.8</v>
      </c>
      <c r="T154">
        <v>129.6</v>
      </c>
      <c r="U154">
        <v>131.1</v>
      </c>
      <c r="V154">
        <v>120.8</v>
      </c>
      <c r="W154">
        <v>125.6</v>
      </c>
      <c r="X154">
        <v>123.1</v>
      </c>
      <c r="Y154">
        <v>115.6</v>
      </c>
      <c r="Z154">
        <v>122.4</v>
      </c>
      <c r="AA154">
        <v>132.80000000000001</v>
      </c>
      <c r="AB154">
        <v>121.7</v>
      </c>
      <c r="AC154">
        <v>122.6</v>
      </c>
      <c r="AD154">
        <v>128.69999999999999</v>
      </c>
    </row>
    <row r="155" spans="1:30" hidden="1" x14ac:dyDescent="0.25">
      <c r="A155" t="s">
        <v>104</v>
      </c>
      <c r="B155">
        <v>2017</v>
      </c>
      <c r="C155" t="s">
        <v>138</v>
      </c>
      <c r="D155" s="9">
        <v>133.30000000000001</v>
      </c>
      <c r="E155">
        <v>139</v>
      </c>
      <c r="F155">
        <v>128.6</v>
      </c>
      <c r="G155">
        <v>136.30000000000001</v>
      </c>
      <c r="H155">
        <v>118.8</v>
      </c>
      <c r="I155">
        <v>138.30000000000001</v>
      </c>
      <c r="J155">
        <v>120.5</v>
      </c>
      <c r="K155">
        <v>143.9</v>
      </c>
      <c r="L155">
        <v>118</v>
      </c>
      <c r="M155">
        <v>137.9</v>
      </c>
      <c r="N155">
        <v>127.2</v>
      </c>
      <c r="O155">
        <v>144</v>
      </c>
      <c r="P155">
        <v>133.1</v>
      </c>
      <c r="Q155">
        <v>145.1</v>
      </c>
      <c r="R155">
        <v>137.30000000000001</v>
      </c>
      <c r="S155">
        <v>130.6</v>
      </c>
      <c r="T155">
        <v>136.4</v>
      </c>
      <c r="U155">
        <v>131.1</v>
      </c>
      <c r="V155">
        <v>129.1</v>
      </c>
      <c r="W155">
        <v>130.1</v>
      </c>
      <c r="X155">
        <v>127.8</v>
      </c>
      <c r="Y155">
        <v>117.6</v>
      </c>
      <c r="Z155">
        <v>125</v>
      </c>
      <c r="AA155">
        <v>133.80000000000001</v>
      </c>
      <c r="AB155">
        <v>122.6</v>
      </c>
      <c r="AC155">
        <v>125.1</v>
      </c>
      <c r="AD155">
        <v>130.9</v>
      </c>
    </row>
    <row r="156" spans="1:30" hidden="1" x14ac:dyDescent="0.25">
      <c r="A156" t="s">
        <v>60</v>
      </c>
      <c r="B156">
        <v>2017</v>
      </c>
      <c r="C156" t="s">
        <v>154</v>
      </c>
      <c r="D156" s="9">
        <v>133.19999999999999</v>
      </c>
      <c r="E156">
        <v>138.69999999999999</v>
      </c>
      <c r="F156">
        <v>127.1</v>
      </c>
      <c r="G156">
        <v>137.69999999999999</v>
      </c>
      <c r="H156">
        <v>121.3</v>
      </c>
      <c r="I156">
        <v>141.80000000000001</v>
      </c>
      <c r="J156">
        <v>121.5</v>
      </c>
      <c r="K156">
        <v>144.5</v>
      </c>
      <c r="L156">
        <v>117.4</v>
      </c>
      <c r="M156">
        <v>134.1</v>
      </c>
      <c r="N156">
        <v>130</v>
      </c>
      <c r="O156">
        <v>145.5</v>
      </c>
      <c r="P156">
        <v>133.5</v>
      </c>
      <c r="Q156">
        <v>144.4</v>
      </c>
      <c r="R156">
        <v>142.4</v>
      </c>
      <c r="S156">
        <v>136.80000000000001</v>
      </c>
      <c r="T156">
        <v>141.6</v>
      </c>
      <c r="U156" t="s">
        <v>79</v>
      </c>
      <c r="V156">
        <v>135</v>
      </c>
      <c r="W156">
        <v>134.30000000000001</v>
      </c>
      <c r="X156">
        <v>131</v>
      </c>
      <c r="Y156">
        <v>119.2</v>
      </c>
      <c r="Z156">
        <v>128.30000000000001</v>
      </c>
      <c r="AA156">
        <v>135.69999999999999</v>
      </c>
      <c r="AB156">
        <v>123.7</v>
      </c>
      <c r="AC156">
        <v>127.5</v>
      </c>
      <c r="AD156">
        <v>132.9</v>
      </c>
    </row>
    <row r="157" spans="1:30" hidden="1" x14ac:dyDescent="0.25">
      <c r="A157" t="s">
        <v>85</v>
      </c>
      <c r="B157">
        <v>2017</v>
      </c>
      <c r="C157" t="s">
        <v>154</v>
      </c>
      <c r="D157" s="9">
        <v>132.69999999999999</v>
      </c>
      <c r="E157">
        <v>140.6</v>
      </c>
      <c r="F157">
        <v>124.5</v>
      </c>
      <c r="G157">
        <v>136.30000000000001</v>
      </c>
      <c r="H157">
        <v>113.5</v>
      </c>
      <c r="I157">
        <v>137.69999999999999</v>
      </c>
      <c r="J157">
        <v>127.1</v>
      </c>
      <c r="K157">
        <v>133.80000000000001</v>
      </c>
      <c r="L157">
        <v>120.8</v>
      </c>
      <c r="M157">
        <v>141.30000000000001</v>
      </c>
      <c r="N157">
        <v>123.8</v>
      </c>
      <c r="O157">
        <v>142.6</v>
      </c>
      <c r="P157">
        <v>133.4</v>
      </c>
      <c r="Q157">
        <v>148</v>
      </c>
      <c r="R157">
        <v>131.19999999999999</v>
      </c>
      <c r="S157">
        <v>123</v>
      </c>
      <c r="T157">
        <v>130</v>
      </c>
      <c r="U157">
        <v>131.69999999999999</v>
      </c>
      <c r="V157">
        <v>121.4</v>
      </c>
      <c r="W157">
        <v>126</v>
      </c>
      <c r="X157">
        <v>123.4</v>
      </c>
      <c r="Y157">
        <v>114.3</v>
      </c>
      <c r="Z157">
        <v>122.6</v>
      </c>
      <c r="AA157">
        <v>133.6</v>
      </c>
      <c r="AB157">
        <v>122.2</v>
      </c>
      <c r="AC157">
        <v>122.5</v>
      </c>
      <c r="AD157">
        <v>129.1</v>
      </c>
    </row>
    <row r="158" spans="1:30" hidden="1" x14ac:dyDescent="0.25">
      <c r="A158" t="s">
        <v>104</v>
      </c>
      <c r="B158">
        <v>2017</v>
      </c>
      <c r="C158" t="s">
        <v>154</v>
      </c>
      <c r="D158" s="9">
        <v>133</v>
      </c>
      <c r="E158">
        <v>139.4</v>
      </c>
      <c r="F158">
        <v>126.1</v>
      </c>
      <c r="G158">
        <v>137.19999999999999</v>
      </c>
      <c r="H158">
        <v>118.4</v>
      </c>
      <c r="I158">
        <v>139.9</v>
      </c>
      <c r="J158">
        <v>123.4</v>
      </c>
      <c r="K158">
        <v>140.9</v>
      </c>
      <c r="L158">
        <v>118.5</v>
      </c>
      <c r="M158">
        <v>136.5</v>
      </c>
      <c r="N158">
        <v>127.4</v>
      </c>
      <c r="O158">
        <v>144.19999999999999</v>
      </c>
      <c r="P158">
        <v>133.5</v>
      </c>
      <c r="Q158">
        <v>145.4</v>
      </c>
      <c r="R158">
        <v>138</v>
      </c>
      <c r="S158">
        <v>131.1</v>
      </c>
      <c r="T158">
        <v>137</v>
      </c>
      <c r="U158">
        <v>131.69999999999999</v>
      </c>
      <c r="V158">
        <v>129.80000000000001</v>
      </c>
      <c r="W158">
        <v>130.4</v>
      </c>
      <c r="X158">
        <v>128.1</v>
      </c>
      <c r="Y158">
        <v>116.6</v>
      </c>
      <c r="Z158">
        <v>125.1</v>
      </c>
      <c r="AA158">
        <v>134.5</v>
      </c>
      <c r="AB158">
        <v>123.1</v>
      </c>
      <c r="AC158">
        <v>125.1</v>
      </c>
      <c r="AD158">
        <v>131.1</v>
      </c>
    </row>
    <row r="159" spans="1:30" hidden="1" x14ac:dyDescent="0.25">
      <c r="A159" t="s">
        <v>60</v>
      </c>
      <c r="B159">
        <v>2017</v>
      </c>
      <c r="C159" t="s">
        <v>167</v>
      </c>
      <c r="D159" s="9">
        <v>133.1</v>
      </c>
      <c r="E159">
        <v>140.30000000000001</v>
      </c>
      <c r="F159">
        <v>126.8</v>
      </c>
      <c r="G159">
        <v>138.19999999999999</v>
      </c>
      <c r="H159">
        <v>120.8</v>
      </c>
      <c r="I159">
        <v>140.19999999999999</v>
      </c>
      <c r="J159">
        <v>123.8</v>
      </c>
      <c r="K159">
        <v>141.80000000000001</v>
      </c>
      <c r="L159">
        <v>118.6</v>
      </c>
      <c r="M159">
        <v>134</v>
      </c>
      <c r="N159">
        <v>130.30000000000001</v>
      </c>
      <c r="O159">
        <v>145.80000000000001</v>
      </c>
      <c r="P159">
        <v>133.80000000000001</v>
      </c>
      <c r="Q159">
        <v>145.5</v>
      </c>
      <c r="R159">
        <v>142.5</v>
      </c>
      <c r="S159">
        <v>137.30000000000001</v>
      </c>
      <c r="T159">
        <v>141.80000000000001</v>
      </c>
      <c r="U159" t="s">
        <v>79</v>
      </c>
      <c r="V159">
        <v>135</v>
      </c>
      <c r="W159">
        <v>134.9</v>
      </c>
      <c r="X159">
        <v>131.4</v>
      </c>
      <c r="Y159">
        <v>119.4</v>
      </c>
      <c r="Z159">
        <v>129.4</v>
      </c>
      <c r="AA159">
        <v>136.30000000000001</v>
      </c>
      <c r="AB159">
        <v>123.7</v>
      </c>
      <c r="AC159">
        <v>127.9</v>
      </c>
      <c r="AD159">
        <v>133.30000000000001</v>
      </c>
    </row>
    <row r="160" spans="1:30" hidden="1" x14ac:dyDescent="0.25">
      <c r="A160" t="s">
        <v>85</v>
      </c>
      <c r="B160">
        <v>2017</v>
      </c>
      <c r="C160" t="s">
        <v>167</v>
      </c>
      <c r="D160" s="9">
        <v>132.6</v>
      </c>
      <c r="E160">
        <v>144.1</v>
      </c>
      <c r="F160">
        <v>125.6</v>
      </c>
      <c r="G160">
        <v>136.80000000000001</v>
      </c>
      <c r="H160">
        <v>113.4</v>
      </c>
      <c r="I160">
        <v>135.19999999999999</v>
      </c>
      <c r="J160">
        <v>129.19999999999999</v>
      </c>
      <c r="K160">
        <v>131.5</v>
      </c>
      <c r="L160">
        <v>121</v>
      </c>
      <c r="M160">
        <v>139.9</v>
      </c>
      <c r="N160">
        <v>123.8</v>
      </c>
      <c r="O160">
        <v>142.9</v>
      </c>
      <c r="P160">
        <v>133.6</v>
      </c>
      <c r="Q160">
        <v>148.30000000000001</v>
      </c>
      <c r="R160">
        <v>131.5</v>
      </c>
      <c r="S160">
        <v>123.2</v>
      </c>
      <c r="T160">
        <v>130.19999999999999</v>
      </c>
      <c r="U160">
        <v>132.1</v>
      </c>
      <c r="V160">
        <v>120.1</v>
      </c>
      <c r="W160">
        <v>126.5</v>
      </c>
      <c r="X160">
        <v>123.6</v>
      </c>
      <c r="Y160">
        <v>114.3</v>
      </c>
      <c r="Z160">
        <v>122.8</v>
      </c>
      <c r="AA160">
        <v>133.80000000000001</v>
      </c>
      <c r="AB160">
        <v>122</v>
      </c>
      <c r="AC160">
        <v>122.6</v>
      </c>
      <c r="AD160">
        <v>129.30000000000001</v>
      </c>
    </row>
    <row r="161" spans="1:30" hidden="1" x14ac:dyDescent="0.25">
      <c r="A161" t="s">
        <v>104</v>
      </c>
      <c r="B161">
        <v>2017</v>
      </c>
      <c r="C161" t="s">
        <v>167</v>
      </c>
      <c r="D161" s="9">
        <v>132.9</v>
      </c>
      <c r="E161">
        <v>141.6</v>
      </c>
      <c r="F161">
        <v>126.3</v>
      </c>
      <c r="G161">
        <v>137.69999999999999</v>
      </c>
      <c r="H161">
        <v>118.1</v>
      </c>
      <c r="I161">
        <v>137.9</v>
      </c>
      <c r="J161">
        <v>125.6</v>
      </c>
      <c r="K161">
        <v>138.30000000000001</v>
      </c>
      <c r="L161">
        <v>119.4</v>
      </c>
      <c r="M161">
        <v>136</v>
      </c>
      <c r="N161">
        <v>127.6</v>
      </c>
      <c r="O161">
        <v>144.5</v>
      </c>
      <c r="P161">
        <v>133.69999999999999</v>
      </c>
      <c r="Q161">
        <v>146.19999999999999</v>
      </c>
      <c r="R161">
        <v>138.19999999999999</v>
      </c>
      <c r="S161">
        <v>131.4</v>
      </c>
      <c r="T161">
        <v>137.19999999999999</v>
      </c>
      <c r="U161">
        <v>132.1</v>
      </c>
      <c r="V161">
        <v>129.4</v>
      </c>
      <c r="W161">
        <v>130.9</v>
      </c>
      <c r="X161">
        <v>128.4</v>
      </c>
      <c r="Y161">
        <v>116.7</v>
      </c>
      <c r="Z161">
        <v>125.7</v>
      </c>
      <c r="AA161">
        <v>134.80000000000001</v>
      </c>
      <c r="AB161">
        <v>123</v>
      </c>
      <c r="AC161">
        <v>125.3</v>
      </c>
      <c r="AD161">
        <v>131.4</v>
      </c>
    </row>
    <row r="162" spans="1:30" hidden="1" x14ac:dyDescent="0.25">
      <c r="A162" t="s">
        <v>60</v>
      </c>
      <c r="B162">
        <v>2017</v>
      </c>
      <c r="C162" t="s">
        <v>177</v>
      </c>
      <c r="D162" s="9">
        <v>133.5</v>
      </c>
      <c r="E162">
        <v>143.69999999999999</v>
      </c>
      <c r="F162">
        <v>128</v>
      </c>
      <c r="G162">
        <v>138.6</v>
      </c>
      <c r="H162">
        <v>120.9</v>
      </c>
      <c r="I162">
        <v>140.9</v>
      </c>
      <c r="J162">
        <v>128.80000000000001</v>
      </c>
      <c r="K162">
        <v>140.19999999999999</v>
      </c>
      <c r="L162">
        <v>118.9</v>
      </c>
      <c r="M162">
        <v>133.5</v>
      </c>
      <c r="N162">
        <v>130.4</v>
      </c>
      <c r="O162">
        <v>146.5</v>
      </c>
      <c r="P162">
        <v>134.9</v>
      </c>
      <c r="Q162">
        <v>145.80000000000001</v>
      </c>
      <c r="R162">
        <v>143.1</v>
      </c>
      <c r="S162">
        <v>137.69999999999999</v>
      </c>
      <c r="T162">
        <v>142.30000000000001</v>
      </c>
      <c r="U162" t="s">
        <v>79</v>
      </c>
      <c r="V162">
        <v>134.80000000000001</v>
      </c>
      <c r="W162">
        <v>135.19999999999999</v>
      </c>
      <c r="X162">
        <v>131.30000000000001</v>
      </c>
      <c r="Y162">
        <v>119.4</v>
      </c>
      <c r="Z162">
        <v>129.80000000000001</v>
      </c>
      <c r="AA162">
        <v>136.9</v>
      </c>
      <c r="AB162">
        <v>124.1</v>
      </c>
      <c r="AC162">
        <v>128.1</v>
      </c>
      <c r="AD162">
        <v>133.9</v>
      </c>
    </row>
    <row r="163" spans="1:30" hidden="1" x14ac:dyDescent="0.25">
      <c r="A163" t="s">
        <v>85</v>
      </c>
      <c r="B163">
        <v>2017</v>
      </c>
      <c r="C163" t="s">
        <v>177</v>
      </c>
      <c r="D163" s="9">
        <v>132.9</v>
      </c>
      <c r="E163">
        <v>148.69999999999999</v>
      </c>
      <c r="F163">
        <v>128.30000000000001</v>
      </c>
      <c r="G163">
        <v>137.30000000000001</v>
      </c>
      <c r="H163">
        <v>113.5</v>
      </c>
      <c r="I163">
        <v>137.19999999999999</v>
      </c>
      <c r="J163">
        <v>142.19999999999999</v>
      </c>
      <c r="K163">
        <v>128.19999999999999</v>
      </c>
      <c r="L163">
        <v>120.9</v>
      </c>
      <c r="M163">
        <v>138.80000000000001</v>
      </c>
      <c r="N163">
        <v>124.2</v>
      </c>
      <c r="O163">
        <v>143.1</v>
      </c>
      <c r="P163">
        <v>135.69999999999999</v>
      </c>
      <c r="Q163">
        <v>148.6</v>
      </c>
      <c r="R163">
        <v>131.5</v>
      </c>
      <c r="S163">
        <v>123.2</v>
      </c>
      <c r="T163">
        <v>130.19999999999999</v>
      </c>
      <c r="U163">
        <v>131.4</v>
      </c>
      <c r="V163">
        <v>119</v>
      </c>
      <c r="W163">
        <v>126.8</v>
      </c>
      <c r="X163">
        <v>123.8</v>
      </c>
      <c r="Y163">
        <v>113.9</v>
      </c>
      <c r="Z163">
        <v>122.9</v>
      </c>
      <c r="AA163">
        <v>134.30000000000001</v>
      </c>
      <c r="AB163">
        <v>122.5</v>
      </c>
      <c r="AC163">
        <v>122.7</v>
      </c>
      <c r="AD163">
        <v>129.9</v>
      </c>
    </row>
    <row r="164" spans="1:30" hidden="1" x14ac:dyDescent="0.25">
      <c r="A164" t="s">
        <v>104</v>
      </c>
      <c r="B164">
        <v>2017</v>
      </c>
      <c r="C164" t="s">
        <v>177</v>
      </c>
      <c r="D164" s="9">
        <v>133.30000000000001</v>
      </c>
      <c r="E164">
        <v>145.5</v>
      </c>
      <c r="F164">
        <v>128.1</v>
      </c>
      <c r="G164">
        <v>138.1</v>
      </c>
      <c r="H164">
        <v>118.2</v>
      </c>
      <c r="I164">
        <v>139.19999999999999</v>
      </c>
      <c r="J164">
        <v>133.30000000000001</v>
      </c>
      <c r="K164">
        <v>136.19999999999999</v>
      </c>
      <c r="L164">
        <v>119.6</v>
      </c>
      <c r="M164">
        <v>135.30000000000001</v>
      </c>
      <c r="N164">
        <v>127.8</v>
      </c>
      <c r="O164">
        <v>144.9</v>
      </c>
      <c r="P164">
        <v>135.19999999999999</v>
      </c>
      <c r="Q164">
        <v>146.5</v>
      </c>
      <c r="R164">
        <v>138.5</v>
      </c>
      <c r="S164">
        <v>131.69999999999999</v>
      </c>
      <c r="T164">
        <v>137.5</v>
      </c>
      <c r="U164">
        <v>131.4</v>
      </c>
      <c r="V164">
        <v>128.80000000000001</v>
      </c>
      <c r="W164">
        <v>131.19999999999999</v>
      </c>
      <c r="X164">
        <v>128.5</v>
      </c>
      <c r="Y164">
        <v>116.5</v>
      </c>
      <c r="Z164">
        <v>125.9</v>
      </c>
      <c r="AA164">
        <v>135.4</v>
      </c>
      <c r="AB164">
        <v>123.4</v>
      </c>
      <c r="AC164">
        <v>125.5</v>
      </c>
      <c r="AD164">
        <v>132</v>
      </c>
    </row>
    <row r="165" spans="1:30" hidden="1" x14ac:dyDescent="0.25">
      <c r="A165" t="s">
        <v>60</v>
      </c>
      <c r="B165">
        <v>2017</v>
      </c>
      <c r="C165" t="s">
        <v>194</v>
      </c>
      <c r="D165" s="9">
        <v>134</v>
      </c>
      <c r="E165">
        <v>144.19999999999999</v>
      </c>
      <c r="F165">
        <v>129.80000000000001</v>
      </c>
      <c r="G165">
        <v>139</v>
      </c>
      <c r="H165">
        <v>120.9</v>
      </c>
      <c r="I165">
        <v>143.9</v>
      </c>
      <c r="J165">
        <v>151.5</v>
      </c>
      <c r="K165">
        <v>138.1</v>
      </c>
      <c r="L165">
        <v>120</v>
      </c>
      <c r="M165">
        <v>133.9</v>
      </c>
      <c r="N165">
        <v>131.4</v>
      </c>
      <c r="O165">
        <v>147.69999999999999</v>
      </c>
      <c r="P165">
        <v>138.5</v>
      </c>
      <c r="Q165">
        <v>147.4</v>
      </c>
      <c r="R165">
        <v>144.30000000000001</v>
      </c>
      <c r="S165">
        <v>138.1</v>
      </c>
      <c r="T165">
        <v>143.5</v>
      </c>
      <c r="U165" t="s">
        <v>79</v>
      </c>
      <c r="V165">
        <v>135.30000000000001</v>
      </c>
      <c r="W165">
        <v>136.1</v>
      </c>
      <c r="X165">
        <v>132.1</v>
      </c>
      <c r="Y165">
        <v>119.1</v>
      </c>
      <c r="Z165">
        <v>130.6</v>
      </c>
      <c r="AA165">
        <v>138.6</v>
      </c>
      <c r="AB165">
        <v>124.4</v>
      </c>
      <c r="AC165">
        <v>128.6</v>
      </c>
      <c r="AD165">
        <v>136.19999999999999</v>
      </c>
    </row>
    <row r="166" spans="1:30" hidden="1" x14ac:dyDescent="0.25">
      <c r="A166" t="s">
        <v>85</v>
      </c>
      <c r="B166">
        <v>2017</v>
      </c>
      <c r="C166" t="s">
        <v>194</v>
      </c>
      <c r="D166" s="9">
        <v>132.80000000000001</v>
      </c>
      <c r="E166">
        <v>148.4</v>
      </c>
      <c r="F166">
        <v>129.4</v>
      </c>
      <c r="G166">
        <v>137.69999999999999</v>
      </c>
      <c r="H166">
        <v>113.4</v>
      </c>
      <c r="I166">
        <v>139.4</v>
      </c>
      <c r="J166">
        <v>175.1</v>
      </c>
      <c r="K166">
        <v>124.7</v>
      </c>
      <c r="L166">
        <v>121.5</v>
      </c>
      <c r="M166">
        <v>137.80000000000001</v>
      </c>
      <c r="N166">
        <v>124.4</v>
      </c>
      <c r="O166">
        <v>143.69999999999999</v>
      </c>
      <c r="P166">
        <v>139.80000000000001</v>
      </c>
      <c r="Q166">
        <v>150.5</v>
      </c>
      <c r="R166">
        <v>131.6</v>
      </c>
      <c r="S166">
        <v>123.7</v>
      </c>
      <c r="T166">
        <v>130.4</v>
      </c>
      <c r="U166">
        <v>132.6</v>
      </c>
      <c r="V166">
        <v>119.7</v>
      </c>
      <c r="W166">
        <v>127.2</v>
      </c>
      <c r="X166">
        <v>125</v>
      </c>
      <c r="Y166">
        <v>113.2</v>
      </c>
      <c r="Z166">
        <v>123.5</v>
      </c>
      <c r="AA166">
        <v>135.5</v>
      </c>
      <c r="AB166">
        <v>122.4</v>
      </c>
      <c r="AC166">
        <v>123</v>
      </c>
      <c r="AD166">
        <v>131.80000000000001</v>
      </c>
    </row>
    <row r="167" spans="1:30" hidden="1" x14ac:dyDescent="0.25">
      <c r="A167" t="s">
        <v>104</v>
      </c>
      <c r="B167">
        <v>2017</v>
      </c>
      <c r="C167" t="s">
        <v>194</v>
      </c>
      <c r="D167" s="9">
        <v>133.6</v>
      </c>
      <c r="E167">
        <v>145.69999999999999</v>
      </c>
      <c r="F167">
        <v>129.6</v>
      </c>
      <c r="G167">
        <v>138.5</v>
      </c>
      <c r="H167">
        <v>118.1</v>
      </c>
      <c r="I167">
        <v>141.80000000000001</v>
      </c>
      <c r="J167">
        <v>159.5</v>
      </c>
      <c r="K167">
        <v>133.6</v>
      </c>
      <c r="L167">
        <v>120.5</v>
      </c>
      <c r="M167">
        <v>135.19999999999999</v>
      </c>
      <c r="N167">
        <v>128.5</v>
      </c>
      <c r="O167">
        <v>145.80000000000001</v>
      </c>
      <c r="P167">
        <v>139</v>
      </c>
      <c r="Q167">
        <v>148.19999999999999</v>
      </c>
      <c r="R167">
        <v>139.30000000000001</v>
      </c>
      <c r="S167">
        <v>132.1</v>
      </c>
      <c r="T167">
        <v>138.30000000000001</v>
      </c>
      <c r="U167">
        <v>132.6</v>
      </c>
      <c r="V167">
        <v>129.4</v>
      </c>
      <c r="W167">
        <v>131.9</v>
      </c>
      <c r="X167">
        <v>129.4</v>
      </c>
      <c r="Y167">
        <v>116</v>
      </c>
      <c r="Z167">
        <v>126.6</v>
      </c>
      <c r="AA167">
        <v>136.80000000000001</v>
      </c>
      <c r="AB167">
        <v>123.6</v>
      </c>
      <c r="AC167">
        <v>125.9</v>
      </c>
      <c r="AD167">
        <v>134.19999999999999</v>
      </c>
    </row>
    <row r="168" spans="1:30" hidden="1" x14ac:dyDescent="0.25">
      <c r="A168" t="s">
        <v>60</v>
      </c>
      <c r="B168">
        <v>2017</v>
      </c>
      <c r="C168" t="s">
        <v>213</v>
      </c>
      <c r="D168" s="9">
        <v>134.80000000000001</v>
      </c>
      <c r="E168">
        <v>143.1</v>
      </c>
      <c r="F168">
        <v>130</v>
      </c>
      <c r="G168">
        <v>139.4</v>
      </c>
      <c r="H168">
        <v>120.5</v>
      </c>
      <c r="I168">
        <v>148</v>
      </c>
      <c r="J168">
        <v>162.9</v>
      </c>
      <c r="K168">
        <v>137.4</v>
      </c>
      <c r="L168">
        <v>120.8</v>
      </c>
      <c r="M168">
        <v>134.69999999999999</v>
      </c>
      <c r="N168">
        <v>131.6</v>
      </c>
      <c r="O168">
        <v>148.69999999999999</v>
      </c>
      <c r="P168">
        <v>140.6</v>
      </c>
      <c r="Q168">
        <v>149</v>
      </c>
      <c r="R168">
        <v>145.30000000000001</v>
      </c>
      <c r="S168">
        <v>139.19999999999999</v>
      </c>
      <c r="T168">
        <v>144.5</v>
      </c>
      <c r="U168" t="s">
        <v>79</v>
      </c>
      <c r="V168">
        <v>136.4</v>
      </c>
      <c r="W168">
        <v>137.30000000000001</v>
      </c>
      <c r="X168">
        <v>133</v>
      </c>
      <c r="Y168">
        <v>120.3</v>
      </c>
      <c r="Z168">
        <v>131.5</v>
      </c>
      <c r="AA168">
        <v>140.19999999999999</v>
      </c>
      <c r="AB168">
        <v>125.4</v>
      </c>
      <c r="AC168">
        <v>129.69999999999999</v>
      </c>
      <c r="AD168">
        <v>137.80000000000001</v>
      </c>
    </row>
    <row r="169" spans="1:30" hidden="1" x14ac:dyDescent="0.25">
      <c r="A169" t="s">
        <v>85</v>
      </c>
      <c r="B169">
        <v>2017</v>
      </c>
      <c r="C169" t="s">
        <v>213</v>
      </c>
      <c r="D169" s="9">
        <v>133.19999999999999</v>
      </c>
      <c r="E169">
        <v>143.9</v>
      </c>
      <c r="F169">
        <v>128.30000000000001</v>
      </c>
      <c r="G169">
        <v>138.30000000000001</v>
      </c>
      <c r="H169">
        <v>114.1</v>
      </c>
      <c r="I169">
        <v>142.69999999999999</v>
      </c>
      <c r="J169">
        <v>179.8</v>
      </c>
      <c r="K169">
        <v>123.5</v>
      </c>
      <c r="L169">
        <v>122.1</v>
      </c>
      <c r="M169">
        <v>137.5</v>
      </c>
      <c r="N169">
        <v>124.6</v>
      </c>
      <c r="O169">
        <v>144.5</v>
      </c>
      <c r="P169">
        <v>140.5</v>
      </c>
      <c r="Q169">
        <v>152.1</v>
      </c>
      <c r="R169">
        <v>132.69999999999999</v>
      </c>
      <c r="S169">
        <v>124.3</v>
      </c>
      <c r="T169">
        <v>131.4</v>
      </c>
      <c r="U169">
        <v>134.4</v>
      </c>
      <c r="V169">
        <v>118.9</v>
      </c>
      <c r="W169">
        <v>127.7</v>
      </c>
      <c r="X169">
        <v>125.7</v>
      </c>
      <c r="Y169">
        <v>114.6</v>
      </c>
      <c r="Z169">
        <v>124.1</v>
      </c>
      <c r="AA169">
        <v>135.69999999999999</v>
      </c>
      <c r="AB169">
        <v>123.3</v>
      </c>
      <c r="AC169">
        <v>123.8</v>
      </c>
      <c r="AD169">
        <v>132.69999999999999</v>
      </c>
    </row>
    <row r="170" spans="1:30" hidden="1" x14ac:dyDescent="0.25">
      <c r="A170" t="s">
        <v>104</v>
      </c>
      <c r="B170">
        <v>2017</v>
      </c>
      <c r="C170" t="s">
        <v>213</v>
      </c>
      <c r="D170" s="9">
        <v>134.30000000000001</v>
      </c>
      <c r="E170">
        <v>143.4</v>
      </c>
      <c r="F170">
        <v>129.30000000000001</v>
      </c>
      <c r="G170">
        <v>139</v>
      </c>
      <c r="H170">
        <v>118.1</v>
      </c>
      <c r="I170">
        <v>145.5</v>
      </c>
      <c r="J170">
        <v>168.6</v>
      </c>
      <c r="K170">
        <v>132.69999999999999</v>
      </c>
      <c r="L170">
        <v>121.2</v>
      </c>
      <c r="M170">
        <v>135.6</v>
      </c>
      <c r="N170">
        <v>128.69999999999999</v>
      </c>
      <c r="O170">
        <v>146.80000000000001</v>
      </c>
      <c r="P170">
        <v>140.6</v>
      </c>
      <c r="Q170">
        <v>149.80000000000001</v>
      </c>
      <c r="R170">
        <v>140.30000000000001</v>
      </c>
      <c r="S170">
        <v>133</v>
      </c>
      <c r="T170">
        <v>139.30000000000001</v>
      </c>
      <c r="U170">
        <v>134.4</v>
      </c>
      <c r="V170">
        <v>129.80000000000001</v>
      </c>
      <c r="W170">
        <v>132.80000000000001</v>
      </c>
      <c r="X170">
        <v>130.19999999999999</v>
      </c>
      <c r="Y170">
        <v>117.3</v>
      </c>
      <c r="Z170">
        <v>127.3</v>
      </c>
      <c r="AA170">
        <v>137.6</v>
      </c>
      <c r="AB170">
        <v>124.5</v>
      </c>
      <c r="AC170">
        <v>126.8</v>
      </c>
      <c r="AD170">
        <v>135.4</v>
      </c>
    </row>
    <row r="171" spans="1:30" hidden="1" x14ac:dyDescent="0.25">
      <c r="A171" t="s">
        <v>60</v>
      </c>
      <c r="B171">
        <v>2017</v>
      </c>
      <c r="C171" t="s">
        <v>228</v>
      </c>
      <c r="D171" s="9">
        <v>135.19999999999999</v>
      </c>
      <c r="E171">
        <v>142</v>
      </c>
      <c r="F171">
        <v>130.5</v>
      </c>
      <c r="G171">
        <v>140.19999999999999</v>
      </c>
      <c r="H171">
        <v>120.7</v>
      </c>
      <c r="I171">
        <v>147.80000000000001</v>
      </c>
      <c r="J171">
        <v>154.5</v>
      </c>
      <c r="K171">
        <v>137.1</v>
      </c>
      <c r="L171">
        <v>121</v>
      </c>
      <c r="M171">
        <v>134.69999999999999</v>
      </c>
      <c r="N171">
        <v>131.69999999999999</v>
      </c>
      <c r="O171">
        <v>149.30000000000001</v>
      </c>
      <c r="P171">
        <v>139.6</v>
      </c>
      <c r="Q171">
        <v>149.80000000000001</v>
      </c>
      <c r="R171">
        <v>146.1</v>
      </c>
      <c r="S171">
        <v>139.69999999999999</v>
      </c>
      <c r="T171">
        <v>145.19999999999999</v>
      </c>
      <c r="U171" t="s">
        <v>79</v>
      </c>
      <c r="V171">
        <v>137.4</v>
      </c>
      <c r="W171">
        <v>137.9</v>
      </c>
      <c r="X171">
        <v>133.4</v>
      </c>
      <c r="Y171">
        <v>121.2</v>
      </c>
      <c r="Z171">
        <v>132.30000000000001</v>
      </c>
      <c r="AA171">
        <v>139.6</v>
      </c>
      <c r="AB171">
        <v>126.7</v>
      </c>
      <c r="AC171">
        <v>130.30000000000001</v>
      </c>
      <c r="AD171">
        <v>137.6</v>
      </c>
    </row>
    <row r="172" spans="1:30" hidden="1" x14ac:dyDescent="0.25">
      <c r="A172" t="s">
        <v>85</v>
      </c>
      <c r="B172">
        <v>2017</v>
      </c>
      <c r="C172" t="s">
        <v>228</v>
      </c>
      <c r="D172" s="9">
        <v>133.6</v>
      </c>
      <c r="E172">
        <v>143</v>
      </c>
      <c r="F172">
        <v>129.69999999999999</v>
      </c>
      <c r="G172">
        <v>138.69999999999999</v>
      </c>
      <c r="H172">
        <v>114.5</v>
      </c>
      <c r="I172">
        <v>137.5</v>
      </c>
      <c r="J172">
        <v>160.69999999999999</v>
      </c>
      <c r="K172">
        <v>124.5</v>
      </c>
      <c r="L172">
        <v>122.4</v>
      </c>
      <c r="M172">
        <v>137.30000000000001</v>
      </c>
      <c r="N172">
        <v>124.8</v>
      </c>
      <c r="O172">
        <v>145</v>
      </c>
      <c r="P172">
        <v>138</v>
      </c>
      <c r="Q172">
        <v>153.6</v>
      </c>
      <c r="R172">
        <v>133.30000000000001</v>
      </c>
      <c r="S172">
        <v>124.6</v>
      </c>
      <c r="T172">
        <v>132</v>
      </c>
      <c r="U172">
        <v>135.69999999999999</v>
      </c>
      <c r="V172">
        <v>120.6</v>
      </c>
      <c r="W172">
        <v>128.1</v>
      </c>
      <c r="X172">
        <v>126.1</v>
      </c>
      <c r="Y172">
        <v>115.7</v>
      </c>
      <c r="Z172">
        <v>124.5</v>
      </c>
      <c r="AA172">
        <v>135.9</v>
      </c>
      <c r="AB172">
        <v>124.4</v>
      </c>
      <c r="AC172">
        <v>124.5</v>
      </c>
      <c r="AD172">
        <v>132.4</v>
      </c>
    </row>
    <row r="173" spans="1:30" hidden="1" x14ac:dyDescent="0.25">
      <c r="A173" t="s">
        <v>104</v>
      </c>
      <c r="B173">
        <v>2017</v>
      </c>
      <c r="C173" t="s">
        <v>228</v>
      </c>
      <c r="D173" s="9">
        <v>134.69999999999999</v>
      </c>
      <c r="E173">
        <v>142.4</v>
      </c>
      <c r="F173">
        <v>130.19999999999999</v>
      </c>
      <c r="G173">
        <v>139.6</v>
      </c>
      <c r="H173">
        <v>118.4</v>
      </c>
      <c r="I173">
        <v>143</v>
      </c>
      <c r="J173">
        <v>156.6</v>
      </c>
      <c r="K173">
        <v>132.9</v>
      </c>
      <c r="L173">
        <v>121.5</v>
      </c>
      <c r="M173">
        <v>135.6</v>
      </c>
      <c r="N173">
        <v>128.80000000000001</v>
      </c>
      <c r="O173">
        <v>147.30000000000001</v>
      </c>
      <c r="P173">
        <v>139</v>
      </c>
      <c r="Q173">
        <v>150.80000000000001</v>
      </c>
      <c r="R173">
        <v>141.1</v>
      </c>
      <c r="S173">
        <v>133.4</v>
      </c>
      <c r="T173">
        <v>140</v>
      </c>
      <c r="U173">
        <v>135.69999999999999</v>
      </c>
      <c r="V173">
        <v>131</v>
      </c>
      <c r="W173">
        <v>133.30000000000001</v>
      </c>
      <c r="X173">
        <v>130.6</v>
      </c>
      <c r="Y173">
        <v>118.3</v>
      </c>
      <c r="Z173">
        <v>127.9</v>
      </c>
      <c r="AA173">
        <v>137.4</v>
      </c>
      <c r="AB173">
        <v>125.7</v>
      </c>
      <c r="AC173">
        <v>127.5</v>
      </c>
      <c r="AD173">
        <v>135.19999999999999</v>
      </c>
    </row>
    <row r="174" spans="1:30" hidden="1" x14ac:dyDescent="0.25">
      <c r="A174" t="s">
        <v>60</v>
      </c>
      <c r="B174">
        <v>2017</v>
      </c>
      <c r="C174" t="s">
        <v>238</v>
      </c>
      <c r="D174" s="9">
        <v>135.9</v>
      </c>
      <c r="E174">
        <v>141.9</v>
      </c>
      <c r="F174">
        <v>131</v>
      </c>
      <c r="G174">
        <v>141.5</v>
      </c>
      <c r="H174">
        <v>121.4</v>
      </c>
      <c r="I174">
        <v>146.69999999999999</v>
      </c>
      <c r="J174">
        <v>157.1</v>
      </c>
      <c r="K174">
        <v>136.4</v>
      </c>
      <c r="L174">
        <v>121.4</v>
      </c>
      <c r="M174">
        <v>135.6</v>
      </c>
      <c r="N174">
        <v>131.30000000000001</v>
      </c>
      <c r="O174">
        <v>150.30000000000001</v>
      </c>
      <c r="P174">
        <v>140.4</v>
      </c>
      <c r="Q174">
        <v>150.5</v>
      </c>
      <c r="R174">
        <v>147.19999999999999</v>
      </c>
      <c r="S174">
        <v>140.6</v>
      </c>
      <c r="T174">
        <v>146.19999999999999</v>
      </c>
      <c r="U174" t="s">
        <v>79</v>
      </c>
      <c r="V174">
        <v>138.1</v>
      </c>
      <c r="W174">
        <v>138.4</v>
      </c>
      <c r="X174">
        <v>134.19999999999999</v>
      </c>
      <c r="Y174">
        <v>121</v>
      </c>
      <c r="Z174">
        <v>133</v>
      </c>
      <c r="AA174">
        <v>140.1</v>
      </c>
      <c r="AB174">
        <v>127.4</v>
      </c>
      <c r="AC174">
        <v>130.69999999999999</v>
      </c>
      <c r="AD174">
        <v>138.30000000000001</v>
      </c>
    </row>
    <row r="175" spans="1:30" hidden="1" x14ac:dyDescent="0.25">
      <c r="A175" t="s">
        <v>85</v>
      </c>
      <c r="B175">
        <v>2017</v>
      </c>
      <c r="C175" t="s">
        <v>238</v>
      </c>
      <c r="D175" s="9">
        <v>133.9</v>
      </c>
      <c r="E175">
        <v>142.80000000000001</v>
      </c>
      <c r="F175">
        <v>131.4</v>
      </c>
      <c r="G175">
        <v>139.1</v>
      </c>
      <c r="H175">
        <v>114.9</v>
      </c>
      <c r="I175">
        <v>135.6</v>
      </c>
      <c r="J175">
        <v>173.2</v>
      </c>
      <c r="K175">
        <v>124.1</v>
      </c>
      <c r="L175">
        <v>122.6</v>
      </c>
      <c r="M175">
        <v>137.80000000000001</v>
      </c>
      <c r="N175">
        <v>125.1</v>
      </c>
      <c r="O175">
        <v>145.5</v>
      </c>
      <c r="P175">
        <v>139.69999999999999</v>
      </c>
      <c r="Q175">
        <v>154.6</v>
      </c>
      <c r="R175">
        <v>134</v>
      </c>
      <c r="S175">
        <v>124.9</v>
      </c>
      <c r="T175">
        <v>132.6</v>
      </c>
      <c r="U175">
        <v>137.30000000000001</v>
      </c>
      <c r="V175">
        <v>122.6</v>
      </c>
      <c r="W175">
        <v>128.30000000000001</v>
      </c>
      <c r="X175">
        <v>126.6</v>
      </c>
      <c r="Y175">
        <v>115</v>
      </c>
      <c r="Z175">
        <v>124.8</v>
      </c>
      <c r="AA175">
        <v>136.30000000000001</v>
      </c>
      <c r="AB175">
        <v>124.6</v>
      </c>
      <c r="AC175">
        <v>124.5</v>
      </c>
      <c r="AD175">
        <v>133.5</v>
      </c>
    </row>
    <row r="176" spans="1:30" hidden="1" x14ac:dyDescent="0.25">
      <c r="A176" t="s">
        <v>104</v>
      </c>
      <c r="B176">
        <v>2017</v>
      </c>
      <c r="C176" t="s">
        <v>238</v>
      </c>
      <c r="D176" s="9">
        <v>135.30000000000001</v>
      </c>
      <c r="E176">
        <v>142.19999999999999</v>
      </c>
      <c r="F176">
        <v>131.19999999999999</v>
      </c>
      <c r="G176">
        <v>140.6</v>
      </c>
      <c r="H176">
        <v>119</v>
      </c>
      <c r="I176">
        <v>141.5</v>
      </c>
      <c r="J176">
        <v>162.6</v>
      </c>
      <c r="K176">
        <v>132.30000000000001</v>
      </c>
      <c r="L176">
        <v>121.8</v>
      </c>
      <c r="M176">
        <v>136.30000000000001</v>
      </c>
      <c r="N176">
        <v>128.69999999999999</v>
      </c>
      <c r="O176">
        <v>148.1</v>
      </c>
      <c r="P176">
        <v>140.1</v>
      </c>
      <c r="Q176">
        <v>151.6</v>
      </c>
      <c r="R176">
        <v>142</v>
      </c>
      <c r="S176">
        <v>134.1</v>
      </c>
      <c r="T176">
        <v>140.80000000000001</v>
      </c>
      <c r="U176">
        <v>137.30000000000001</v>
      </c>
      <c r="V176">
        <v>132.19999999999999</v>
      </c>
      <c r="W176">
        <v>133.6</v>
      </c>
      <c r="X176">
        <v>131.30000000000001</v>
      </c>
      <c r="Y176">
        <v>117.8</v>
      </c>
      <c r="Z176">
        <v>128.4</v>
      </c>
      <c r="AA176">
        <v>137.9</v>
      </c>
      <c r="AB176">
        <v>126.2</v>
      </c>
      <c r="AC176">
        <v>127.7</v>
      </c>
      <c r="AD176">
        <v>136.1</v>
      </c>
    </row>
    <row r="177" spans="1:30" hidden="1" x14ac:dyDescent="0.25">
      <c r="A177" t="s">
        <v>60</v>
      </c>
      <c r="B177">
        <v>2017</v>
      </c>
      <c r="C177" t="s">
        <v>264</v>
      </c>
      <c r="D177" s="9">
        <v>136.30000000000001</v>
      </c>
      <c r="E177">
        <v>142.5</v>
      </c>
      <c r="F177">
        <v>140.5</v>
      </c>
      <c r="G177">
        <v>141.5</v>
      </c>
      <c r="H177">
        <v>121.6</v>
      </c>
      <c r="I177">
        <v>147.30000000000001</v>
      </c>
      <c r="J177">
        <v>168</v>
      </c>
      <c r="K177">
        <v>135.80000000000001</v>
      </c>
      <c r="L177">
        <v>122.5</v>
      </c>
      <c r="M177">
        <v>136</v>
      </c>
      <c r="N177">
        <v>131.9</v>
      </c>
      <c r="O177">
        <v>151.4</v>
      </c>
      <c r="P177">
        <v>142.4</v>
      </c>
      <c r="Q177">
        <v>152.1</v>
      </c>
      <c r="R177">
        <v>148.19999999999999</v>
      </c>
      <c r="S177">
        <v>141.5</v>
      </c>
      <c r="T177">
        <v>147.30000000000001</v>
      </c>
      <c r="U177" t="s">
        <v>79</v>
      </c>
      <c r="V177">
        <v>141.1</v>
      </c>
      <c r="W177">
        <v>139.4</v>
      </c>
      <c r="X177">
        <v>135.80000000000001</v>
      </c>
      <c r="Y177">
        <v>121.6</v>
      </c>
      <c r="Z177">
        <v>133.69999999999999</v>
      </c>
      <c r="AA177">
        <v>141.5</v>
      </c>
      <c r="AB177">
        <v>128.1</v>
      </c>
      <c r="AC177">
        <v>131.69999999999999</v>
      </c>
      <c r="AD177">
        <v>140</v>
      </c>
    </row>
    <row r="178" spans="1:30" hidden="1" x14ac:dyDescent="0.25">
      <c r="A178" t="s">
        <v>85</v>
      </c>
      <c r="B178">
        <v>2017</v>
      </c>
      <c r="C178" t="s">
        <v>264</v>
      </c>
      <c r="D178" s="9">
        <v>134.30000000000001</v>
      </c>
      <c r="E178">
        <v>142.1</v>
      </c>
      <c r="F178">
        <v>146.69999999999999</v>
      </c>
      <c r="G178">
        <v>139.5</v>
      </c>
      <c r="H178">
        <v>115.2</v>
      </c>
      <c r="I178">
        <v>136.4</v>
      </c>
      <c r="J178">
        <v>185.2</v>
      </c>
      <c r="K178">
        <v>122.2</v>
      </c>
      <c r="L178">
        <v>123.9</v>
      </c>
      <c r="M178">
        <v>138.30000000000001</v>
      </c>
      <c r="N178">
        <v>125.4</v>
      </c>
      <c r="O178">
        <v>146</v>
      </c>
      <c r="P178">
        <v>141.5</v>
      </c>
      <c r="Q178">
        <v>156.19999999999999</v>
      </c>
      <c r="R178">
        <v>135</v>
      </c>
      <c r="S178">
        <v>125.4</v>
      </c>
      <c r="T178">
        <v>133.5</v>
      </c>
      <c r="U178">
        <v>138.6</v>
      </c>
      <c r="V178">
        <v>125.7</v>
      </c>
      <c r="W178">
        <v>128.80000000000001</v>
      </c>
      <c r="X178">
        <v>127.4</v>
      </c>
      <c r="Y178">
        <v>115.3</v>
      </c>
      <c r="Z178">
        <v>125.1</v>
      </c>
      <c r="AA178">
        <v>136.6</v>
      </c>
      <c r="AB178">
        <v>124.9</v>
      </c>
      <c r="AC178">
        <v>124.9</v>
      </c>
      <c r="AD178">
        <v>134.80000000000001</v>
      </c>
    </row>
    <row r="179" spans="1:30" hidden="1" x14ac:dyDescent="0.25">
      <c r="A179" t="s">
        <v>104</v>
      </c>
      <c r="B179">
        <v>2017</v>
      </c>
      <c r="C179" t="s">
        <v>264</v>
      </c>
      <c r="D179" s="9">
        <v>135.69999999999999</v>
      </c>
      <c r="E179">
        <v>142.4</v>
      </c>
      <c r="F179">
        <v>142.9</v>
      </c>
      <c r="G179">
        <v>140.80000000000001</v>
      </c>
      <c r="H179">
        <v>119.2</v>
      </c>
      <c r="I179">
        <v>142.19999999999999</v>
      </c>
      <c r="J179">
        <v>173.8</v>
      </c>
      <c r="K179">
        <v>131.19999999999999</v>
      </c>
      <c r="L179">
        <v>123</v>
      </c>
      <c r="M179">
        <v>136.80000000000001</v>
      </c>
      <c r="N179">
        <v>129.19999999999999</v>
      </c>
      <c r="O179">
        <v>148.9</v>
      </c>
      <c r="P179">
        <v>142.1</v>
      </c>
      <c r="Q179">
        <v>153.19999999999999</v>
      </c>
      <c r="R179">
        <v>143</v>
      </c>
      <c r="S179">
        <v>134.80000000000001</v>
      </c>
      <c r="T179">
        <v>141.80000000000001</v>
      </c>
      <c r="U179">
        <v>138.6</v>
      </c>
      <c r="V179">
        <v>135.30000000000001</v>
      </c>
      <c r="W179">
        <v>134.4</v>
      </c>
      <c r="X179">
        <v>132.6</v>
      </c>
      <c r="Y179">
        <v>118.3</v>
      </c>
      <c r="Z179">
        <v>128.9</v>
      </c>
      <c r="AA179">
        <v>138.6</v>
      </c>
      <c r="AB179">
        <v>126.8</v>
      </c>
      <c r="AC179">
        <v>128.4</v>
      </c>
      <c r="AD179">
        <v>137.6</v>
      </c>
    </row>
    <row r="180" spans="1:30" hidden="1" x14ac:dyDescent="0.25">
      <c r="A180" t="s">
        <v>60</v>
      </c>
      <c r="B180">
        <v>2017</v>
      </c>
      <c r="C180" t="s">
        <v>273</v>
      </c>
      <c r="D180" s="9">
        <v>136.4</v>
      </c>
      <c r="E180">
        <v>143.69999999999999</v>
      </c>
      <c r="F180">
        <v>144.80000000000001</v>
      </c>
      <c r="G180">
        <v>141.9</v>
      </c>
      <c r="H180">
        <v>123.1</v>
      </c>
      <c r="I180">
        <v>147.19999999999999</v>
      </c>
      <c r="J180">
        <v>161</v>
      </c>
      <c r="K180">
        <v>133.80000000000001</v>
      </c>
      <c r="L180">
        <v>121.9</v>
      </c>
      <c r="M180">
        <v>135.80000000000001</v>
      </c>
      <c r="N180">
        <v>131.1</v>
      </c>
      <c r="O180">
        <v>151.4</v>
      </c>
      <c r="P180">
        <v>141.5</v>
      </c>
      <c r="Q180">
        <v>153.19999999999999</v>
      </c>
      <c r="R180">
        <v>148</v>
      </c>
      <c r="S180">
        <v>141.9</v>
      </c>
      <c r="T180">
        <v>147.19999999999999</v>
      </c>
      <c r="U180" t="s">
        <v>79</v>
      </c>
      <c r="V180">
        <v>142.6</v>
      </c>
      <c r="W180">
        <v>139.5</v>
      </c>
      <c r="X180">
        <v>136.1</v>
      </c>
      <c r="Y180">
        <v>122</v>
      </c>
      <c r="Z180">
        <v>133.4</v>
      </c>
      <c r="AA180">
        <v>141.1</v>
      </c>
      <c r="AB180">
        <v>127.8</v>
      </c>
      <c r="AC180">
        <v>131.9</v>
      </c>
      <c r="AD180">
        <v>139.80000000000001</v>
      </c>
    </row>
    <row r="181" spans="1:30" hidden="1" x14ac:dyDescent="0.25">
      <c r="A181" t="s">
        <v>85</v>
      </c>
      <c r="B181">
        <v>2017</v>
      </c>
      <c r="C181" t="s">
        <v>273</v>
      </c>
      <c r="D181" s="9">
        <v>134.4</v>
      </c>
      <c r="E181">
        <v>142.6</v>
      </c>
      <c r="F181">
        <v>145.9</v>
      </c>
      <c r="G181">
        <v>139.5</v>
      </c>
      <c r="H181">
        <v>115.9</v>
      </c>
      <c r="I181">
        <v>135</v>
      </c>
      <c r="J181">
        <v>163.19999999999999</v>
      </c>
      <c r="K181">
        <v>119.8</v>
      </c>
      <c r="L181">
        <v>120.7</v>
      </c>
      <c r="M181">
        <v>139.69999999999999</v>
      </c>
      <c r="N181">
        <v>125.7</v>
      </c>
      <c r="O181">
        <v>146.30000000000001</v>
      </c>
      <c r="P181">
        <v>138.80000000000001</v>
      </c>
      <c r="Q181">
        <v>157</v>
      </c>
      <c r="R181">
        <v>135.6</v>
      </c>
      <c r="S181">
        <v>125.6</v>
      </c>
      <c r="T181">
        <v>134</v>
      </c>
      <c r="U181">
        <v>139.1</v>
      </c>
      <c r="V181">
        <v>126.8</v>
      </c>
      <c r="W181">
        <v>129.30000000000001</v>
      </c>
      <c r="X181">
        <v>128.19999999999999</v>
      </c>
      <c r="Y181">
        <v>115.3</v>
      </c>
      <c r="Z181">
        <v>125.6</v>
      </c>
      <c r="AA181">
        <v>136.69999999999999</v>
      </c>
      <c r="AB181">
        <v>124.6</v>
      </c>
      <c r="AC181">
        <v>125.1</v>
      </c>
      <c r="AD181">
        <v>134.1</v>
      </c>
    </row>
    <row r="182" spans="1:30" hidden="1" x14ac:dyDescent="0.25">
      <c r="A182" t="s">
        <v>104</v>
      </c>
      <c r="B182">
        <v>2017</v>
      </c>
      <c r="C182" t="s">
        <v>273</v>
      </c>
      <c r="D182" s="9">
        <v>135.80000000000001</v>
      </c>
      <c r="E182">
        <v>143.30000000000001</v>
      </c>
      <c r="F182">
        <v>145.19999999999999</v>
      </c>
      <c r="G182">
        <v>141</v>
      </c>
      <c r="H182">
        <v>120.5</v>
      </c>
      <c r="I182">
        <v>141.5</v>
      </c>
      <c r="J182">
        <v>161.69999999999999</v>
      </c>
      <c r="K182">
        <v>129.1</v>
      </c>
      <c r="L182">
        <v>121.5</v>
      </c>
      <c r="M182">
        <v>137.1</v>
      </c>
      <c r="N182">
        <v>128.80000000000001</v>
      </c>
      <c r="O182">
        <v>149</v>
      </c>
      <c r="P182">
        <v>140.5</v>
      </c>
      <c r="Q182">
        <v>154.19999999999999</v>
      </c>
      <c r="R182">
        <v>143.1</v>
      </c>
      <c r="S182">
        <v>135.1</v>
      </c>
      <c r="T182">
        <v>142</v>
      </c>
      <c r="U182">
        <v>139.1</v>
      </c>
      <c r="V182">
        <v>136.6</v>
      </c>
      <c r="W182">
        <v>134.69999999999999</v>
      </c>
      <c r="X182">
        <v>133.1</v>
      </c>
      <c r="Y182">
        <v>118.5</v>
      </c>
      <c r="Z182">
        <v>129</v>
      </c>
      <c r="AA182">
        <v>138.5</v>
      </c>
      <c r="AB182">
        <v>126.5</v>
      </c>
      <c r="AC182">
        <v>128.6</v>
      </c>
      <c r="AD182">
        <v>137.19999999999999</v>
      </c>
    </row>
    <row r="183" spans="1:30" hidden="1" x14ac:dyDescent="0.25">
      <c r="A183" t="s">
        <v>60</v>
      </c>
      <c r="B183">
        <v>2018</v>
      </c>
      <c r="C183" t="s">
        <v>62</v>
      </c>
      <c r="D183" s="9">
        <v>136.6</v>
      </c>
      <c r="E183">
        <v>144.4</v>
      </c>
      <c r="F183">
        <v>143.80000000000001</v>
      </c>
      <c r="G183">
        <v>142</v>
      </c>
      <c r="H183">
        <v>123.2</v>
      </c>
      <c r="I183">
        <v>147.9</v>
      </c>
      <c r="J183">
        <v>152.1</v>
      </c>
      <c r="K183">
        <v>131.80000000000001</v>
      </c>
      <c r="L183">
        <v>119.5</v>
      </c>
      <c r="M183">
        <v>136</v>
      </c>
      <c r="N183">
        <v>131.19999999999999</v>
      </c>
      <c r="O183">
        <v>151.80000000000001</v>
      </c>
      <c r="P183">
        <v>140.4</v>
      </c>
      <c r="Q183">
        <v>153.6</v>
      </c>
      <c r="R183">
        <v>148.30000000000001</v>
      </c>
      <c r="S183">
        <v>142.30000000000001</v>
      </c>
      <c r="T183">
        <v>147.5</v>
      </c>
      <c r="U183" t="s">
        <v>79</v>
      </c>
      <c r="V183">
        <v>142.30000000000001</v>
      </c>
      <c r="W183">
        <v>139.80000000000001</v>
      </c>
      <c r="X183">
        <v>136</v>
      </c>
      <c r="Y183">
        <v>122.7</v>
      </c>
      <c r="Z183">
        <v>134.30000000000001</v>
      </c>
      <c r="AA183">
        <v>141.6</v>
      </c>
      <c r="AB183">
        <v>128.6</v>
      </c>
      <c r="AC183">
        <v>132.30000000000001</v>
      </c>
      <c r="AD183">
        <v>139.30000000000001</v>
      </c>
    </row>
    <row r="184" spans="1:30" hidden="1" x14ac:dyDescent="0.25">
      <c r="A184" t="s">
        <v>85</v>
      </c>
      <c r="B184">
        <v>2018</v>
      </c>
      <c r="C184" t="s">
        <v>62</v>
      </c>
      <c r="D184" s="9">
        <v>134.6</v>
      </c>
      <c r="E184">
        <v>143.69999999999999</v>
      </c>
      <c r="F184">
        <v>143.6</v>
      </c>
      <c r="G184">
        <v>139.6</v>
      </c>
      <c r="H184">
        <v>116.4</v>
      </c>
      <c r="I184">
        <v>133.80000000000001</v>
      </c>
      <c r="J184">
        <v>150.5</v>
      </c>
      <c r="K184">
        <v>118.4</v>
      </c>
      <c r="L184">
        <v>117.3</v>
      </c>
      <c r="M184">
        <v>140.5</v>
      </c>
      <c r="N184">
        <v>125.9</v>
      </c>
      <c r="O184">
        <v>146.80000000000001</v>
      </c>
      <c r="P184">
        <v>137.19999999999999</v>
      </c>
      <c r="Q184">
        <v>157.69999999999999</v>
      </c>
      <c r="R184">
        <v>136</v>
      </c>
      <c r="S184">
        <v>125.9</v>
      </c>
      <c r="T184">
        <v>134.4</v>
      </c>
      <c r="U184">
        <v>140.4</v>
      </c>
      <c r="V184">
        <v>127.3</v>
      </c>
      <c r="W184">
        <v>129.5</v>
      </c>
      <c r="X184">
        <v>129</v>
      </c>
      <c r="Y184">
        <v>116.3</v>
      </c>
      <c r="Z184">
        <v>126.2</v>
      </c>
      <c r="AA184">
        <v>137.1</v>
      </c>
      <c r="AB184">
        <v>125.5</v>
      </c>
      <c r="AC184">
        <v>125.8</v>
      </c>
      <c r="AD184">
        <v>134.1</v>
      </c>
    </row>
    <row r="185" spans="1:30" hidden="1" x14ac:dyDescent="0.25">
      <c r="A185" t="s">
        <v>104</v>
      </c>
      <c r="B185">
        <v>2018</v>
      </c>
      <c r="C185" t="s">
        <v>62</v>
      </c>
      <c r="D185" s="9">
        <v>136</v>
      </c>
      <c r="E185">
        <v>144.19999999999999</v>
      </c>
      <c r="F185">
        <v>143.69999999999999</v>
      </c>
      <c r="G185">
        <v>141.1</v>
      </c>
      <c r="H185">
        <v>120.7</v>
      </c>
      <c r="I185">
        <v>141.30000000000001</v>
      </c>
      <c r="J185">
        <v>151.6</v>
      </c>
      <c r="K185">
        <v>127.3</v>
      </c>
      <c r="L185">
        <v>118.8</v>
      </c>
      <c r="M185">
        <v>137.5</v>
      </c>
      <c r="N185">
        <v>129</v>
      </c>
      <c r="O185">
        <v>149.5</v>
      </c>
      <c r="P185">
        <v>139.19999999999999</v>
      </c>
      <c r="Q185">
        <v>154.69999999999999</v>
      </c>
      <c r="R185">
        <v>143.5</v>
      </c>
      <c r="S185">
        <v>135.5</v>
      </c>
      <c r="T185">
        <v>142.30000000000001</v>
      </c>
      <c r="U185">
        <v>140.4</v>
      </c>
      <c r="V185">
        <v>136.6</v>
      </c>
      <c r="W185">
        <v>134.9</v>
      </c>
      <c r="X185">
        <v>133.30000000000001</v>
      </c>
      <c r="Y185">
        <v>119.3</v>
      </c>
      <c r="Z185">
        <v>129.69999999999999</v>
      </c>
      <c r="AA185">
        <v>139</v>
      </c>
      <c r="AB185">
        <v>127.3</v>
      </c>
      <c r="AC185">
        <v>129.1</v>
      </c>
      <c r="AD185">
        <v>136.9</v>
      </c>
    </row>
    <row r="186" spans="1:30" hidden="1" x14ac:dyDescent="0.25">
      <c r="A186" t="s">
        <v>60</v>
      </c>
      <c r="B186">
        <v>2018</v>
      </c>
      <c r="C186" t="s">
        <v>116</v>
      </c>
      <c r="D186" s="9">
        <v>136.4</v>
      </c>
      <c r="E186">
        <v>143.69999999999999</v>
      </c>
      <c r="F186">
        <v>140.6</v>
      </c>
      <c r="G186">
        <v>141.5</v>
      </c>
      <c r="H186">
        <v>122.9</v>
      </c>
      <c r="I186">
        <v>149.4</v>
      </c>
      <c r="J186">
        <v>142.4</v>
      </c>
      <c r="K186">
        <v>130.19999999999999</v>
      </c>
      <c r="L186">
        <v>117.9</v>
      </c>
      <c r="M186">
        <v>135.6</v>
      </c>
      <c r="N186">
        <v>130.5</v>
      </c>
      <c r="O186">
        <v>151.69999999999999</v>
      </c>
      <c r="P186">
        <v>138.69999999999999</v>
      </c>
      <c r="Q186">
        <v>153.30000000000001</v>
      </c>
      <c r="R186">
        <v>148.69999999999999</v>
      </c>
      <c r="S186">
        <v>142.4</v>
      </c>
      <c r="T186">
        <v>147.80000000000001</v>
      </c>
      <c r="U186" t="s">
        <v>79</v>
      </c>
      <c r="V186">
        <v>142.4</v>
      </c>
      <c r="W186">
        <v>139.9</v>
      </c>
      <c r="X186">
        <v>136.19999999999999</v>
      </c>
      <c r="Y186">
        <v>123.3</v>
      </c>
      <c r="Z186">
        <v>134.30000000000001</v>
      </c>
      <c r="AA186">
        <v>141.5</v>
      </c>
      <c r="AB186">
        <v>128.80000000000001</v>
      </c>
      <c r="AC186">
        <v>132.5</v>
      </c>
      <c r="AD186">
        <v>138.5</v>
      </c>
    </row>
    <row r="187" spans="1:30" hidden="1" x14ac:dyDescent="0.25">
      <c r="A187" t="s">
        <v>85</v>
      </c>
      <c r="B187">
        <v>2018</v>
      </c>
      <c r="C187" t="s">
        <v>116</v>
      </c>
      <c r="D187" s="9">
        <v>134.80000000000001</v>
      </c>
      <c r="E187">
        <v>143</v>
      </c>
      <c r="F187">
        <v>139.9</v>
      </c>
      <c r="G187">
        <v>139.9</v>
      </c>
      <c r="H187">
        <v>116.2</v>
      </c>
      <c r="I187">
        <v>135.5</v>
      </c>
      <c r="J187">
        <v>136.9</v>
      </c>
      <c r="K187">
        <v>117</v>
      </c>
      <c r="L187">
        <v>115.4</v>
      </c>
      <c r="M187">
        <v>140.69999999999999</v>
      </c>
      <c r="N187">
        <v>125.9</v>
      </c>
      <c r="O187">
        <v>147.1</v>
      </c>
      <c r="P187">
        <v>135.6</v>
      </c>
      <c r="Q187">
        <v>159.30000000000001</v>
      </c>
      <c r="R187">
        <v>136.30000000000001</v>
      </c>
      <c r="S187">
        <v>126.1</v>
      </c>
      <c r="T187">
        <v>134.69999999999999</v>
      </c>
      <c r="U187">
        <v>141.30000000000001</v>
      </c>
      <c r="V187">
        <v>127.3</v>
      </c>
      <c r="W187">
        <v>129.9</v>
      </c>
      <c r="X187">
        <v>129.80000000000001</v>
      </c>
      <c r="Y187">
        <v>117.4</v>
      </c>
      <c r="Z187">
        <v>126.5</v>
      </c>
      <c r="AA187">
        <v>137.19999999999999</v>
      </c>
      <c r="AB187">
        <v>126.2</v>
      </c>
      <c r="AC187">
        <v>126.5</v>
      </c>
      <c r="AD187">
        <v>134</v>
      </c>
    </row>
    <row r="188" spans="1:30" hidden="1" x14ac:dyDescent="0.25">
      <c r="A188" t="s">
        <v>104</v>
      </c>
      <c r="B188">
        <v>2018</v>
      </c>
      <c r="C188" t="s">
        <v>116</v>
      </c>
      <c r="D188" s="9">
        <v>135.9</v>
      </c>
      <c r="E188">
        <v>143.5</v>
      </c>
      <c r="F188">
        <v>140.30000000000001</v>
      </c>
      <c r="G188">
        <v>140.9</v>
      </c>
      <c r="H188">
        <v>120.4</v>
      </c>
      <c r="I188">
        <v>142.9</v>
      </c>
      <c r="J188">
        <v>140.5</v>
      </c>
      <c r="K188">
        <v>125.8</v>
      </c>
      <c r="L188">
        <v>117.1</v>
      </c>
      <c r="M188">
        <v>137.30000000000001</v>
      </c>
      <c r="N188">
        <v>128.6</v>
      </c>
      <c r="O188">
        <v>149.6</v>
      </c>
      <c r="P188">
        <v>137.6</v>
      </c>
      <c r="Q188">
        <v>154.9</v>
      </c>
      <c r="R188">
        <v>143.80000000000001</v>
      </c>
      <c r="S188">
        <v>135.6</v>
      </c>
      <c r="T188">
        <v>142.6</v>
      </c>
      <c r="U188">
        <v>141.30000000000001</v>
      </c>
      <c r="V188">
        <v>136.69999999999999</v>
      </c>
      <c r="W188">
        <v>135.19999999999999</v>
      </c>
      <c r="X188">
        <v>133.80000000000001</v>
      </c>
      <c r="Y188">
        <v>120.2</v>
      </c>
      <c r="Z188">
        <v>129.9</v>
      </c>
      <c r="AA188">
        <v>139</v>
      </c>
      <c r="AB188">
        <v>127.7</v>
      </c>
      <c r="AC188">
        <v>129.6</v>
      </c>
      <c r="AD188">
        <v>136.4</v>
      </c>
    </row>
    <row r="189" spans="1:30" hidden="1" x14ac:dyDescent="0.25">
      <c r="A189" t="s">
        <v>60</v>
      </c>
      <c r="B189">
        <v>2018</v>
      </c>
      <c r="C189" t="s">
        <v>138</v>
      </c>
      <c r="D189" s="9">
        <v>136.80000000000001</v>
      </c>
      <c r="E189">
        <v>143.80000000000001</v>
      </c>
      <c r="F189">
        <v>140</v>
      </c>
      <c r="G189">
        <v>142</v>
      </c>
      <c r="H189">
        <v>123.2</v>
      </c>
      <c r="I189">
        <v>152.9</v>
      </c>
      <c r="J189">
        <v>138</v>
      </c>
      <c r="K189">
        <v>129.30000000000001</v>
      </c>
      <c r="L189">
        <v>117.1</v>
      </c>
      <c r="M189">
        <v>136.30000000000001</v>
      </c>
      <c r="N189">
        <v>131.19999999999999</v>
      </c>
      <c r="O189">
        <v>152.80000000000001</v>
      </c>
      <c r="P189">
        <v>138.6</v>
      </c>
      <c r="Q189">
        <v>155.1</v>
      </c>
      <c r="R189">
        <v>149.19999999999999</v>
      </c>
      <c r="S189">
        <v>143</v>
      </c>
      <c r="T189">
        <v>148.30000000000001</v>
      </c>
      <c r="U189" t="s">
        <v>79</v>
      </c>
      <c r="V189">
        <v>142.6</v>
      </c>
      <c r="W189">
        <v>139.9</v>
      </c>
      <c r="X189">
        <v>136.69999999999999</v>
      </c>
      <c r="Y189">
        <v>124.6</v>
      </c>
      <c r="Z189">
        <v>135.1</v>
      </c>
      <c r="AA189">
        <v>142.69999999999999</v>
      </c>
      <c r="AB189">
        <v>129.30000000000001</v>
      </c>
      <c r="AC189">
        <v>133.30000000000001</v>
      </c>
      <c r="AD189">
        <v>138.69999999999999</v>
      </c>
    </row>
    <row r="190" spans="1:30" hidden="1" x14ac:dyDescent="0.25">
      <c r="A190" t="s">
        <v>85</v>
      </c>
      <c r="B190">
        <v>2018</v>
      </c>
      <c r="C190" t="s">
        <v>138</v>
      </c>
      <c r="D190" s="9">
        <v>135</v>
      </c>
      <c r="E190">
        <v>143.1</v>
      </c>
      <c r="F190">
        <v>135.5</v>
      </c>
      <c r="G190">
        <v>139.9</v>
      </c>
      <c r="H190">
        <v>116.5</v>
      </c>
      <c r="I190">
        <v>138.5</v>
      </c>
      <c r="J190">
        <v>128</v>
      </c>
      <c r="K190">
        <v>115.5</v>
      </c>
      <c r="L190">
        <v>114.2</v>
      </c>
      <c r="M190">
        <v>140.69999999999999</v>
      </c>
      <c r="N190">
        <v>126.2</v>
      </c>
      <c r="O190">
        <v>147.6</v>
      </c>
      <c r="P190">
        <v>134.80000000000001</v>
      </c>
      <c r="Q190">
        <v>159.69999999999999</v>
      </c>
      <c r="R190">
        <v>136.69999999999999</v>
      </c>
      <c r="S190">
        <v>126.7</v>
      </c>
      <c r="T190">
        <v>135.19999999999999</v>
      </c>
      <c r="U190">
        <v>142</v>
      </c>
      <c r="V190">
        <v>126.4</v>
      </c>
      <c r="W190">
        <v>130.80000000000001</v>
      </c>
      <c r="X190">
        <v>130.5</v>
      </c>
      <c r="Y190">
        <v>117.8</v>
      </c>
      <c r="Z190">
        <v>126.8</v>
      </c>
      <c r="AA190">
        <v>137.80000000000001</v>
      </c>
      <c r="AB190">
        <v>126.7</v>
      </c>
      <c r="AC190">
        <v>127.1</v>
      </c>
      <c r="AD190">
        <v>134</v>
      </c>
    </row>
    <row r="191" spans="1:30" hidden="1" x14ac:dyDescent="0.25">
      <c r="A191" t="s">
        <v>104</v>
      </c>
      <c r="B191">
        <v>2018</v>
      </c>
      <c r="C191" t="s">
        <v>138</v>
      </c>
      <c r="D191" s="9">
        <v>136.19999999999999</v>
      </c>
      <c r="E191">
        <v>143.6</v>
      </c>
      <c r="F191">
        <v>138.30000000000001</v>
      </c>
      <c r="G191">
        <v>141.19999999999999</v>
      </c>
      <c r="H191">
        <v>120.7</v>
      </c>
      <c r="I191">
        <v>146.19999999999999</v>
      </c>
      <c r="J191">
        <v>134.6</v>
      </c>
      <c r="K191">
        <v>124.6</v>
      </c>
      <c r="L191">
        <v>116.1</v>
      </c>
      <c r="M191">
        <v>137.80000000000001</v>
      </c>
      <c r="N191">
        <v>129.1</v>
      </c>
      <c r="O191">
        <v>150.4</v>
      </c>
      <c r="P191">
        <v>137.19999999999999</v>
      </c>
      <c r="Q191">
        <v>156.30000000000001</v>
      </c>
      <c r="R191">
        <v>144.30000000000001</v>
      </c>
      <c r="S191">
        <v>136.19999999999999</v>
      </c>
      <c r="T191">
        <v>143.1</v>
      </c>
      <c r="U191">
        <v>142</v>
      </c>
      <c r="V191">
        <v>136.5</v>
      </c>
      <c r="W191">
        <v>135.6</v>
      </c>
      <c r="X191">
        <v>134.30000000000001</v>
      </c>
      <c r="Y191">
        <v>121</v>
      </c>
      <c r="Z191">
        <v>130.4</v>
      </c>
      <c r="AA191">
        <v>139.80000000000001</v>
      </c>
      <c r="AB191">
        <v>128.19999999999999</v>
      </c>
      <c r="AC191">
        <v>130.30000000000001</v>
      </c>
      <c r="AD191">
        <v>136.5</v>
      </c>
    </row>
    <row r="192" spans="1:30" hidden="1" x14ac:dyDescent="0.25">
      <c r="A192" t="s">
        <v>60</v>
      </c>
      <c r="B192">
        <v>2018</v>
      </c>
      <c r="C192" t="s">
        <v>154</v>
      </c>
      <c r="D192" s="9">
        <v>137.1</v>
      </c>
      <c r="E192">
        <v>144.5</v>
      </c>
      <c r="F192">
        <v>135.9</v>
      </c>
      <c r="G192">
        <v>142.4</v>
      </c>
      <c r="H192">
        <v>123.5</v>
      </c>
      <c r="I192">
        <v>156.4</v>
      </c>
      <c r="J192">
        <v>135.1</v>
      </c>
      <c r="K192">
        <v>128.4</v>
      </c>
      <c r="L192">
        <v>115.2</v>
      </c>
      <c r="M192">
        <v>137.19999999999999</v>
      </c>
      <c r="N192">
        <v>131.9</v>
      </c>
      <c r="O192">
        <v>153.80000000000001</v>
      </c>
      <c r="P192">
        <v>138.6</v>
      </c>
      <c r="Q192">
        <v>156.1</v>
      </c>
      <c r="R192">
        <v>150.1</v>
      </c>
      <c r="S192">
        <v>143.30000000000001</v>
      </c>
      <c r="T192">
        <v>149.1</v>
      </c>
      <c r="U192" t="s">
        <v>79</v>
      </c>
      <c r="V192">
        <v>143.80000000000001</v>
      </c>
      <c r="W192">
        <v>140.9</v>
      </c>
      <c r="X192">
        <v>137.6</v>
      </c>
      <c r="Y192">
        <v>125.3</v>
      </c>
      <c r="Z192">
        <v>136</v>
      </c>
      <c r="AA192">
        <v>143.69999999999999</v>
      </c>
      <c r="AB192">
        <v>130.4</v>
      </c>
      <c r="AC192">
        <v>134.19999999999999</v>
      </c>
      <c r="AD192">
        <v>139.1</v>
      </c>
    </row>
    <row r="193" spans="1:30" hidden="1" x14ac:dyDescent="0.25">
      <c r="A193" t="s">
        <v>85</v>
      </c>
      <c r="B193">
        <v>2018</v>
      </c>
      <c r="C193" t="s">
        <v>154</v>
      </c>
      <c r="D193" s="9">
        <v>135</v>
      </c>
      <c r="E193">
        <v>144.30000000000001</v>
      </c>
      <c r="F193">
        <v>130.80000000000001</v>
      </c>
      <c r="G193">
        <v>140.30000000000001</v>
      </c>
      <c r="H193">
        <v>116.6</v>
      </c>
      <c r="I193">
        <v>150.1</v>
      </c>
      <c r="J193">
        <v>127.6</v>
      </c>
      <c r="K193">
        <v>114</v>
      </c>
      <c r="L193">
        <v>110.6</v>
      </c>
      <c r="M193">
        <v>140.19999999999999</v>
      </c>
      <c r="N193">
        <v>126.5</v>
      </c>
      <c r="O193">
        <v>148.30000000000001</v>
      </c>
      <c r="P193">
        <v>135.69999999999999</v>
      </c>
      <c r="Q193">
        <v>159.19999999999999</v>
      </c>
      <c r="R193">
        <v>137.80000000000001</v>
      </c>
      <c r="S193">
        <v>127.4</v>
      </c>
      <c r="T193">
        <v>136.19999999999999</v>
      </c>
      <c r="U193">
        <v>142.9</v>
      </c>
      <c r="V193">
        <v>124.6</v>
      </c>
      <c r="W193">
        <v>131.80000000000001</v>
      </c>
      <c r="X193">
        <v>131.30000000000001</v>
      </c>
      <c r="Y193">
        <v>118.9</v>
      </c>
      <c r="Z193">
        <v>127.6</v>
      </c>
      <c r="AA193">
        <v>139.69999999999999</v>
      </c>
      <c r="AB193">
        <v>127.6</v>
      </c>
      <c r="AC193">
        <v>128.19999999999999</v>
      </c>
      <c r="AD193">
        <v>134.80000000000001</v>
      </c>
    </row>
    <row r="194" spans="1:30" hidden="1" x14ac:dyDescent="0.25">
      <c r="A194" t="s">
        <v>104</v>
      </c>
      <c r="B194">
        <v>2018</v>
      </c>
      <c r="C194" t="s">
        <v>154</v>
      </c>
      <c r="D194" s="9">
        <v>136.4</v>
      </c>
      <c r="E194">
        <v>144.4</v>
      </c>
      <c r="F194">
        <v>133.9</v>
      </c>
      <c r="G194">
        <v>141.6</v>
      </c>
      <c r="H194">
        <v>121</v>
      </c>
      <c r="I194">
        <v>153.5</v>
      </c>
      <c r="J194">
        <v>132.6</v>
      </c>
      <c r="K194">
        <v>123.5</v>
      </c>
      <c r="L194">
        <v>113.7</v>
      </c>
      <c r="M194">
        <v>138.19999999999999</v>
      </c>
      <c r="N194">
        <v>129.6</v>
      </c>
      <c r="O194">
        <v>151.19999999999999</v>
      </c>
      <c r="P194">
        <v>137.5</v>
      </c>
      <c r="Q194">
        <v>156.9</v>
      </c>
      <c r="R194">
        <v>145.30000000000001</v>
      </c>
      <c r="S194">
        <v>136.69999999999999</v>
      </c>
      <c r="T194">
        <v>144</v>
      </c>
      <c r="U194">
        <v>142.9</v>
      </c>
      <c r="V194">
        <v>136.5</v>
      </c>
      <c r="W194">
        <v>136.6</v>
      </c>
      <c r="X194">
        <v>135.19999999999999</v>
      </c>
      <c r="Y194">
        <v>121.9</v>
      </c>
      <c r="Z194">
        <v>131.30000000000001</v>
      </c>
      <c r="AA194">
        <v>141.4</v>
      </c>
      <c r="AB194">
        <v>129.19999999999999</v>
      </c>
      <c r="AC194">
        <v>131.30000000000001</v>
      </c>
      <c r="AD194">
        <v>137.1</v>
      </c>
    </row>
    <row r="195" spans="1:30" hidden="1" x14ac:dyDescent="0.25">
      <c r="A195" t="s">
        <v>60</v>
      </c>
      <c r="B195">
        <v>2018</v>
      </c>
      <c r="C195" t="s">
        <v>167</v>
      </c>
      <c r="D195" s="9">
        <v>137.4</v>
      </c>
      <c r="E195">
        <v>145.69999999999999</v>
      </c>
      <c r="F195">
        <v>135.5</v>
      </c>
      <c r="G195">
        <v>142.9</v>
      </c>
      <c r="H195">
        <v>123.6</v>
      </c>
      <c r="I195">
        <v>157.5</v>
      </c>
      <c r="J195">
        <v>137.80000000000001</v>
      </c>
      <c r="K195">
        <v>127.2</v>
      </c>
      <c r="L195">
        <v>111.8</v>
      </c>
      <c r="M195">
        <v>137.4</v>
      </c>
      <c r="N195">
        <v>132.19999999999999</v>
      </c>
      <c r="O195">
        <v>154.30000000000001</v>
      </c>
      <c r="P195">
        <v>139.1</v>
      </c>
      <c r="Q195">
        <v>157</v>
      </c>
      <c r="R195">
        <v>150.80000000000001</v>
      </c>
      <c r="S195">
        <v>144.1</v>
      </c>
      <c r="T195">
        <v>149.80000000000001</v>
      </c>
      <c r="U195" t="s">
        <v>79</v>
      </c>
      <c r="V195">
        <v>144.30000000000001</v>
      </c>
      <c r="W195">
        <v>141.80000000000001</v>
      </c>
      <c r="X195">
        <v>138.4</v>
      </c>
      <c r="Y195">
        <v>126.4</v>
      </c>
      <c r="Z195">
        <v>136.80000000000001</v>
      </c>
      <c r="AA195">
        <v>144.4</v>
      </c>
      <c r="AB195">
        <v>131.19999999999999</v>
      </c>
      <c r="AC195">
        <v>135.1</v>
      </c>
      <c r="AD195">
        <v>139.80000000000001</v>
      </c>
    </row>
    <row r="196" spans="1:30" hidden="1" x14ac:dyDescent="0.25">
      <c r="A196" t="s">
        <v>85</v>
      </c>
      <c r="B196">
        <v>2018</v>
      </c>
      <c r="C196" t="s">
        <v>167</v>
      </c>
      <c r="D196" s="9">
        <v>135</v>
      </c>
      <c r="E196">
        <v>148.19999999999999</v>
      </c>
      <c r="F196">
        <v>130.5</v>
      </c>
      <c r="G196">
        <v>140.69999999999999</v>
      </c>
      <c r="H196">
        <v>116.4</v>
      </c>
      <c r="I196">
        <v>151.30000000000001</v>
      </c>
      <c r="J196">
        <v>131.4</v>
      </c>
      <c r="K196">
        <v>112.8</v>
      </c>
      <c r="L196">
        <v>105.3</v>
      </c>
      <c r="M196">
        <v>139.6</v>
      </c>
      <c r="N196">
        <v>126.6</v>
      </c>
      <c r="O196">
        <v>148.69999999999999</v>
      </c>
      <c r="P196">
        <v>136.4</v>
      </c>
      <c r="Q196">
        <v>160.30000000000001</v>
      </c>
      <c r="R196">
        <v>138.6</v>
      </c>
      <c r="S196">
        <v>127.9</v>
      </c>
      <c r="T196">
        <v>137</v>
      </c>
      <c r="U196">
        <v>143.19999999999999</v>
      </c>
      <c r="V196">
        <v>124.7</v>
      </c>
      <c r="W196">
        <v>132.5</v>
      </c>
      <c r="X196">
        <v>132</v>
      </c>
      <c r="Y196">
        <v>119.8</v>
      </c>
      <c r="Z196">
        <v>128</v>
      </c>
      <c r="AA196">
        <v>140.4</v>
      </c>
      <c r="AB196">
        <v>128.1</v>
      </c>
      <c r="AC196">
        <v>128.9</v>
      </c>
      <c r="AD196">
        <v>135.4</v>
      </c>
    </row>
    <row r="197" spans="1:30" hidden="1" x14ac:dyDescent="0.25">
      <c r="A197" t="s">
        <v>104</v>
      </c>
      <c r="B197">
        <v>2018</v>
      </c>
      <c r="C197" t="s">
        <v>167</v>
      </c>
      <c r="D197" s="9">
        <v>136.6</v>
      </c>
      <c r="E197">
        <v>146.6</v>
      </c>
      <c r="F197">
        <v>133.6</v>
      </c>
      <c r="G197">
        <v>142.1</v>
      </c>
      <c r="H197">
        <v>121</v>
      </c>
      <c r="I197">
        <v>154.6</v>
      </c>
      <c r="J197">
        <v>135.6</v>
      </c>
      <c r="K197">
        <v>122.3</v>
      </c>
      <c r="L197">
        <v>109.6</v>
      </c>
      <c r="M197">
        <v>138.1</v>
      </c>
      <c r="N197">
        <v>129.9</v>
      </c>
      <c r="O197">
        <v>151.69999999999999</v>
      </c>
      <c r="P197">
        <v>138.1</v>
      </c>
      <c r="Q197">
        <v>157.9</v>
      </c>
      <c r="R197">
        <v>146</v>
      </c>
      <c r="S197">
        <v>137.4</v>
      </c>
      <c r="T197">
        <v>144.69999999999999</v>
      </c>
      <c r="U197">
        <v>143.19999999999999</v>
      </c>
      <c r="V197">
        <v>136.9</v>
      </c>
      <c r="W197">
        <v>137.4</v>
      </c>
      <c r="X197">
        <v>136</v>
      </c>
      <c r="Y197">
        <v>122.9</v>
      </c>
      <c r="Z197">
        <v>131.80000000000001</v>
      </c>
      <c r="AA197">
        <v>142.1</v>
      </c>
      <c r="AB197">
        <v>129.9</v>
      </c>
      <c r="AC197">
        <v>132.1</v>
      </c>
      <c r="AD197">
        <v>137.80000000000001</v>
      </c>
    </row>
    <row r="198" spans="1:30" hidden="1" x14ac:dyDescent="0.25">
      <c r="A198" t="s">
        <v>60</v>
      </c>
      <c r="B198">
        <v>2018</v>
      </c>
      <c r="C198" t="s">
        <v>177</v>
      </c>
      <c r="D198" s="9">
        <v>137.6</v>
      </c>
      <c r="E198">
        <v>148.1</v>
      </c>
      <c r="F198">
        <v>136.69999999999999</v>
      </c>
      <c r="G198">
        <v>143.19999999999999</v>
      </c>
      <c r="H198">
        <v>124</v>
      </c>
      <c r="I198">
        <v>154.1</v>
      </c>
      <c r="J198">
        <v>143.5</v>
      </c>
      <c r="K198">
        <v>126</v>
      </c>
      <c r="L198">
        <v>112.4</v>
      </c>
      <c r="M198">
        <v>137.6</v>
      </c>
      <c r="N198">
        <v>132.80000000000001</v>
      </c>
      <c r="O198">
        <v>154.30000000000001</v>
      </c>
      <c r="P198">
        <v>140</v>
      </c>
      <c r="Q198">
        <v>157.30000000000001</v>
      </c>
      <c r="R198">
        <v>151.30000000000001</v>
      </c>
      <c r="S198">
        <v>144.69999999999999</v>
      </c>
      <c r="T198">
        <v>150.30000000000001</v>
      </c>
      <c r="U198" t="s">
        <v>79</v>
      </c>
      <c r="V198">
        <v>145.1</v>
      </c>
      <c r="W198">
        <v>142.19999999999999</v>
      </c>
      <c r="X198">
        <v>138.4</v>
      </c>
      <c r="Y198">
        <v>127.4</v>
      </c>
      <c r="Z198">
        <v>137.80000000000001</v>
      </c>
      <c r="AA198">
        <v>145.1</v>
      </c>
      <c r="AB198">
        <v>131.4</v>
      </c>
      <c r="AC198">
        <v>135.6</v>
      </c>
      <c r="AD198">
        <v>140.5</v>
      </c>
    </row>
    <row r="199" spans="1:30" hidden="1" x14ac:dyDescent="0.25">
      <c r="A199" t="s">
        <v>85</v>
      </c>
      <c r="B199">
        <v>2018</v>
      </c>
      <c r="C199" t="s">
        <v>177</v>
      </c>
      <c r="D199" s="9">
        <v>135.30000000000001</v>
      </c>
      <c r="E199">
        <v>149.69999999999999</v>
      </c>
      <c r="F199">
        <v>133.9</v>
      </c>
      <c r="G199">
        <v>140.80000000000001</v>
      </c>
      <c r="H199">
        <v>116.6</v>
      </c>
      <c r="I199">
        <v>152.19999999999999</v>
      </c>
      <c r="J199">
        <v>144</v>
      </c>
      <c r="K199">
        <v>112.3</v>
      </c>
      <c r="L199">
        <v>108.4</v>
      </c>
      <c r="M199">
        <v>140</v>
      </c>
      <c r="N199">
        <v>126.7</v>
      </c>
      <c r="O199">
        <v>149</v>
      </c>
      <c r="P199">
        <v>138.4</v>
      </c>
      <c r="Q199">
        <v>161</v>
      </c>
      <c r="R199">
        <v>138.9</v>
      </c>
      <c r="S199">
        <v>128.69999999999999</v>
      </c>
      <c r="T199">
        <v>137.4</v>
      </c>
      <c r="U199">
        <v>142.5</v>
      </c>
      <c r="V199">
        <v>126.5</v>
      </c>
      <c r="W199">
        <v>133.1</v>
      </c>
      <c r="X199">
        <v>132.6</v>
      </c>
      <c r="Y199">
        <v>120.4</v>
      </c>
      <c r="Z199">
        <v>128.5</v>
      </c>
      <c r="AA199">
        <v>141.19999999999999</v>
      </c>
      <c r="AB199">
        <v>128.19999999999999</v>
      </c>
      <c r="AC199">
        <v>129.5</v>
      </c>
      <c r="AD199">
        <v>136.19999999999999</v>
      </c>
    </row>
    <row r="200" spans="1:30" hidden="1" x14ac:dyDescent="0.25">
      <c r="A200" t="s">
        <v>104</v>
      </c>
      <c r="B200">
        <v>2018</v>
      </c>
      <c r="C200" t="s">
        <v>177</v>
      </c>
      <c r="D200" s="9">
        <v>136.9</v>
      </c>
      <c r="E200">
        <v>148.69999999999999</v>
      </c>
      <c r="F200">
        <v>135.6</v>
      </c>
      <c r="G200">
        <v>142.30000000000001</v>
      </c>
      <c r="H200">
        <v>121.3</v>
      </c>
      <c r="I200">
        <v>153.19999999999999</v>
      </c>
      <c r="J200">
        <v>143.69999999999999</v>
      </c>
      <c r="K200">
        <v>121.4</v>
      </c>
      <c r="L200">
        <v>111.1</v>
      </c>
      <c r="M200">
        <v>138.4</v>
      </c>
      <c r="N200">
        <v>130.30000000000001</v>
      </c>
      <c r="O200">
        <v>151.80000000000001</v>
      </c>
      <c r="P200">
        <v>139.4</v>
      </c>
      <c r="Q200">
        <v>158.30000000000001</v>
      </c>
      <c r="R200">
        <v>146.4</v>
      </c>
      <c r="S200">
        <v>138.1</v>
      </c>
      <c r="T200">
        <v>145.19999999999999</v>
      </c>
      <c r="U200">
        <v>142.5</v>
      </c>
      <c r="V200">
        <v>138.1</v>
      </c>
      <c r="W200">
        <v>137.9</v>
      </c>
      <c r="X200">
        <v>136.19999999999999</v>
      </c>
      <c r="Y200">
        <v>123.7</v>
      </c>
      <c r="Z200">
        <v>132.6</v>
      </c>
      <c r="AA200">
        <v>142.80000000000001</v>
      </c>
      <c r="AB200">
        <v>130.1</v>
      </c>
      <c r="AC200">
        <v>132.6</v>
      </c>
      <c r="AD200">
        <v>138.5</v>
      </c>
    </row>
    <row r="201" spans="1:30" hidden="1" x14ac:dyDescent="0.25">
      <c r="A201" t="s">
        <v>60</v>
      </c>
      <c r="B201">
        <v>2018</v>
      </c>
      <c r="C201" t="s">
        <v>194</v>
      </c>
      <c r="D201" s="9">
        <v>138.4</v>
      </c>
      <c r="E201">
        <v>149.30000000000001</v>
      </c>
      <c r="F201">
        <v>139.30000000000001</v>
      </c>
      <c r="G201">
        <v>143.4</v>
      </c>
      <c r="H201">
        <v>124.1</v>
      </c>
      <c r="I201">
        <v>153.30000000000001</v>
      </c>
      <c r="J201">
        <v>154.19999999999999</v>
      </c>
      <c r="K201">
        <v>126.4</v>
      </c>
      <c r="L201">
        <v>114.3</v>
      </c>
      <c r="M201">
        <v>138.19999999999999</v>
      </c>
      <c r="N201">
        <v>132.80000000000001</v>
      </c>
      <c r="O201">
        <v>154.80000000000001</v>
      </c>
      <c r="P201">
        <v>142</v>
      </c>
      <c r="Q201">
        <v>156.1</v>
      </c>
      <c r="R201">
        <v>151.5</v>
      </c>
      <c r="S201">
        <v>145.1</v>
      </c>
      <c r="T201">
        <v>150.6</v>
      </c>
      <c r="U201" t="s">
        <v>79</v>
      </c>
      <c r="V201">
        <v>146.80000000000001</v>
      </c>
      <c r="W201">
        <v>143.1</v>
      </c>
      <c r="X201">
        <v>139</v>
      </c>
      <c r="Y201">
        <v>127.5</v>
      </c>
      <c r="Z201">
        <v>138.4</v>
      </c>
      <c r="AA201">
        <v>145.80000000000001</v>
      </c>
      <c r="AB201">
        <v>131.4</v>
      </c>
      <c r="AC201">
        <v>136</v>
      </c>
      <c r="AD201">
        <v>141.80000000000001</v>
      </c>
    </row>
    <row r="202" spans="1:30" hidden="1" x14ac:dyDescent="0.25">
      <c r="A202" t="s">
        <v>85</v>
      </c>
      <c r="B202">
        <v>2018</v>
      </c>
      <c r="C202" t="s">
        <v>194</v>
      </c>
      <c r="D202" s="9">
        <v>135.6</v>
      </c>
      <c r="E202">
        <v>148.6</v>
      </c>
      <c r="F202">
        <v>139.1</v>
      </c>
      <c r="G202">
        <v>141</v>
      </c>
      <c r="H202">
        <v>116.7</v>
      </c>
      <c r="I202">
        <v>149.69999999999999</v>
      </c>
      <c r="J202">
        <v>159.19999999999999</v>
      </c>
      <c r="K202">
        <v>112.6</v>
      </c>
      <c r="L202">
        <v>111.8</v>
      </c>
      <c r="M202">
        <v>140.30000000000001</v>
      </c>
      <c r="N202">
        <v>126.8</v>
      </c>
      <c r="O202">
        <v>149.4</v>
      </c>
      <c r="P202">
        <v>140.30000000000001</v>
      </c>
      <c r="Q202">
        <v>161.4</v>
      </c>
      <c r="R202">
        <v>139.6</v>
      </c>
      <c r="S202">
        <v>128.9</v>
      </c>
      <c r="T202">
        <v>137.9</v>
      </c>
      <c r="U202">
        <v>143.6</v>
      </c>
      <c r="V202">
        <v>128.1</v>
      </c>
      <c r="W202">
        <v>133.6</v>
      </c>
      <c r="X202">
        <v>133.6</v>
      </c>
      <c r="Y202">
        <v>120.1</v>
      </c>
      <c r="Z202">
        <v>129</v>
      </c>
      <c r="AA202">
        <v>144</v>
      </c>
      <c r="AB202">
        <v>128.19999999999999</v>
      </c>
      <c r="AC202">
        <v>130.19999999999999</v>
      </c>
      <c r="AD202">
        <v>137.5</v>
      </c>
    </row>
    <row r="203" spans="1:30" hidden="1" x14ac:dyDescent="0.25">
      <c r="A203" t="s">
        <v>104</v>
      </c>
      <c r="B203">
        <v>2018</v>
      </c>
      <c r="C203" t="s">
        <v>194</v>
      </c>
      <c r="D203" s="9">
        <v>137.5</v>
      </c>
      <c r="E203">
        <v>149.1</v>
      </c>
      <c r="F203">
        <v>139.19999999999999</v>
      </c>
      <c r="G203">
        <v>142.5</v>
      </c>
      <c r="H203">
        <v>121.4</v>
      </c>
      <c r="I203">
        <v>151.6</v>
      </c>
      <c r="J203">
        <v>155.9</v>
      </c>
      <c r="K203">
        <v>121.7</v>
      </c>
      <c r="L203">
        <v>113.5</v>
      </c>
      <c r="M203">
        <v>138.9</v>
      </c>
      <c r="N203">
        <v>130.30000000000001</v>
      </c>
      <c r="O203">
        <v>152.30000000000001</v>
      </c>
      <c r="P203">
        <v>141.4</v>
      </c>
      <c r="Q203">
        <v>157.5</v>
      </c>
      <c r="R203">
        <v>146.80000000000001</v>
      </c>
      <c r="S203">
        <v>138.4</v>
      </c>
      <c r="T203">
        <v>145.6</v>
      </c>
      <c r="U203">
        <v>143.6</v>
      </c>
      <c r="V203">
        <v>139.69999999999999</v>
      </c>
      <c r="W203">
        <v>138.6</v>
      </c>
      <c r="X203">
        <v>137</v>
      </c>
      <c r="Y203">
        <v>123.6</v>
      </c>
      <c r="Z203">
        <v>133.1</v>
      </c>
      <c r="AA203">
        <v>144.69999999999999</v>
      </c>
      <c r="AB203">
        <v>130.1</v>
      </c>
      <c r="AC203">
        <v>133.19999999999999</v>
      </c>
      <c r="AD203">
        <v>139.80000000000001</v>
      </c>
    </row>
    <row r="204" spans="1:30" hidden="1" x14ac:dyDescent="0.25">
      <c r="A204" t="s">
        <v>60</v>
      </c>
      <c r="B204">
        <v>2018</v>
      </c>
      <c r="C204" t="s">
        <v>213</v>
      </c>
      <c r="D204" s="9">
        <v>139.19999999999999</v>
      </c>
      <c r="E204">
        <v>148.80000000000001</v>
      </c>
      <c r="F204">
        <v>139.1</v>
      </c>
      <c r="G204">
        <v>143.5</v>
      </c>
      <c r="H204">
        <v>125</v>
      </c>
      <c r="I204">
        <v>154.4</v>
      </c>
      <c r="J204">
        <v>156.30000000000001</v>
      </c>
      <c r="K204">
        <v>126.8</v>
      </c>
      <c r="L204">
        <v>115.4</v>
      </c>
      <c r="M204">
        <v>138.6</v>
      </c>
      <c r="N204">
        <v>133.80000000000001</v>
      </c>
      <c r="O204">
        <v>155.19999999999999</v>
      </c>
      <c r="P204">
        <v>142.69999999999999</v>
      </c>
      <c r="Q204">
        <v>156.4</v>
      </c>
      <c r="R204">
        <v>152.1</v>
      </c>
      <c r="S204">
        <v>145.80000000000001</v>
      </c>
      <c r="T204">
        <v>151.30000000000001</v>
      </c>
      <c r="U204" t="s">
        <v>79</v>
      </c>
      <c r="V204">
        <v>147.69999999999999</v>
      </c>
      <c r="W204">
        <v>143.80000000000001</v>
      </c>
      <c r="X204">
        <v>139.4</v>
      </c>
      <c r="Y204">
        <v>128.30000000000001</v>
      </c>
      <c r="Z204">
        <v>138.6</v>
      </c>
      <c r="AA204">
        <v>146.9</v>
      </c>
      <c r="AB204">
        <v>131.30000000000001</v>
      </c>
      <c r="AC204">
        <v>136.6</v>
      </c>
      <c r="AD204">
        <v>142.5</v>
      </c>
    </row>
    <row r="205" spans="1:30" hidden="1" x14ac:dyDescent="0.25">
      <c r="A205" t="s">
        <v>85</v>
      </c>
      <c r="B205">
        <v>2018</v>
      </c>
      <c r="C205" t="s">
        <v>213</v>
      </c>
      <c r="D205" s="9">
        <v>136.5</v>
      </c>
      <c r="E205">
        <v>146.4</v>
      </c>
      <c r="F205">
        <v>136.6</v>
      </c>
      <c r="G205">
        <v>141.19999999999999</v>
      </c>
      <c r="H205">
        <v>117.4</v>
      </c>
      <c r="I205">
        <v>146.30000000000001</v>
      </c>
      <c r="J205">
        <v>157.30000000000001</v>
      </c>
      <c r="K205">
        <v>113.6</v>
      </c>
      <c r="L205">
        <v>113.3</v>
      </c>
      <c r="M205">
        <v>141.1</v>
      </c>
      <c r="N205">
        <v>127.4</v>
      </c>
      <c r="O205">
        <v>150.4</v>
      </c>
      <c r="P205">
        <v>140.1</v>
      </c>
      <c r="Q205">
        <v>162.1</v>
      </c>
      <c r="R205">
        <v>140</v>
      </c>
      <c r="S205">
        <v>129</v>
      </c>
      <c r="T205">
        <v>138.30000000000001</v>
      </c>
      <c r="U205">
        <v>144.6</v>
      </c>
      <c r="V205">
        <v>129.80000000000001</v>
      </c>
      <c r="W205">
        <v>134.4</v>
      </c>
      <c r="X205">
        <v>134.9</v>
      </c>
      <c r="Y205">
        <v>120.7</v>
      </c>
      <c r="Z205">
        <v>129.80000000000001</v>
      </c>
      <c r="AA205">
        <v>145.30000000000001</v>
      </c>
      <c r="AB205">
        <v>128.30000000000001</v>
      </c>
      <c r="AC205">
        <v>131</v>
      </c>
      <c r="AD205">
        <v>138</v>
      </c>
    </row>
    <row r="206" spans="1:30" hidden="1" x14ac:dyDescent="0.25">
      <c r="A206" t="s">
        <v>104</v>
      </c>
      <c r="B206">
        <v>2018</v>
      </c>
      <c r="C206" t="s">
        <v>213</v>
      </c>
      <c r="D206" s="9">
        <v>138.30000000000001</v>
      </c>
      <c r="E206">
        <v>148</v>
      </c>
      <c r="F206">
        <v>138.1</v>
      </c>
      <c r="G206">
        <v>142.6</v>
      </c>
      <c r="H206">
        <v>122.2</v>
      </c>
      <c r="I206">
        <v>150.6</v>
      </c>
      <c r="J206">
        <v>156.6</v>
      </c>
      <c r="K206">
        <v>122.4</v>
      </c>
      <c r="L206">
        <v>114.7</v>
      </c>
      <c r="M206">
        <v>139.4</v>
      </c>
      <c r="N206">
        <v>131.1</v>
      </c>
      <c r="O206">
        <v>153</v>
      </c>
      <c r="P206">
        <v>141.69999999999999</v>
      </c>
      <c r="Q206">
        <v>157.9</v>
      </c>
      <c r="R206">
        <v>147.30000000000001</v>
      </c>
      <c r="S206">
        <v>138.80000000000001</v>
      </c>
      <c r="T206">
        <v>146.1</v>
      </c>
      <c r="U206">
        <v>144.6</v>
      </c>
      <c r="V206">
        <v>140.9</v>
      </c>
      <c r="W206">
        <v>139.4</v>
      </c>
      <c r="X206">
        <v>137.69999999999999</v>
      </c>
      <c r="Y206">
        <v>124.3</v>
      </c>
      <c r="Z206">
        <v>133.6</v>
      </c>
      <c r="AA206">
        <v>146</v>
      </c>
      <c r="AB206">
        <v>130.1</v>
      </c>
      <c r="AC206">
        <v>133.9</v>
      </c>
      <c r="AD206">
        <v>140.4</v>
      </c>
    </row>
    <row r="207" spans="1:30" hidden="1" x14ac:dyDescent="0.25">
      <c r="A207" t="s">
        <v>60</v>
      </c>
      <c r="B207">
        <v>2018</v>
      </c>
      <c r="C207" t="s">
        <v>228</v>
      </c>
      <c r="D207" s="9">
        <v>139.4</v>
      </c>
      <c r="E207">
        <v>147.19999999999999</v>
      </c>
      <c r="F207">
        <v>136.6</v>
      </c>
      <c r="G207">
        <v>143.69999999999999</v>
      </c>
      <c r="H207">
        <v>124.6</v>
      </c>
      <c r="I207">
        <v>150.1</v>
      </c>
      <c r="J207">
        <v>149.4</v>
      </c>
      <c r="K207">
        <v>125.4</v>
      </c>
      <c r="L207">
        <v>114.4</v>
      </c>
      <c r="M207">
        <v>138.69999999999999</v>
      </c>
      <c r="N207">
        <v>133.1</v>
      </c>
      <c r="O207">
        <v>155.9</v>
      </c>
      <c r="P207">
        <v>141.30000000000001</v>
      </c>
      <c r="Q207">
        <v>157.69999999999999</v>
      </c>
      <c r="R207">
        <v>152.1</v>
      </c>
      <c r="S207">
        <v>146.1</v>
      </c>
      <c r="T207">
        <v>151.30000000000001</v>
      </c>
      <c r="U207" t="s">
        <v>79</v>
      </c>
      <c r="V207">
        <v>149</v>
      </c>
      <c r="W207">
        <v>144</v>
      </c>
      <c r="X207">
        <v>140</v>
      </c>
      <c r="Y207">
        <v>129.9</v>
      </c>
      <c r="Z207">
        <v>140</v>
      </c>
      <c r="AA207">
        <v>147.6</v>
      </c>
      <c r="AB207">
        <v>132</v>
      </c>
      <c r="AC207">
        <v>137.4</v>
      </c>
      <c r="AD207">
        <v>142.1</v>
      </c>
    </row>
    <row r="208" spans="1:30" hidden="1" x14ac:dyDescent="0.25">
      <c r="A208" t="s">
        <v>85</v>
      </c>
      <c r="B208">
        <v>2018</v>
      </c>
      <c r="C208" t="s">
        <v>228</v>
      </c>
      <c r="D208" s="9">
        <v>137</v>
      </c>
      <c r="E208">
        <v>143.1</v>
      </c>
      <c r="F208">
        <v>132.80000000000001</v>
      </c>
      <c r="G208">
        <v>141.5</v>
      </c>
      <c r="H208">
        <v>117.8</v>
      </c>
      <c r="I208">
        <v>140</v>
      </c>
      <c r="J208">
        <v>151.30000000000001</v>
      </c>
      <c r="K208">
        <v>113.5</v>
      </c>
      <c r="L208">
        <v>112.3</v>
      </c>
      <c r="M208">
        <v>141.19999999999999</v>
      </c>
      <c r="N208">
        <v>127.7</v>
      </c>
      <c r="O208">
        <v>151.30000000000001</v>
      </c>
      <c r="P208">
        <v>138.9</v>
      </c>
      <c r="Q208">
        <v>163.30000000000001</v>
      </c>
      <c r="R208">
        <v>140.80000000000001</v>
      </c>
      <c r="S208">
        <v>129.30000000000001</v>
      </c>
      <c r="T208">
        <v>139.1</v>
      </c>
      <c r="U208">
        <v>145.30000000000001</v>
      </c>
      <c r="V208">
        <v>131.19999999999999</v>
      </c>
      <c r="W208">
        <v>134.9</v>
      </c>
      <c r="X208">
        <v>135.69999999999999</v>
      </c>
      <c r="Y208">
        <v>122.5</v>
      </c>
      <c r="Z208">
        <v>130.19999999999999</v>
      </c>
      <c r="AA208">
        <v>145.19999999999999</v>
      </c>
      <c r="AB208">
        <v>129.30000000000001</v>
      </c>
      <c r="AC208">
        <v>131.9</v>
      </c>
      <c r="AD208">
        <v>138.1</v>
      </c>
    </row>
    <row r="209" spans="1:30" hidden="1" x14ac:dyDescent="0.25">
      <c r="A209" t="s">
        <v>104</v>
      </c>
      <c r="B209">
        <v>2018</v>
      </c>
      <c r="C209" t="s">
        <v>228</v>
      </c>
      <c r="D209" s="9">
        <v>138.6</v>
      </c>
      <c r="E209">
        <v>145.80000000000001</v>
      </c>
      <c r="F209">
        <v>135.1</v>
      </c>
      <c r="G209">
        <v>142.9</v>
      </c>
      <c r="H209">
        <v>122.1</v>
      </c>
      <c r="I209">
        <v>145.4</v>
      </c>
      <c r="J209">
        <v>150</v>
      </c>
      <c r="K209">
        <v>121.4</v>
      </c>
      <c r="L209">
        <v>113.7</v>
      </c>
      <c r="M209">
        <v>139.5</v>
      </c>
      <c r="N209">
        <v>130.80000000000001</v>
      </c>
      <c r="O209">
        <v>153.80000000000001</v>
      </c>
      <c r="P209">
        <v>140.4</v>
      </c>
      <c r="Q209">
        <v>159.19999999999999</v>
      </c>
      <c r="R209">
        <v>147.69999999999999</v>
      </c>
      <c r="S209">
        <v>139.1</v>
      </c>
      <c r="T209">
        <v>146.5</v>
      </c>
      <c r="U209">
        <v>145.30000000000001</v>
      </c>
      <c r="V209">
        <v>142.30000000000001</v>
      </c>
      <c r="W209">
        <v>139.69999999999999</v>
      </c>
      <c r="X209">
        <v>138.4</v>
      </c>
      <c r="Y209">
        <v>126</v>
      </c>
      <c r="Z209">
        <v>134.5</v>
      </c>
      <c r="AA209">
        <v>146.19999999999999</v>
      </c>
      <c r="AB209">
        <v>130.9</v>
      </c>
      <c r="AC209">
        <v>134.69999999999999</v>
      </c>
      <c r="AD209">
        <v>140.19999999999999</v>
      </c>
    </row>
    <row r="210" spans="1:30" hidden="1" x14ac:dyDescent="0.25">
      <c r="A210" t="s">
        <v>60</v>
      </c>
      <c r="B210">
        <v>2018</v>
      </c>
      <c r="C210" t="s">
        <v>238</v>
      </c>
      <c r="D210" s="9">
        <v>139.30000000000001</v>
      </c>
      <c r="E210">
        <v>147.6</v>
      </c>
      <c r="F210">
        <v>134.6</v>
      </c>
      <c r="G210">
        <v>141.9</v>
      </c>
      <c r="H210">
        <v>123.5</v>
      </c>
      <c r="I210">
        <v>144.5</v>
      </c>
      <c r="J210">
        <v>147.6</v>
      </c>
      <c r="K210">
        <v>121.4</v>
      </c>
      <c r="L210">
        <v>112.3</v>
      </c>
      <c r="M210">
        <v>139.5</v>
      </c>
      <c r="N210">
        <v>134.6</v>
      </c>
      <c r="O210">
        <v>155.19999999999999</v>
      </c>
      <c r="P210">
        <v>140.19999999999999</v>
      </c>
      <c r="Q210">
        <v>159.6</v>
      </c>
      <c r="R210">
        <v>150.69999999999999</v>
      </c>
      <c r="S210">
        <v>144.5</v>
      </c>
      <c r="T210">
        <v>149.80000000000001</v>
      </c>
      <c r="U210" t="s">
        <v>79</v>
      </c>
      <c r="V210">
        <v>149.69999999999999</v>
      </c>
      <c r="W210">
        <v>147.5</v>
      </c>
      <c r="X210">
        <v>144.80000000000001</v>
      </c>
      <c r="Y210">
        <v>130.80000000000001</v>
      </c>
      <c r="Z210">
        <v>140.1</v>
      </c>
      <c r="AA210">
        <v>148</v>
      </c>
      <c r="AB210">
        <v>134.4</v>
      </c>
      <c r="AC210">
        <v>139.80000000000001</v>
      </c>
      <c r="AD210">
        <v>142.19999999999999</v>
      </c>
    </row>
    <row r="211" spans="1:30" hidden="1" x14ac:dyDescent="0.25">
      <c r="A211" t="s">
        <v>85</v>
      </c>
      <c r="B211">
        <v>2018</v>
      </c>
      <c r="C211" t="s">
        <v>238</v>
      </c>
      <c r="D211" s="9">
        <v>137.6</v>
      </c>
      <c r="E211">
        <v>144.9</v>
      </c>
      <c r="F211">
        <v>133.5</v>
      </c>
      <c r="G211">
        <v>141.5</v>
      </c>
      <c r="H211">
        <v>118</v>
      </c>
      <c r="I211">
        <v>139.5</v>
      </c>
      <c r="J211">
        <v>153</v>
      </c>
      <c r="K211">
        <v>113.2</v>
      </c>
      <c r="L211">
        <v>112.8</v>
      </c>
      <c r="M211">
        <v>141.1</v>
      </c>
      <c r="N211">
        <v>127.6</v>
      </c>
      <c r="O211">
        <v>152</v>
      </c>
      <c r="P211">
        <v>139.4</v>
      </c>
      <c r="Q211">
        <v>164</v>
      </c>
      <c r="R211">
        <v>141.5</v>
      </c>
      <c r="S211">
        <v>129.80000000000001</v>
      </c>
      <c r="T211">
        <v>139.69999999999999</v>
      </c>
      <c r="U211">
        <v>146.30000000000001</v>
      </c>
      <c r="V211">
        <v>133.4</v>
      </c>
      <c r="W211">
        <v>135.1</v>
      </c>
      <c r="X211">
        <v>136.19999999999999</v>
      </c>
      <c r="Y211">
        <v>123.3</v>
      </c>
      <c r="Z211">
        <v>130.69999999999999</v>
      </c>
      <c r="AA211">
        <v>145.5</v>
      </c>
      <c r="AB211">
        <v>130.4</v>
      </c>
      <c r="AC211">
        <v>132.5</v>
      </c>
      <c r="AD211">
        <v>138.9</v>
      </c>
    </row>
    <row r="212" spans="1:30" hidden="1" x14ac:dyDescent="0.25">
      <c r="A212" t="s">
        <v>104</v>
      </c>
      <c r="B212">
        <v>2018</v>
      </c>
      <c r="C212" t="s">
        <v>238</v>
      </c>
      <c r="D212" s="9">
        <v>137.4</v>
      </c>
      <c r="E212">
        <v>149.5</v>
      </c>
      <c r="F212">
        <v>137.30000000000001</v>
      </c>
      <c r="G212">
        <v>141.9</v>
      </c>
      <c r="H212">
        <v>121.1</v>
      </c>
      <c r="I212">
        <v>142.5</v>
      </c>
      <c r="J212">
        <v>146.69999999999999</v>
      </c>
      <c r="K212">
        <v>119.1</v>
      </c>
      <c r="L212">
        <v>111.9</v>
      </c>
      <c r="M212">
        <v>141</v>
      </c>
      <c r="N212">
        <v>133.6</v>
      </c>
      <c r="O212">
        <v>154.5</v>
      </c>
      <c r="P212">
        <v>139.69999999999999</v>
      </c>
      <c r="Q212">
        <v>162.6</v>
      </c>
      <c r="R212">
        <v>148</v>
      </c>
      <c r="S212">
        <v>139.19999999999999</v>
      </c>
      <c r="T212">
        <v>146.80000000000001</v>
      </c>
      <c r="U212">
        <v>146.9</v>
      </c>
      <c r="V212">
        <v>145.30000000000001</v>
      </c>
      <c r="W212">
        <v>142.19999999999999</v>
      </c>
      <c r="X212">
        <v>142.1</v>
      </c>
      <c r="Y212">
        <v>125.5</v>
      </c>
      <c r="Z212">
        <v>136.5</v>
      </c>
      <c r="AA212">
        <v>147.80000000000001</v>
      </c>
      <c r="AB212">
        <v>132</v>
      </c>
      <c r="AC212">
        <v>136.30000000000001</v>
      </c>
      <c r="AD212">
        <v>140.80000000000001</v>
      </c>
    </row>
    <row r="213" spans="1:30" hidden="1" x14ac:dyDescent="0.25">
      <c r="A213" t="s">
        <v>60</v>
      </c>
      <c r="B213">
        <v>2018</v>
      </c>
      <c r="C213" t="s">
        <v>264</v>
      </c>
      <c r="D213" s="9">
        <v>137.1</v>
      </c>
      <c r="E213">
        <v>150.80000000000001</v>
      </c>
      <c r="F213">
        <v>136.69999999999999</v>
      </c>
      <c r="G213">
        <v>141.9</v>
      </c>
      <c r="H213">
        <v>122.8</v>
      </c>
      <c r="I213">
        <v>143.9</v>
      </c>
      <c r="J213">
        <v>147.5</v>
      </c>
      <c r="K213">
        <v>121</v>
      </c>
      <c r="L213">
        <v>111.6</v>
      </c>
      <c r="M213">
        <v>140.6</v>
      </c>
      <c r="N213">
        <v>137.5</v>
      </c>
      <c r="O213">
        <v>156.1</v>
      </c>
      <c r="P213">
        <v>140</v>
      </c>
      <c r="Q213">
        <v>161.9</v>
      </c>
      <c r="R213">
        <v>151.69999999999999</v>
      </c>
      <c r="S213">
        <v>145.5</v>
      </c>
      <c r="T213">
        <v>150.80000000000001</v>
      </c>
      <c r="U213" t="s">
        <v>79</v>
      </c>
      <c r="V213">
        <v>150.30000000000001</v>
      </c>
      <c r="W213">
        <v>148</v>
      </c>
      <c r="X213">
        <v>145.4</v>
      </c>
      <c r="Y213">
        <v>130.30000000000001</v>
      </c>
      <c r="Z213">
        <v>143.1</v>
      </c>
      <c r="AA213">
        <v>150.19999999999999</v>
      </c>
      <c r="AB213">
        <v>133.1</v>
      </c>
      <c r="AC213">
        <v>140.1</v>
      </c>
      <c r="AD213">
        <v>142.4</v>
      </c>
    </row>
    <row r="214" spans="1:30" hidden="1" x14ac:dyDescent="0.25">
      <c r="A214" t="s">
        <v>85</v>
      </c>
      <c r="B214">
        <v>2018</v>
      </c>
      <c r="C214" t="s">
        <v>264</v>
      </c>
      <c r="D214" s="9">
        <v>138.1</v>
      </c>
      <c r="E214">
        <v>146.30000000000001</v>
      </c>
      <c r="F214">
        <v>137.80000000000001</v>
      </c>
      <c r="G214">
        <v>141.6</v>
      </c>
      <c r="H214">
        <v>118.1</v>
      </c>
      <c r="I214">
        <v>141.5</v>
      </c>
      <c r="J214">
        <v>145.19999999999999</v>
      </c>
      <c r="K214">
        <v>115.3</v>
      </c>
      <c r="L214">
        <v>112.5</v>
      </c>
      <c r="M214">
        <v>141.4</v>
      </c>
      <c r="N214">
        <v>128</v>
      </c>
      <c r="O214">
        <v>152.6</v>
      </c>
      <c r="P214">
        <v>139.1</v>
      </c>
      <c r="Q214">
        <v>164.4</v>
      </c>
      <c r="R214">
        <v>142.4</v>
      </c>
      <c r="S214">
        <v>130.19999999999999</v>
      </c>
      <c r="T214">
        <v>140.5</v>
      </c>
      <c r="U214">
        <v>146.9</v>
      </c>
      <c r="V214">
        <v>136.69999999999999</v>
      </c>
      <c r="W214">
        <v>135.80000000000001</v>
      </c>
      <c r="X214">
        <v>136.80000000000001</v>
      </c>
      <c r="Y214">
        <v>121.2</v>
      </c>
      <c r="Z214">
        <v>131.30000000000001</v>
      </c>
      <c r="AA214">
        <v>146.1</v>
      </c>
      <c r="AB214">
        <v>130.5</v>
      </c>
      <c r="AC214">
        <v>132.19999999999999</v>
      </c>
      <c r="AD214">
        <v>139</v>
      </c>
    </row>
    <row r="215" spans="1:30" hidden="1" x14ac:dyDescent="0.25">
      <c r="A215" t="s">
        <v>104</v>
      </c>
      <c r="B215">
        <v>2018</v>
      </c>
      <c r="C215" t="s">
        <v>264</v>
      </c>
      <c r="D215" s="9">
        <v>137.4</v>
      </c>
      <c r="E215">
        <v>149.19999999999999</v>
      </c>
      <c r="F215">
        <v>137.1</v>
      </c>
      <c r="G215">
        <v>141.80000000000001</v>
      </c>
      <c r="H215">
        <v>121.1</v>
      </c>
      <c r="I215">
        <v>142.80000000000001</v>
      </c>
      <c r="J215">
        <v>146.69999999999999</v>
      </c>
      <c r="K215">
        <v>119.1</v>
      </c>
      <c r="L215">
        <v>111.9</v>
      </c>
      <c r="M215">
        <v>140.9</v>
      </c>
      <c r="N215">
        <v>133.5</v>
      </c>
      <c r="O215">
        <v>154.5</v>
      </c>
      <c r="P215">
        <v>139.69999999999999</v>
      </c>
      <c r="Q215">
        <v>162.6</v>
      </c>
      <c r="R215">
        <v>148</v>
      </c>
      <c r="S215">
        <v>139.1</v>
      </c>
      <c r="T215">
        <v>146.69999999999999</v>
      </c>
      <c r="U215">
        <v>146.9</v>
      </c>
      <c r="V215">
        <v>145.1</v>
      </c>
      <c r="W215">
        <v>142.19999999999999</v>
      </c>
      <c r="X215">
        <v>142.1</v>
      </c>
      <c r="Y215">
        <v>125.5</v>
      </c>
      <c r="Z215">
        <v>136.5</v>
      </c>
      <c r="AA215">
        <v>147.80000000000001</v>
      </c>
      <c r="AB215">
        <v>132</v>
      </c>
      <c r="AC215">
        <v>136.30000000000001</v>
      </c>
      <c r="AD215">
        <v>140.80000000000001</v>
      </c>
    </row>
    <row r="216" spans="1:30" hidden="1" x14ac:dyDescent="0.25">
      <c r="A216" t="s">
        <v>60</v>
      </c>
      <c r="B216">
        <v>2018</v>
      </c>
      <c r="C216" t="s">
        <v>273</v>
      </c>
      <c r="D216" s="9">
        <v>137.1</v>
      </c>
      <c r="E216">
        <v>151.9</v>
      </c>
      <c r="F216">
        <v>137.4</v>
      </c>
      <c r="G216">
        <v>142.4</v>
      </c>
      <c r="H216">
        <v>124.2</v>
      </c>
      <c r="I216">
        <v>140.19999999999999</v>
      </c>
      <c r="J216">
        <v>136.6</v>
      </c>
      <c r="K216">
        <v>120.9</v>
      </c>
      <c r="L216">
        <v>109.9</v>
      </c>
      <c r="M216">
        <v>140.19999999999999</v>
      </c>
      <c r="N216">
        <v>137.80000000000001</v>
      </c>
      <c r="O216">
        <v>156</v>
      </c>
      <c r="P216">
        <v>138.5</v>
      </c>
      <c r="Q216">
        <v>162.4</v>
      </c>
      <c r="R216">
        <v>151.6</v>
      </c>
      <c r="S216">
        <v>145.9</v>
      </c>
      <c r="T216">
        <v>150.80000000000001</v>
      </c>
      <c r="U216" t="s">
        <v>79</v>
      </c>
      <c r="V216">
        <v>149</v>
      </c>
      <c r="W216">
        <v>149.5</v>
      </c>
      <c r="X216">
        <v>149.6</v>
      </c>
      <c r="Y216">
        <v>128.9</v>
      </c>
      <c r="Z216">
        <v>143.30000000000001</v>
      </c>
      <c r="AA216">
        <v>155.1</v>
      </c>
      <c r="AB216">
        <v>133.19999999999999</v>
      </c>
      <c r="AC216">
        <v>141.6</v>
      </c>
      <c r="AD216">
        <v>141.9</v>
      </c>
    </row>
    <row r="217" spans="1:30" hidden="1" x14ac:dyDescent="0.25">
      <c r="A217" t="s">
        <v>85</v>
      </c>
      <c r="B217">
        <v>2018</v>
      </c>
      <c r="C217" t="s">
        <v>273</v>
      </c>
      <c r="D217" s="9">
        <v>138.5</v>
      </c>
      <c r="E217">
        <v>147.80000000000001</v>
      </c>
      <c r="F217">
        <v>141.1</v>
      </c>
      <c r="G217">
        <v>141.6</v>
      </c>
      <c r="H217">
        <v>118.1</v>
      </c>
      <c r="I217">
        <v>138.5</v>
      </c>
      <c r="J217">
        <v>132.4</v>
      </c>
      <c r="K217">
        <v>117.5</v>
      </c>
      <c r="L217">
        <v>111</v>
      </c>
      <c r="M217">
        <v>141.5</v>
      </c>
      <c r="N217">
        <v>128.1</v>
      </c>
      <c r="O217">
        <v>152.9</v>
      </c>
      <c r="P217">
        <v>137.6</v>
      </c>
      <c r="Q217">
        <v>164.6</v>
      </c>
      <c r="R217">
        <v>142.69999999999999</v>
      </c>
      <c r="S217">
        <v>130.30000000000001</v>
      </c>
      <c r="T217">
        <v>140.80000000000001</v>
      </c>
      <c r="U217">
        <v>146.5</v>
      </c>
      <c r="V217">
        <v>132.4</v>
      </c>
      <c r="W217">
        <v>136.19999999999999</v>
      </c>
      <c r="X217">
        <v>137.30000000000001</v>
      </c>
      <c r="Y217">
        <v>118.8</v>
      </c>
      <c r="Z217">
        <v>131.69999999999999</v>
      </c>
      <c r="AA217">
        <v>146.5</v>
      </c>
      <c r="AB217">
        <v>130.80000000000001</v>
      </c>
      <c r="AC217">
        <v>131.69999999999999</v>
      </c>
      <c r="AD217">
        <v>138</v>
      </c>
    </row>
    <row r="218" spans="1:30" hidden="1" x14ac:dyDescent="0.25">
      <c r="A218" t="s">
        <v>104</v>
      </c>
      <c r="B218">
        <v>2018</v>
      </c>
      <c r="C218" t="s">
        <v>273</v>
      </c>
      <c r="D218" s="9">
        <v>137.5</v>
      </c>
      <c r="E218">
        <v>150.5</v>
      </c>
      <c r="F218">
        <v>138.80000000000001</v>
      </c>
      <c r="G218">
        <v>142.1</v>
      </c>
      <c r="H218">
        <v>122</v>
      </c>
      <c r="I218">
        <v>139.4</v>
      </c>
      <c r="J218">
        <v>135.19999999999999</v>
      </c>
      <c r="K218">
        <v>119.8</v>
      </c>
      <c r="L218">
        <v>110.3</v>
      </c>
      <c r="M218">
        <v>140.6</v>
      </c>
      <c r="N218">
        <v>133.80000000000001</v>
      </c>
      <c r="O218">
        <v>154.6</v>
      </c>
      <c r="P218">
        <v>138.19999999999999</v>
      </c>
      <c r="Q218">
        <v>163</v>
      </c>
      <c r="R218">
        <v>148.1</v>
      </c>
      <c r="S218">
        <v>139.4</v>
      </c>
      <c r="T218">
        <v>146.80000000000001</v>
      </c>
      <c r="U218">
        <v>146.5</v>
      </c>
      <c r="V218">
        <v>142.69999999999999</v>
      </c>
      <c r="W218">
        <v>143.19999999999999</v>
      </c>
      <c r="X218">
        <v>144.9</v>
      </c>
      <c r="Y218">
        <v>123.6</v>
      </c>
      <c r="Z218">
        <v>136.80000000000001</v>
      </c>
      <c r="AA218">
        <v>150.1</v>
      </c>
      <c r="AB218">
        <v>132.19999999999999</v>
      </c>
      <c r="AC218">
        <v>136.80000000000001</v>
      </c>
      <c r="AD218">
        <v>140.1</v>
      </c>
    </row>
    <row r="219" spans="1:30" hidden="1" x14ac:dyDescent="0.25">
      <c r="A219" t="s">
        <v>60</v>
      </c>
      <c r="B219">
        <v>2019</v>
      </c>
      <c r="C219" t="s">
        <v>62</v>
      </c>
      <c r="D219" s="9">
        <v>136.6</v>
      </c>
      <c r="E219">
        <v>152.5</v>
      </c>
      <c r="F219">
        <v>138.19999999999999</v>
      </c>
      <c r="G219">
        <v>142.4</v>
      </c>
      <c r="H219">
        <v>123.9</v>
      </c>
      <c r="I219">
        <v>135.5</v>
      </c>
      <c r="J219">
        <v>131.69999999999999</v>
      </c>
      <c r="K219">
        <v>121.3</v>
      </c>
      <c r="L219">
        <v>108.4</v>
      </c>
      <c r="M219">
        <v>138.9</v>
      </c>
      <c r="N219">
        <v>137</v>
      </c>
      <c r="O219">
        <v>155.80000000000001</v>
      </c>
      <c r="P219">
        <v>137.4</v>
      </c>
      <c r="Q219">
        <v>162.69999999999999</v>
      </c>
      <c r="R219">
        <v>150.6</v>
      </c>
      <c r="S219">
        <v>145.1</v>
      </c>
      <c r="T219">
        <v>149.9</v>
      </c>
      <c r="U219" t="s">
        <v>79</v>
      </c>
      <c r="V219">
        <v>146.19999999999999</v>
      </c>
      <c r="W219">
        <v>150.1</v>
      </c>
      <c r="X219">
        <v>149.6</v>
      </c>
      <c r="Y219">
        <v>128.6</v>
      </c>
      <c r="Z219">
        <v>142.9</v>
      </c>
      <c r="AA219">
        <v>155.19999999999999</v>
      </c>
      <c r="AB219">
        <v>133.5</v>
      </c>
      <c r="AC219">
        <v>141.69999999999999</v>
      </c>
      <c r="AD219">
        <v>141</v>
      </c>
    </row>
    <row r="220" spans="1:30" hidden="1" x14ac:dyDescent="0.25">
      <c r="A220" t="s">
        <v>85</v>
      </c>
      <c r="B220">
        <v>2019</v>
      </c>
      <c r="C220" t="s">
        <v>62</v>
      </c>
      <c r="D220" s="9">
        <v>138.30000000000001</v>
      </c>
      <c r="E220">
        <v>149.4</v>
      </c>
      <c r="F220">
        <v>143.5</v>
      </c>
      <c r="G220">
        <v>141.69999999999999</v>
      </c>
      <c r="H220">
        <v>118.1</v>
      </c>
      <c r="I220">
        <v>135.19999999999999</v>
      </c>
      <c r="J220">
        <v>130.5</v>
      </c>
      <c r="K220">
        <v>118.2</v>
      </c>
      <c r="L220">
        <v>110.4</v>
      </c>
      <c r="M220">
        <v>140.4</v>
      </c>
      <c r="N220">
        <v>128.1</v>
      </c>
      <c r="O220">
        <v>153.19999999999999</v>
      </c>
      <c r="P220">
        <v>137.30000000000001</v>
      </c>
      <c r="Q220">
        <v>164.7</v>
      </c>
      <c r="R220">
        <v>143</v>
      </c>
      <c r="S220">
        <v>130.4</v>
      </c>
      <c r="T220">
        <v>141.1</v>
      </c>
      <c r="U220">
        <v>147.69999999999999</v>
      </c>
      <c r="V220">
        <v>128.6</v>
      </c>
      <c r="W220">
        <v>136.30000000000001</v>
      </c>
      <c r="X220">
        <v>137.80000000000001</v>
      </c>
      <c r="Y220">
        <v>118.6</v>
      </c>
      <c r="Z220">
        <v>131.9</v>
      </c>
      <c r="AA220">
        <v>146.6</v>
      </c>
      <c r="AB220">
        <v>131.69999999999999</v>
      </c>
      <c r="AC220">
        <v>131.80000000000001</v>
      </c>
      <c r="AD220">
        <v>138</v>
      </c>
    </row>
    <row r="221" spans="1:30" hidden="1" x14ac:dyDescent="0.25">
      <c r="A221" t="s">
        <v>104</v>
      </c>
      <c r="B221">
        <v>2019</v>
      </c>
      <c r="C221" t="s">
        <v>62</v>
      </c>
      <c r="D221" s="9">
        <v>137.1</v>
      </c>
      <c r="E221">
        <v>151.4</v>
      </c>
      <c r="F221">
        <v>140.19999999999999</v>
      </c>
      <c r="G221">
        <v>142.1</v>
      </c>
      <c r="H221">
        <v>121.8</v>
      </c>
      <c r="I221">
        <v>135.4</v>
      </c>
      <c r="J221">
        <v>131.30000000000001</v>
      </c>
      <c r="K221">
        <v>120.3</v>
      </c>
      <c r="L221">
        <v>109.1</v>
      </c>
      <c r="M221">
        <v>139.4</v>
      </c>
      <c r="N221">
        <v>133.30000000000001</v>
      </c>
      <c r="O221">
        <v>154.6</v>
      </c>
      <c r="P221">
        <v>137.4</v>
      </c>
      <c r="Q221">
        <v>163.19999999999999</v>
      </c>
      <c r="R221">
        <v>147.6</v>
      </c>
      <c r="S221">
        <v>139</v>
      </c>
      <c r="T221">
        <v>146.4</v>
      </c>
      <c r="U221">
        <v>147.69999999999999</v>
      </c>
      <c r="V221">
        <v>139.5</v>
      </c>
      <c r="W221">
        <v>143.6</v>
      </c>
      <c r="X221">
        <v>145.1</v>
      </c>
      <c r="Y221">
        <v>123.3</v>
      </c>
      <c r="Z221">
        <v>136.69999999999999</v>
      </c>
      <c r="AA221">
        <v>150.19999999999999</v>
      </c>
      <c r="AB221">
        <v>132.80000000000001</v>
      </c>
      <c r="AC221">
        <v>136.9</v>
      </c>
      <c r="AD221">
        <v>139.6</v>
      </c>
    </row>
    <row r="222" spans="1:30" hidden="1" x14ac:dyDescent="0.25">
      <c r="A222" t="s">
        <v>60</v>
      </c>
      <c r="B222">
        <v>2019</v>
      </c>
      <c r="C222" t="s">
        <v>116</v>
      </c>
      <c r="D222" s="9">
        <v>136.80000000000001</v>
      </c>
      <c r="E222">
        <v>153</v>
      </c>
      <c r="F222">
        <v>139.1</v>
      </c>
      <c r="G222">
        <v>142.5</v>
      </c>
      <c r="H222">
        <v>124.1</v>
      </c>
      <c r="I222">
        <v>135.80000000000001</v>
      </c>
      <c r="J222">
        <v>128.69999999999999</v>
      </c>
      <c r="K222">
        <v>121.5</v>
      </c>
      <c r="L222">
        <v>108.3</v>
      </c>
      <c r="M222">
        <v>139.19999999999999</v>
      </c>
      <c r="N222">
        <v>137.4</v>
      </c>
      <c r="O222">
        <v>156.19999999999999</v>
      </c>
      <c r="P222">
        <v>137.19999999999999</v>
      </c>
      <c r="Q222">
        <v>162.80000000000001</v>
      </c>
      <c r="R222">
        <v>150.5</v>
      </c>
      <c r="S222">
        <v>146.1</v>
      </c>
      <c r="T222">
        <v>149.9</v>
      </c>
      <c r="U222" t="s">
        <v>79</v>
      </c>
      <c r="V222">
        <v>145.30000000000001</v>
      </c>
      <c r="W222">
        <v>150.1</v>
      </c>
      <c r="X222">
        <v>149.9</v>
      </c>
      <c r="Y222">
        <v>129.19999999999999</v>
      </c>
      <c r="Z222">
        <v>143.4</v>
      </c>
      <c r="AA222">
        <v>155.5</v>
      </c>
      <c r="AB222">
        <v>134.9</v>
      </c>
      <c r="AC222">
        <v>142.19999999999999</v>
      </c>
      <c r="AD222">
        <v>141</v>
      </c>
    </row>
    <row r="223" spans="1:30" hidden="1" x14ac:dyDescent="0.25">
      <c r="A223" t="s">
        <v>85</v>
      </c>
      <c r="B223">
        <v>2019</v>
      </c>
      <c r="C223" t="s">
        <v>116</v>
      </c>
      <c r="D223" s="9">
        <v>139.4</v>
      </c>
      <c r="E223">
        <v>150.1</v>
      </c>
      <c r="F223">
        <v>145.30000000000001</v>
      </c>
      <c r="G223">
        <v>141.69999999999999</v>
      </c>
      <c r="H223">
        <v>118.4</v>
      </c>
      <c r="I223">
        <v>137</v>
      </c>
      <c r="J223">
        <v>131.6</v>
      </c>
      <c r="K223">
        <v>119.9</v>
      </c>
      <c r="L223">
        <v>110.4</v>
      </c>
      <c r="M223">
        <v>140.80000000000001</v>
      </c>
      <c r="N223">
        <v>128.30000000000001</v>
      </c>
      <c r="O223">
        <v>153.5</v>
      </c>
      <c r="P223">
        <v>138</v>
      </c>
      <c r="Q223">
        <v>164.9</v>
      </c>
      <c r="R223">
        <v>143.30000000000001</v>
      </c>
      <c r="S223">
        <v>130.80000000000001</v>
      </c>
      <c r="T223">
        <v>141.4</v>
      </c>
      <c r="U223">
        <v>148.5</v>
      </c>
      <c r="V223">
        <v>127.1</v>
      </c>
      <c r="W223">
        <v>136.6</v>
      </c>
      <c r="X223">
        <v>138.5</v>
      </c>
      <c r="Y223">
        <v>119.2</v>
      </c>
      <c r="Z223">
        <v>132.19999999999999</v>
      </c>
      <c r="AA223">
        <v>146.6</v>
      </c>
      <c r="AB223">
        <v>133</v>
      </c>
      <c r="AC223">
        <v>132.4</v>
      </c>
      <c r="AD223">
        <v>138.6</v>
      </c>
    </row>
    <row r="224" spans="1:30" hidden="1" x14ac:dyDescent="0.25">
      <c r="A224" t="s">
        <v>104</v>
      </c>
      <c r="B224">
        <v>2019</v>
      </c>
      <c r="C224" t="s">
        <v>116</v>
      </c>
      <c r="D224" s="9">
        <v>137.6</v>
      </c>
      <c r="E224">
        <v>152</v>
      </c>
      <c r="F224">
        <v>141.5</v>
      </c>
      <c r="G224">
        <v>142.19999999999999</v>
      </c>
      <c r="H224">
        <v>122</v>
      </c>
      <c r="I224">
        <v>136.4</v>
      </c>
      <c r="J224">
        <v>129.69999999999999</v>
      </c>
      <c r="K224">
        <v>121</v>
      </c>
      <c r="L224">
        <v>109</v>
      </c>
      <c r="M224">
        <v>139.69999999999999</v>
      </c>
      <c r="N224">
        <v>133.6</v>
      </c>
      <c r="O224">
        <v>154.9</v>
      </c>
      <c r="P224">
        <v>137.5</v>
      </c>
      <c r="Q224">
        <v>163.4</v>
      </c>
      <c r="R224">
        <v>147.69999999999999</v>
      </c>
      <c r="S224">
        <v>139.69999999999999</v>
      </c>
      <c r="T224">
        <v>146.5</v>
      </c>
      <c r="U224">
        <v>148.5</v>
      </c>
      <c r="V224">
        <v>138.4</v>
      </c>
      <c r="W224">
        <v>143.69999999999999</v>
      </c>
      <c r="X224">
        <v>145.6</v>
      </c>
      <c r="Y224">
        <v>123.9</v>
      </c>
      <c r="Z224">
        <v>137.1</v>
      </c>
      <c r="AA224">
        <v>150.30000000000001</v>
      </c>
      <c r="AB224">
        <v>134.1</v>
      </c>
      <c r="AC224">
        <v>137.4</v>
      </c>
      <c r="AD224">
        <v>139.9</v>
      </c>
    </row>
    <row r="225" spans="1:30" hidden="1" x14ac:dyDescent="0.25">
      <c r="A225" t="s">
        <v>60</v>
      </c>
      <c r="B225">
        <v>2019</v>
      </c>
      <c r="C225" t="s">
        <v>138</v>
      </c>
      <c r="D225" s="9">
        <v>136.9</v>
      </c>
      <c r="E225">
        <v>154.1</v>
      </c>
      <c r="F225">
        <v>138.69999999999999</v>
      </c>
      <c r="G225">
        <v>142.5</v>
      </c>
      <c r="H225">
        <v>124.1</v>
      </c>
      <c r="I225">
        <v>136.1</v>
      </c>
      <c r="J225">
        <v>128.19999999999999</v>
      </c>
      <c r="K225">
        <v>122.3</v>
      </c>
      <c r="L225">
        <v>108.3</v>
      </c>
      <c r="M225">
        <v>138.9</v>
      </c>
      <c r="N225">
        <v>137.4</v>
      </c>
      <c r="O225">
        <v>156.4</v>
      </c>
      <c r="P225">
        <v>137.30000000000001</v>
      </c>
      <c r="Q225">
        <v>162.9</v>
      </c>
      <c r="R225">
        <v>150.80000000000001</v>
      </c>
      <c r="S225">
        <v>146.1</v>
      </c>
      <c r="T225">
        <v>150.1</v>
      </c>
      <c r="U225" t="s">
        <v>79</v>
      </c>
      <c r="V225">
        <v>146.4</v>
      </c>
      <c r="W225">
        <v>150</v>
      </c>
      <c r="X225">
        <v>150.4</v>
      </c>
      <c r="Y225">
        <v>129.9</v>
      </c>
      <c r="Z225">
        <v>143.80000000000001</v>
      </c>
      <c r="AA225">
        <v>155.5</v>
      </c>
      <c r="AB225">
        <v>134</v>
      </c>
      <c r="AC225">
        <v>142.4</v>
      </c>
      <c r="AD225">
        <v>141.19999999999999</v>
      </c>
    </row>
    <row r="226" spans="1:30" hidden="1" x14ac:dyDescent="0.25">
      <c r="A226" t="s">
        <v>85</v>
      </c>
      <c r="B226">
        <v>2019</v>
      </c>
      <c r="C226" t="s">
        <v>138</v>
      </c>
      <c r="D226" s="9">
        <v>139.69999999999999</v>
      </c>
      <c r="E226">
        <v>151.1</v>
      </c>
      <c r="F226">
        <v>142.9</v>
      </c>
      <c r="G226">
        <v>141.9</v>
      </c>
      <c r="H226">
        <v>118.4</v>
      </c>
      <c r="I226">
        <v>139.4</v>
      </c>
      <c r="J226">
        <v>141.19999999999999</v>
      </c>
      <c r="K226">
        <v>120.7</v>
      </c>
      <c r="L226">
        <v>110.4</v>
      </c>
      <c r="M226">
        <v>140.69999999999999</v>
      </c>
      <c r="N226">
        <v>128.5</v>
      </c>
      <c r="O226">
        <v>153.9</v>
      </c>
      <c r="P226">
        <v>139.6</v>
      </c>
      <c r="Q226">
        <v>165.3</v>
      </c>
      <c r="R226">
        <v>143.5</v>
      </c>
      <c r="S226">
        <v>131.19999999999999</v>
      </c>
      <c r="T226">
        <v>141.6</v>
      </c>
      <c r="U226">
        <v>149</v>
      </c>
      <c r="V226">
        <v>128.80000000000001</v>
      </c>
      <c r="W226">
        <v>136.80000000000001</v>
      </c>
      <c r="X226">
        <v>139.19999999999999</v>
      </c>
      <c r="Y226">
        <v>119.9</v>
      </c>
      <c r="Z226">
        <v>133</v>
      </c>
      <c r="AA226">
        <v>146.69999999999999</v>
      </c>
      <c r="AB226">
        <v>132.5</v>
      </c>
      <c r="AC226">
        <v>132.80000000000001</v>
      </c>
      <c r="AD226">
        <v>139.5</v>
      </c>
    </row>
    <row r="227" spans="1:30" hidden="1" x14ac:dyDescent="0.25">
      <c r="A227" t="s">
        <v>104</v>
      </c>
      <c r="B227">
        <v>2019</v>
      </c>
      <c r="C227" t="s">
        <v>138</v>
      </c>
      <c r="D227" s="9">
        <v>137.80000000000001</v>
      </c>
      <c r="E227">
        <v>153</v>
      </c>
      <c r="F227">
        <v>140.30000000000001</v>
      </c>
      <c r="G227">
        <v>142.30000000000001</v>
      </c>
      <c r="H227">
        <v>122</v>
      </c>
      <c r="I227">
        <v>137.6</v>
      </c>
      <c r="J227">
        <v>132.6</v>
      </c>
      <c r="K227">
        <v>121.8</v>
      </c>
      <c r="L227">
        <v>109</v>
      </c>
      <c r="M227">
        <v>139.5</v>
      </c>
      <c r="N227">
        <v>133.69999999999999</v>
      </c>
      <c r="O227">
        <v>155.19999999999999</v>
      </c>
      <c r="P227">
        <v>138.1</v>
      </c>
      <c r="Q227">
        <v>163.5</v>
      </c>
      <c r="R227">
        <v>147.9</v>
      </c>
      <c r="S227">
        <v>139.9</v>
      </c>
      <c r="T227">
        <v>146.69999999999999</v>
      </c>
      <c r="U227">
        <v>149</v>
      </c>
      <c r="V227">
        <v>139.69999999999999</v>
      </c>
      <c r="W227">
        <v>143.80000000000001</v>
      </c>
      <c r="X227">
        <v>146.19999999999999</v>
      </c>
      <c r="Y227">
        <v>124.6</v>
      </c>
      <c r="Z227">
        <v>137.69999999999999</v>
      </c>
      <c r="AA227">
        <v>150.30000000000001</v>
      </c>
      <c r="AB227">
        <v>133.4</v>
      </c>
      <c r="AC227">
        <v>137.69999999999999</v>
      </c>
      <c r="AD227">
        <v>140.4</v>
      </c>
    </row>
    <row r="228" spans="1:30" hidden="1" x14ac:dyDescent="0.25">
      <c r="A228" t="s">
        <v>60</v>
      </c>
      <c r="B228">
        <v>2019</v>
      </c>
      <c r="C228" t="s">
        <v>167</v>
      </c>
      <c r="D228" s="9">
        <v>137.4</v>
      </c>
      <c r="E228">
        <v>159.5</v>
      </c>
      <c r="F228">
        <v>134.5</v>
      </c>
      <c r="G228">
        <v>142.6</v>
      </c>
      <c r="H228">
        <v>124</v>
      </c>
      <c r="I228">
        <v>143.69999999999999</v>
      </c>
      <c r="J228">
        <v>133.4</v>
      </c>
      <c r="K228">
        <v>125.1</v>
      </c>
      <c r="L228">
        <v>109.3</v>
      </c>
      <c r="M228">
        <v>139.30000000000001</v>
      </c>
      <c r="N228">
        <v>137.69999999999999</v>
      </c>
      <c r="O228">
        <v>156.4</v>
      </c>
      <c r="P228">
        <v>139.19999999999999</v>
      </c>
      <c r="Q228">
        <v>163.30000000000001</v>
      </c>
      <c r="R228">
        <v>151.30000000000001</v>
      </c>
      <c r="S228">
        <v>146.6</v>
      </c>
      <c r="T228">
        <v>150.69999999999999</v>
      </c>
      <c r="U228" t="s">
        <v>79</v>
      </c>
      <c r="V228">
        <v>146.9</v>
      </c>
      <c r="W228">
        <v>149.5</v>
      </c>
      <c r="X228">
        <v>151.30000000000001</v>
      </c>
      <c r="Y228">
        <v>130.19999999999999</v>
      </c>
      <c r="Z228">
        <v>145.9</v>
      </c>
      <c r="AA228">
        <v>156.69999999999999</v>
      </c>
      <c r="AB228">
        <v>133.9</v>
      </c>
      <c r="AC228">
        <v>142.9</v>
      </c>
      <c r="AD228">
        <v>142.4</v>
      </c>
    </row>
    <row r="229" spans="1:30" hidden="1" x14ac:dyDescent="0.25">
      <c r="A229" t="s">
        <v>85</v>
      </c>
      <c r="B229">
        <v>2019</v>
      </c>
      <c r="C229" t="s">
        <v>167</v>
      </c>
      <c r="D229" s="9">
        <v>140.4</v>
      </c>
      <c r="E229">
        <v>156.69999999999999</v>
      </c>
      <c r="F229">
        <v>138.30000000000001</v>
      </c>
      <c r="G229">
        <v>142.4</v>
      </c>
      <c r="H229">
        <v>118.6</v>
      </c>
      <c r="I229">
        <v>149.69999999999999</v>
      </c>
      <c r="J229">
        <v>161.6</v>
      </c>
      <c r="K229">
        <v>124.4</v>
      </c>
      <c r="L229">
        <v>111.2</v>
      </c>
      <c r="M229">
        <v>141</v>
      </c>
      <c r="N229">
        <v>128.9</v>
      </c>
      <c r="O229">
        <v>154.5</v>
      </c>
      <c r="P229">
        <v>143.80000000000001</v>
      </c>
      <c r="Q229">
        <v>166.2</v>
      </c>
      <c r="R229">
        <v>144</v>
      </c>
      <c r="S229">
        <v>131.69999999999999</v>
      </c>
      <c r="T229">
        <v>142.19999999999999</v>
      </c>
      <c r="U229">
        <v>150.1</v>
      </c>
      <c r="V229">
        <v>129.4</v>
      </c>
      <c r="W229">
        <v>137.19999999999999</v>
      </c>
      <c r="X229">
        <v>139.80000000000001</v>
      </c>
      <c r="Y229">
        <v>120.1</v>
      </c>
      <c r="Z229">
        <v>134</v>
      </c>
      <c r="AA229">
        <v>148</v>
      </c>
      <c r="AB229">
        <v>132.6</v>
      </c>
      <c r="AC229">
        <v>133.30000000000001</v>
      </c>
      <c r="AD229">
        <v>141.5</v>
      </c>
    </row>
    <row r="230" spans="1:30" hidden="1" x14ac:dyDescent="0.25">
      <c r="A230" t="s">
        <v>104</v>
      </c>
      <c r="B230">
        <v>2019</v>
      </c>
      <c r="C230" t="s">
        <v>167</v>
      </c>
      <c r="D230" s="9">
        <v>138.30000000000001</v>
      </c>
      <c r="E230">
        <v>158.5</v>
      </c>
      <c r="F230">
        <v>136</v>
      </c>
      <c r="G230">
        <v>142.5</v>
      </c>
      <c r="H230">
        <v>122</v>
      </c>
      <c r="I230">
        <v>146.5</v>
      </c>
      <c r="J230">
        <v>143</v>
      </c>
      <c r="K230">
        <v>124.9</v>
      </c>
      <c r="L230">
        <v>109.9</v>
      </c>
      <c r="M230">
        <v>139.9</v>
      </c>
      <c r="N230">
        <v>134</v>
      </c>
      <c r="O230">
        <v>155.5</v>
      </c>
      <c r="P230">
        <v>140.9</v>
      </c>
      <c r="Q230">
        <v>164.1</v>
      </c>
      <c r="R230">
        <v>148.4</v>
      </c>
      <c r="S230">
        <v>140.4</v>
      </c>
      <c r="T230">
        <v>147.30000000000001</v>
      </c>
      <c r="U230">
        <v>150.1</v>
      </c>
      <c r="V230">
        <v>140.30000000000001</v>
      </c>
      <c r="W230">
        <v>143.69999999999999</v>
      </c>
      <c r="X230">
        <v>146.9</v>
      </c>
      <c r="Y230">
        <v>124.9</v>
      </c>
      <c r="Z230">
        <v>139.19999999999999</v>
      </c>
      <c r="AA230">
        <v>151.6</v>
      </c>
      <c r="AB230">
        <v>133.4</v>
      </c>
      <c r="AC230">
        <v>138.19999999999999</v>
      </c>
      <c r="AD230">
        <v>142</v>
      </c>
    </row>
    <row r="231" spans="1:30" hidden="1" x14ac:dyDescent="0.25">
      <c r="A231" t="s">
        <v>60</v>
      </c>
      <c r="B231">
        <v>2019</v>
      </c>
      <c r="C231" t="s">
        <v>177</v>
      </c>
      <c r="D231" s="9">
        <v>137.80000000000001</v>
      </c>
      <c r="E231">
        <v>163.5</v>
      </c>
      <c r="F231">
        <v>136.19999999999999</v>
      </c>
      <c r="G231">
        <v>143.19999999999999</v>
      </c>
      <c r="H231">
        <v>124.3</v>
      </c>
      <c r="I231">
        <v>143.30000000000001</v>
      </c>
      <c r="J231">
        <v>140.6</v>
      </c>
      <c r="K231">
        <v>128.69999999999999</v>
      </c>
      <c r="L231">
        <v>110.6</v>
      </c>
      <c r="M231">
        <v>140.4</v>
      </c>
      <c r="N231">
        <v>138</v>
      </c>
      <c r="O231">
        <v>156.6</v>
      </c>
      <c r="P231">
        <v>141</v>
      </c>
      <c r="Q231">
        <v>164.2</v>
      </c>
      <c r="R231">
        <v>151.4</v>
      </c>
      <c r="S231">
        <v>146.5</v>
      </c>
      <c r="T231">
        <v>150.69999999999999</v>
      </c>
      <c r="U231" t="s">
        <v>79</v>
      </c>
      <c r="V231">
        <v>147.80000000000001</v>
      </c>
      <c r="W231">
        <v>149.6</v>
      </c>
      <c r="X231">
        <v>151.69999999999999</v>
      </c>
      <c r="Y231">
        <v>130.19999999999999</v>
      </c>
      <c r="Z231">
        <v>146.4</v>
      </c>
      <c r="AA231">
        <v>157.69999999999999</v>
      </c>
      <c r="AB231">
        <v>134.80000000000001</v>
      </c>
      <c r="AC231">
        <v>143.30000000000001</v>
      </c>
      <c r="AD231">
        <v>143.6</v>
      </c>
    </row>
    <row r="232" spans="1:30" hidden="1" x14ac:dyDescent="0.25">
      <c r="A232" t="s">
        <v>85</v>
      </c>
      <c r="B232">
        <v>2019</v>
      </c>
      <c r="C232" t="s">
        <v>177</v>
      </c>
      <c r="D232" s="9">
        <v>140.69999999999999</v>
      </c>
      <c r="E232">
        <v>159.6</v>
      </c>
      <c r="F232">
        <v>140.4</v>
      </c>
      <c r="G232">
        <v>143.4</v>
      </c>
      <c r="H232">
        <v>118.6</v>
      </c>
      <c r="I232">
        <v>150.9</v>
      </c>
      <c r="J232">
        <v>169.8</v>
      </c>
      <c r="K232">
        <v>127.4</v>
      </c>
      <c r="L232">
        <v>111.8</v>
      </c>
      <c r="M232">
        <v>141</v>
      </c>
      <c r="N232">
        <v>129</v>
      </c>
      <c r="O232">
        <v>155.1</v>
      </c>
      <c r="P232">
        <v>145.6</v>
      </c>
      <c r="Q232">
        <v>166.7</v>
      </c>
      <c r="R232">
        <v>144.30000000000001</v>
      </c>
      <c r="S232">
        <v>131.69999999999999</v>
      </c>
      <c r="T232">
        <v>142.4</v>
      </c>
      <c r="U232">
        <v>149.4</v>
      </c>
      <c r="V232">
        <v>130.5</v>
      </c>
      <c r="W232">
        <v>137.4</v>
      </c>
      <c r="X232">
        <v>140.30000000000001</v>
      </c>
      <c r="Y232">
        <v>119.6</v>
      </c>
      <c r="Z232">
        <v>134.30000000000001</v>
      </c>
      <c r="AA232">
        <v>148.9</v>
      </c>
      <c r="AB232">
        <v>133.69999999999999</v>
      </c>
      <c r="AC232">
        <v>133.6</v>
      </c>
      <c r="AD232">
        <v>142.1</v>
      </c>
    </row>
    <row r="233" spans="1:30" hidden="1" x14ac:dyDescent="0.25">
      <c r="A233" t="s">
        <v>104</v>
      </c>
      <c r="B233">
        <v>2019</v>
      </c>
      <c r="C233" t="s">
        <v>177</v>
      </c>
      <c r="D233" s="9">
        <v>138.69999999999999</v>
      </c>
      <c r="E233">
        <v>162.1</v>
      </c>
      <c r="F233">
        <v>137.80000000000001</v>
      </c>
      <c r="G233">
        <v>143.30000000000001</v>
      </c>
      <c r="H233">
        <v>122.2</v>
      </c>
      <c r="I233">
        <v>146.80000000000001</v>
      </c>
      <c r="J233">
        <v>150.5</v>
      </c>
      <c r="K233">
        <v>128.30000000000001</v>
      </c>
      <c r="L233">
        <v>111</v>
      </c>
      <c r="M233">
        <v>140.6</v>
      </c>
      <c r="N233">
        <v>134.19999999999999</v>
      </c>
      <c r="O233">
        <v>155.9</v>
      </c>
      <c r="P233">
        <v>142.69999999999999</v>
      </c>
      <c r="Q233">
        <v>164.9</v>
      </c>
      <c r="R233">
        <v>148.6</v>
      </c>
      <c r="S233">
        <v>140.4</v>
      </c>
      <c r="T233">
        <v>147.4</v>
      </c>
      <c r="U233">
        <v>149.4</v>
      </c>
      <c r="V233">
        <v>141.19999999999999</v>
      </c>
      <c r="W233">
        <v>143.80000000000001</v>
      </c>
      <c r="X233">
        <v>147.4</v>
      </c>
      <c r="Y233">
        <v>124.6</v>
      </c>
      <c r="Z233">
        <v>139.6</v>
      </c>
      <c r="AA233">
        <v>152.5</v>
      </c>
      <c r="AB233">
        <v>134.30000000000001</v>
      </c>
      <c r="AC233">
        <v>138.6</v>
      </c>
      <c r="AD233">
        <v>142.9</v>
      </c>
    </row>
    <row r="234" spans="1:30" hidden="1" x14ac:dyDescent="0.25">
      <c r="A234" t="s">
        <v>60</v>
      </c>
      <c r="B234">
        <v>2019</v>
      </c>
      <c r="C234" t="s">
        <v>194</v>
      </c>
      <c r="D234" s="9">
        <v>138.4</v>
      </c>
      <c r="E234">
        <v>164</v>
      </c>
      <c r="F234">
        <v>138.4</v>
      </c>
      <c r="G234">
        <v>143.9</v>
      </c>
      <c r="H234">
        <v>124.4</v>
      </c>
      <c r="I234">
        <v>146.4</v>
      </c>
      <c r="J234">
        <v>150.1</v>
      </c>
      <c r="K234">
        <v>130.6</v>
      </c>
      <c r="L234">
        <v>110.8</v>
      </c>
      <c r="M234">
        <v>141.69999999999999</v>
      </c>
      <c r="N234">
        <v>138.5</v>
      </c>
      <c r="O234">
        <v>156.69999999999999</v>
      </c>
      <c r="P234">
        <v>143</v>
      </c>
      <c r="Q234">
        <v>164.5</v>
      </c>
      <c r="R234">
        <v>151.6</v>
      </c>
      <c r="S234">
        <v>146.6</v>
      </c>
      <c r="T234">
        <v>150.9</v>
      </c>
      <c r="U234" t="s">
        <v>79</v>
      </c>
      <c r="V234">
        <v>146.80000000000001</v>
      </c>
      <c r="W234">
        <v>150</v>
      </c>
      <c r="X234">
        <v>152.19999999999999</v>
      </c>
      <c r="Y234">
        <v>131.19999999999999</v>
      </c>
      <c r="Z234">
        <v>147.5</v>
      </c>
      <c r="AA234">
        <v>159.1</v>
      </c>
      <c r="AB234">
        <v>136.1</v>
      </c>
      <c r="AC234">
        <v>144.19999999999999</v>
      </c>
      <c r="AD234">
        <v>144.9</v>
      </c>
    </row>
    <row r="235" spans="1:30" hidden="1" x14ac:dyDescent="0.25">
      <c r="A235" t="s">
        <v>85</v>
      </c>
      <c r="B235">
        <v>2019</v>
      </c>
      <c r="C235" t="s">
        <v>194</v>
      </c>
      <c r="D235" s="9">
        <v>141.4</v>
      </c>
      <c r="E235">
        <v>160.19999999999999</v>
      </c>
      <c r="F235">
        <v>142.5</v>
      </c>
      <c r="G235">
        <v>144.1</v>
      </c>
      <c r="H235">
        <v>119.3</v>
      </c>
      <c r="I235">
        <v>154.69999999999999</v>
      </c>
      <c r="J235">
        <v>180.1</v>
      </c>
      <c r="K235">
        <v>128.9</v>
      </c>
      <c r="L235">
        <v>111.8</v>
      </c>
      <c r="M235">
        <v>141.6</v>
      </c>
      <c r="N235">
        <v>129.5</v>
      </c>
      <c r="O235">
        <v>155.6</v>
      </c>
      <c r="P235">
        <v>147.69999999999999</v>
      </c>
      <c r="Q235">
        <v>167.2</v>
      </c>
      <c r="R235">
        <v>144.69999999999999</v>
      </c>
      <c r="S235">
        <v>131.9</v>
      </c>
      <c r="T235">
        <v>142.69999999999999</v>
      </c>
      <c r="U235">
        <v>150.6</v>
      </c>
      <c r="V235">
        <v>127</v>
      </c>
      <c r="W235">
        <v>137.69999999999999</v>
      </c>
      <c r="X235">
        <v>140.80000000000001</v>
      </c>
      <c r="Y235">
        <v>120.6</v>
      </c>
      <c r="Z235">
        <v>135</v>
      </c>
      <c r="AA235">
        <v>150.4</v>
      </c>
      <c r="AB235">
        <v>135.1</v>
      </c>
      <c r="AC235">
        <v>134.5</v>
      </c>
      <c r="AD235">
        <v>143.30000000000001</v>
      </c>
    </row>
    <row r="236" spans="1:30" hidden="1" x14ac:dyDescent="0.25">
      <c r="A236" t="s">
        <v>104</v>
      </c>
      <c r="B236">
        <v>2019</v>
      </c>
      <c r="C236" t="s">
        <v>194</v>
      </c>
      <c r="D236" s="9">
        <v>139.30000000000001</v>
      </c>
      <c r="E236">
        <v>162.69999999999999</v>
      </c>
      <c r="F236">
        <v>140</v>
      </c>
      <c r="G236">
        <v>144</v>
      </c>
      <c r="H236">
        <v>122.5</v>
      </c>
      <c r="I236">
        <v>150.30000000000001</v>
      </c>
      <c r="J236">
        <v>160.30000000000001</v>
      </c>
      <c r="K236">
        <v>130</v>
      </c>
      <c r="L236">
        <v>111.1</v>
      </c>
      <c r="M236">
        <v>141.69999999999999</v>
      </c>
      <c r="N236">
        <v>134.69999999999999</v>
      </c>
      <c r="O236">
        <v>156.19999999999999</v>
      </c>
      <c r="P236">
        <v>144.69999999999999</v>
      </c>
      <c r="Q236">
        <v>165.2</v>
      </c>
      <c r="R236">
        <v>148.9</v>
      </c>
      <c r="S236">
        <v>140.5</v>
      </c>
      <c r="T236">
        <v>147.6</v>
      </c>
      <c r="U236">
        <v>150.6</v>
      </c>
      <c r="V236">
        <v>139.30000000000001</v>
      </c>
      <c r="W236">
        <v>144.19999999999999</v>
      </c>
      <c r="X236">
        <v>147.9</v>
      </c>
      <c r="Y236">
        <v>125.6</v>
      </c>
      <c r="Z236">
        <v>140.5</v>
      </c>
      <c r="AA236">
        <v>154</v>
      </c>
      <c r="AB236">
        <v>135.69999999999999</v>
      </c>
      <c r="AC236">
        <v>139.5</v>
      </c>
      <c r="AD236">
        <v>144.19999999999999</v>
      </c>
    </row>
    <row r="237" spans="1:30" hidden="1" x14ac:dyDescent="0.25">
      <c r="A237" t="s">
        <v>60</v>
      </c>
      <c r="B237">
        <v>2019</v>
      </c>
      <c r="C237" t="s">
        <v>213</v>
      </c>
      <c r="D237" s="9">
        <v>139.19999999999999</v>
      </c>
      <c r="E237">
        <v>161.9</v>
      </c>
      <c r="F237">
        <v>137.1</v>
      </c>
      <c r="G237">
        <v>144.6</v>
      </c>
      <c r="H237">
        <v>124.7</v>
      </c>
      <c r="I237">
        <v>145.5</v>
      </c>
      <c r="J237">
        <v>156.19999999999999</v>
      </c>
      <c r="K237">
        <v>131.5</v>
      </c>
      <c r="L237">
        <v>111.7</v>
      </c>
      <c r="M237">
        <v>142.69999999999999</v>
      </c>
      <c r="N237">
        <v>138.5</v>
      </c>
      <c r="O237">
        <v>156.9</v>
      </c>
      <c r="P237">
        <v>144</v>
      </c>
      <c r="Q237">
        <v>165.1</v>
      </c>
      <c r="R237">
        <v>151.80000000000001</v>
      </c>
      <c r="S237">
        <v>146.6</v>
      </c>
      <c r="T237">
        <v>151.1</v>
      </c>
      <c r="U237" t="s">
        <v>79</v>
      </c>
      <c r="V237">
        <v>146.4</v>
      </c>
      <c r="W237">
        <v>150.19999999999999</v>
      </c>
      <c r="X237">
        <v>152.69999999999999</v>
      </c>
      <c r="Y237">
        <v>131.4</v>
      </c>
      <c r="Z237">
        <v>148</v>
      </c>
      <c r="AA237">
        <v>159.69999999999999</v>
      </c>
      <c r="AB237">
        <v>138.80000000000001</v>
      </c>
      <c r="AC237">
        <v>144.9</v>
      </c>
      <c r="AD237">
        <v>145.69999999999999</v>
      </c>
    </row>
    <row r="238" spans="1:30" hidden="1" x14ac:dyDescent="0.25">
      <c r="A238" t="s">
        <v>85</v>
      </c>
      <c r="B238">
        <v>2019</v>
      </c>
      <c r="C238" t="s">
        <v>213</v>
      </c>
      <c r="D238" s="9">
        <v>142.1</v>
      </c>
      <c r="E238">
        <v>158.30000000000001</v>
      </c>
      <c r="F238">
        <v>140.80000000000001</v>
      </c>
      <c r="G238">
        <v>144.9</v>
      </c>
      <c r="H238">
        <v>119.9</v>
      </c>
      <c r="I238">
        <v>153.9</v>
      </c>
      <c r="J238">
        <v>189.1</v>
      </c>
      <c r="K238">
        <v>129.80000000000001</v>
      </c>
      <c r="L238">
        <v>112.7</v>
      </c>
      <c r="M238">
        <v>142.5</v>
      </c>
      <c r="N238">
        <v>129.80000000000001</v>
      </c>
      <c r="O238">
        <v>156.19999999999999</v>
      </c>
      <c r="P238">
        <v>149.1</v>
      </c>
      <c r="Q238">
        <v>167.9</v>
      </c>
      <c r="R238">
        <v>145</v>
      </c>
      <c r="S238">
        <v>132.19999999999999</v>
      </c>
      <c r="T238">
        <v>143</v>
      </c>
      <c r="U238">
        <v>151.6</v>
      </c>
      <c r="V238">
        <v>125.5</v>
      </c>
      <c r="W238">
        <v>138.1</v>
      </c>
      <c r="X238">
        <v>141.5</v>
      </c>
      <c r="Y238">
        <v>120.8</v>
      </c>
      <c r="Z238">
        <v>135.4</v>
      </c>
      <c r="AA238">
        <v>151.5</v>
      </c>
      <c r="AB238">
        <v>137.80000000000001</v>
      </c>
      <c r="AC238">
        <v>135.30000000000001</v>
      </c>
      <c r="AD238">
        <v>144.19999999999999</v>
      </c>
    </row>
    <row r="239" spans="1:30" hidden="1" x14ac:dyDescent="0.25">
      <c r="A239" t="s">
        <v>104</v>
      </c>
      <c r="B239">
        <v>2019</v>
      </c>
      <c r="C239" t="s">
        <v>213</v>
      </c>
      <c r="D239" s="9">
        <v>140.1</v>
      </c>
      <c r="E239">
        <v>160.6</v>
      </c>
      <c r="F239">
        <v>138.5</v>
      </c>
      <c r="G239">
        <v>144.69999999999999</v>
      </c>
      <c r="H239">
        <v>122.9</v>
      </c>
      <c r="I239">
        <v>149.4</v>
      </c>
      <c r="J239">
        <v>167.4</v>
      </c>
      <c r="K239">
        <v>130.9</v>
      </c>
      <c r="L239">
        <v>112</v>
      </c>
      <c r="M239">
        <v>142.6</v>
      </c>
      <c r="N239">
        <v>134.9</v>
      </c>
      <c r="O239">
        <v>156.6</v>
      </c>
      <c r="P239">
        <v>145.9</v>
      </c>
      <c r="Q239">
        <v>165.8</v>
      </c>
      <c r="R239">
        <v>149.1</v>
      </c>
      <c r="S239">
        <v>140.6</v>
      </c>
      <c r="T239">
        <v>147.9</v>
      </c>
      <c r="U239">
        <v>151.6</v>
      </c>
      <c r="V239">
        <v>138.5</v>
      </c>
      <c r="W239">
        <v>144.5</v>
      </c>
      <c r="X239">
        <v>148.5</v>
      </c>
      <c r="Y239">
        <v>125.8</v>
      </c>
      <c r="Z239">
        <v>140.9</v>
      </c>
      <c r="AA239">
        <v>154.9</v>
      </c>
      <c r="AB239">
        <v>138.4</v>
      </c>
      <c r="AC239">
        <v>140.19999999999999</v>
      </c>
      <c r="AD239">
        <v>145</v>
      </c>
    </row>
    <row r="240" spans="1:30" hidden="1" x14ac:dyDescent="0.25">
      <c r="A240" t="s">
        <v>60</v>
      </c>
      <c r="B240">
        <v>2019</v>
      </c>
      <c r="C240" t="s">
        <v>228</v>
      </c>
      <c r="D240" s="9">
        <v>140.1</v>
      </c>
      <c r="E240">
        <v>161.9</v>
      </c>
      <c r="F240">
        <v>138.30000000000001</v>
      </c>
      <c r="G240">
        <v>145.69999999999999</v>
      </c>
      <c r="H240">
        <v>125.1</v>
      </c>
      <c r="I240">
        <v>143.80000000000001</v>
      </c>
      <c r="J240">
        <v>163.4</v>
      </c>
      <c r="K240">
        <v>132.19999999999999</v>
      </c>
      <c r="L240">
        <v>112.8</v>
      </c>
      <c r="M240">
        <v>144.19999999999999</v>
      </c>
      <c r="N240">
        <v>138.5</v>
      </c>
      <c r="O240">
        <v>157.19999999999999</v>
      </c>
      <c r="P240">
        <v>145.5</v>
      </c>
      <c r="Q240">
        <v>165.7</v>
      </c>
      <c r="R240">
        <v>151.69999999999999</v>
      </c>
      <c r="S240">
        <v>146.6</v>
      </c>
      <c r="T240">
        <v>151</v>
      </c>
      <c r="U240" t="s">
        <v>79</v>
      </c>
      <c r="V240">
        <v>146.9</v>
      </c>
      <c r="W240">
        <v>150.30000000000001</v>
      </c>
      <c r="X240">
        <v>153.4</v>
      </c>
      <c r="Y240">
        <v>131.6</v>
      </c>
      <c r="Z240">
        <v>148.30000000000001</v>
      </c>
      <c r="AA240">
        <v>160.19999999999999</v>
      </c>
      <c r="AB240">
        <v>140.19999999999999</v>
      </c>
      <c r="AC240">
        <v>145.4</v>
      </c>
      <c r="AD240">
        <v>146.69999999999999</v>
      </c>
    </row>
    <row r="241" spans="1:30" hidden="1" x14ac:dyDescent="0.25">
      <c r="A241" t="s">
        <v>85</v>
      </c>
      <c r="B241">
        <v>2019</v>
      </c>
      <c r="C241" t="s">
        <v>228</v>
      </c>
      <c r="D241" s="9">
        <v>142.69999999999999</v>
      </c>
      <c r="E241">
        <v>158.69999999999999</v>
      </c>
      <c r="F241">
        <v>141.6</v>
      </c>
      <c r="G241">
        <v>144.9</v>
      </c>
      <c r="H241">
        <v>120.8</v>
      </c>
      <c r="I241">
        <v>149.80000000000001</v>
      </c>
      <c r="J241">
        <v>192.4</v>
      </c>
      <c r="K241">
        <v>130.30000000000001</v>
      </c>
      <c r="L241">
        <v>114</v>
      </c>
      <c r="M241">
        <v>143.80000000000001</v>
      </c>
      <c r="N241">
        <v>130</v>
      </c>
      <c r="O241">
        <v>156.4</v>
      </c>
      <c r="P241">
        <v>149.5</v>
      </c>
      <c r="Q241">
        <v>168.6</v>
      </c>
      <c r="R241">
        <v>145.30000000000001</v>
      </c>
      <c r="S241">
        <v>132.19999999999999</v>
      </c>
      <c r="T241">
        <v>143.30000000000001</v>
      </c>
      <c r="U241">
        <v>152.19999999999999</v>
      </c>
      <c r="V241">
        <v>126.6</v>
      </c>
      <c r="W241">
        <v>138.30000000000001</v>
      </c>
      <c r="X241">
        <v>141.9</v>
      </c>
      <c r="Y241">
        <v>121.2</v>
      </c>
      <c r="Z241">
        <v>135.9</v>
      </c>
      <c r="AA241">
        <v>151.6</v>
      </c>
      <c r="AB241">
        <v>139</v>
      </c>
      <c r="AC241">
        <v>135.69999999999999</v>
      </c>
      <c r="AD241">
        <v>144.69999999999999</v>
      </c>
    </row>
    <row r="242" spans="1:30" hidden="1" x14ac:dyDescent="0.25">
      <c r="A242" t="s">
        <v>104</v>
      </c>
      <c r="B242">
        <v>2019</v>
      </c>
      <c r="C242" t="s">
        <v>228</v>
      </c>
      <c r="D242" s="9">
        <v>140.9</v>
      </c>
      <c r="E242">
        <v>160.80000000000001</v>
      </c>
      <c r="F242">
        <v>139.6</v>
      </c>
      <c r="G242">
        <v>145.4</v>
      </c>
      <c r="H242">
        <v>123.5</v>
      </c>
      <c r="I242">
        <v>146.6</v>
      </c>
      <c r="J242">
        <v>173.2</v>
      </c>
      <c r="K242">
        <v>131.6</v>
      </c>
      <c r="L242">
        <v>113.2</v>
      </c>
      <c r="M242">
        <v>144.1</v>
      </c>
      <c r="N242">
        <v>135</v>
      </c>
      <c r="O242">
        <v>156.80000000000001</v>
      </c>
      <c r="P242">
        <v>147</v>
      </c>
      <c r="Q242">
        <v>166.5</v>
      </c>
      <c r="R242">
        <v>149.19999999999999</v>
      </c>
      <c r="S242">
        <v>140.6</v>
      </c>
      <c r="T242">
        <v>147.9</v>
      </c>
      <c r="U242">
        <v>152.19999999999999</v>
      </c>
      <c r="V242">
        <v>139.19999999999999</v>
      </c>
      <c r="W242">
        <v>144.6</v>
      </c>
      <c r="X242">
        <v>149</v>
      </c>
      <c r="Y242">
        <v>126.1</v>
      </c>
      <c r="Z242">
        <v>141.30000000000001</v>
      </c>
      <c r="AA242">
        <v>155.19999999999999</v>
      </c>
      <c r="AB242">
        <v>139.69999999999999</v>
      </c>
      <c r="AC242">
        <v>140.69999999999999</v>
      </c>
      <c r="AD242">
        <v>145.80000000000001</v>
      </c>
    </row>
    <row r="243" spans="1:30" hidden="1" x14ac:dyDescent="0.25">
      <c r="A243" t="s">
        <v>60</v>
      </c>
      <c r="B243">
        <v>2019</v>
      </c>
      <c r="C243" t="s">
        <v>238</v>
      </c>
      <c r="D243" s="9">
        <v>141</v>
      </c>
      <c r="E243">
        <v>161.6</v>
      </c>
      <c r="F243">
        <v>141.19999999999999</v>
      </c>
      <c r="G243">
        <v>146.5</v>
      </c>
      <c r="H243">
        <v>125.6</v>
      </c>
      <c r="I243">
        <v>145.69999999999999</v>
      </c>
      <c r="J243">
        <v>178.8</v>
      </c>
      <c r="K243">
        <v>133.1</v>
      </c>
      <c r="L243">
        <v>113.6</v>
      </c>
      <c r="M243">
        <v>145.5</v>
      </c>
      <c r="N243">
        <v>138.6</v>
      </c>
      <c r="O243">
        <v>157.4</v>
      </c>
      <c r="P243">
        <v>148.30000000000001</v>
      </c>
      <c r="Q243">
        <v>166.3</v>
      </c>
      <c r="R243">
        <v>151.69999999999999</v>
      </c>
      <c r="S243">
        <v>146.69999999999999</v>
      </c>
      <c r="T243">
        <v>151</v>
      </c>
      <c r="U243" t="s">
        <v>79</v>
      </c>
      <c r="V243">
        <v>147.69999999999999</v>
      </c>
      <c r="W243">
        <v>150.6</v>
      </c>
      <c r="X243">
        <v>153.69999999999999</v>
      </c>
      <c r="Y243">
        <v>131.69999999999999</v>
      </c>
      <c r="Z243">
        <v>148.69999999999999</v>
      </c>
      <c r="AA243">
        <v>160.69999999999999</v>
      </c>
      <c r="AB243">
        <v>140.30000000000001</v>
      </c>
      <c r="AC243">
        <v>145.69999999999999</v>
      </c>
      <c r="AD243">
        <v>148.30000000000001</v>
      </c>
    </row>
    <row r="244" spans="1:30" hidden="1" x14ac:dyDescent="0.25">
      <c r="A244" t="s">
        <v>85</v>
      </c>
      <c r="B244">
        <v>2019</v>
      </c>
      <c r="C244" t="s">
        <v>238</v>
      </c>
      <c r="D244" s="9">
        <v>143.5</v>
      </c>
      <c r="E244">
        <v>159.80000000000001</v>
      </c>
      <c r="F244">
        <v>144.69999999999999</v>
      </c>
      <c r="G244">
        <v>145.6</v>
      </c>
      <c r="H244">
        <v>121.1</v>
      </c>
      <c r="I244">
        <v>150.6</v>
      </c>
      <c r="J244">
        <v>207.2</v>
      </c>
      <c r="K244">
        <v>131.19999999999999</v>
      </c>
      <c r="L244">
        <v>114.8</v>
      </c>
      <c r="M244">
        <v>145.19999999999999</v>
      </c>
      <c r="N244">
        <v>130.19999999999999</v>
      </c>
      <c r="O244">
        <v>156.80000000000001</v>
      </c>
      <c r="P244">
        <v>151.9</v>
      </c>
      <c r="Q244">
        <v>169.3</v>
      </c>
      <c r="R244">
        <v>145.9</v>
      </c>
      <c r="S244">
        <v>132.4</v>
      </c>
      <c r="T244">
        <v>143.9</v>
      </c>
      <c r="U244">
        <v>153</v>
      </c>
      <c r="V244">
        <v>128.9</v>
      </c>
      <c r="W244">
        <v>138.69999999999999</v>
      </c>
      <c r="X244">
        <v>142.4</v>
      </c>
      <c r="Y244">
        <v>121.5</v>
      </c>
      <c r="Z244">
        <v>136.19999999999999</v>
      </c>
      <c r="AA244">
        <v>151.69999999999999</v>
      </c>
      <c r="AB244">
        <v>139.5</v>
      </c>
      <c r="AC244">
        <v>136</v>
      </c>
      <c r="AD244">
        <v>146</v>
      </c>
    </row>
    <row r="245" spans="1:30" hidden="1" x14ac:dyDescent="0.25">
      <c r="A245" t="s">
        <v>104</v>
      </c>
      <c r="B245">
        <v>2019</v>
      </c>
      <c r="C245" t="s">
        <v>238</v>
      </c>
      <c r="D245" s="9">
        <v>141.80000000000001</v>
      </c>
      <c r="E245">
        <v>161</v>
      </c>
      <c r="F245">
        <v>142.6</v>
      </c>
      <c r="G245">
        <v>146.19999999999999</v>
      </c>
      <c r="H245">
        <v>123.9</v>
      </c>
      <c r="I245">
        <v>148</v>
      </c>
      <c r="J245">
        <v>188.4</v>
      </c>
      <c r="K245">
        <v>132.5</v>
      </c>
      <c r="L245">
        <v>114</v>
      </c>
      <c r="M245">
        <v>145.4</v>
      </c>
      <c r="N245">
        <v>135.1</v>
      </c>
      <c r="O245">
        <v>157.1</v>
      </c>
      <c r="P245">
        <v>149.6</v>
      </c>
      <c r="Q245">
        <v>167.1</v>
      </c>
      <c r="R245">
        <v>149.4</v>
      </c>
      <c r="S245">
        <v>140.80000000000001</v>
      </c>
      <c r="T245">
        <v>148.19999999999999</v>
      </c>
      <c r="U245">
        <v>153</v>
      </c>
      <c r="V245">
        <v>140.6</v>
      </c>
      <c r="W245">
        <v>145</v>
      </c>
      <c r="X245">
        <v>149.4</v>
      </c>
      <c r="Y245">
        <v>126.3</v>
      </c>
      <c r="Z245">
        <v>141.69999999999999</v>
      </c>
      <c r="AA245">
        <v>155.4</v>
      </c>
      <c r="AB245">
        <v>140</v>
      </c>
      <c r="AC245">
        <v>141</v>
      </c>
      <c r="AD245">
        <v>147.19999999999999</v>
      </c>
    </row>
    <row r="246" spans="1:30" hidden="1" x14ac:dyDescent="0.25">
      <c r="A246" t="s">
        <v>60</v>
      </c>
      <c r="B246">
        <v>2019</v>
      </c>
      <c r="C246" t="s">
        <v>264</v>
      </c>
      <c r="D246" s="9">
        <v>141.80000000000001</v>
      </c>
      <c r="E246">
        <v>163.69999999999999</v>
      </c>
      <c r="F246">
        <v>143.80000000000001</v>
      </c>
      <c r="G246">
        <v>147.1</v>
      </c>
      <c r="H246">
        <v>126</v>
      </c>
      <c r="I246">
        <v>146.19999999999999</v>
      </c>
      <c r="J246">
        <v>191.4</v>
      </c>
      <c r="K246">
        <v>136.19999999999999</v>
      </c>
      <c r="L246">
        <v>113.8</v>
      </c>
      <c r="M246">
        <v>147.30000000000001</v>
      </c>
      <c r="N246">
        <v>138.69999999999999</v>
      </c>
      <c r="O246">
        <v>157.69999999999999</v>
      </c>
      <c r="P246">
        <v>150.9</v>
      </c>
      <c r="Q246">
        <v>167.2</v>
      </c>
      <c r="R246">
        <v>152.30000000000001</v>
      </c>
      <c r="S246">
        <v>147</v>
      </c>
      <c r="T246">
        <v>151.5</v>
      </c>
      <c r="U246" t="s">
        <v>79</v>
      </c>
      <c r="V246">
        <v>148.4</v>
      </c>
      <c r="W246">
        <v>150.9</v>
      </c>
      <c r="X246">
        <v>154.30000000000001</v>
      </c>
      <c r="Y246">
        <v>132.1</v>
      </c>
      <c r="Z246">
        <v>149.1</v>
      </c>
      <c r="AA246">
        <v>160.80000000000001</v>
      </c>
      <c r="AB246">
        <v>140.6</v>
      </c>
      <c r="AC246">
        <v>146.1</v>
      </c>
      <c r="AD246">
        <v>149.9</v>
      </c>
    </row>
    <row r="247" spans="1:30" hidden="1" x14ac:dyDescent="0.25">
      <c r="A247" t="s">
        <v>85</v>
      </c>
      <c r="B247">
        <v>2019</v>
      </c>
      <c r="C247" t="s">
        <v>264</v>
      </c>
      <c r="D247" s="9">
        <v>144.1</v>
      </c>
      <c r="E247">
        <v>162.4</v>
      </c>
      <c r="F247">
        <v>148.4</v>
      </c>
      <c r="G247">
        <v>145.9</v>
      </c>
      <c r="H247">
        <v>121.5</v>
      </c>
      <c r="I247">
        <v>148.80000000000001</v>
      </c>
      <c r="J247">
        <v>215.7</v>
      </c>
      <c r="K247">
        <v>134.6</v>
      </c>
      <c r="L247">
        <v>115</v>
      </c>
      <c r="M247">
        <v>146.30000000000001</v>
      </c>
      <c r="N247">
        <v>130.5</v>
      </c>
      <c r="O247">
        <v>157.19999999999999</v>
      </c>
      <c r="P247">
        <v>153.6</v>
      </c>
      <c r="Q247">
        <v>169.9</v>
      </c>
      <c r="R247">
        <v>146.30000000000001</v>
      </c>
      <c r="S247">
        <v>132.6</v>
      </c>
      <c r="T247">
        <v>144.19999999999999</v>
      </c>
      <c r="U247">
        <v>153.5</v>
      </c>
      <c r="V247">
        <v>132.19999999999999</v>
      </c>
      <c r="W247">
        <v>139.1</v>
      </c>
      <c r="X247">
        <v>142.80000000000001</v>
      </c>
      <c r="Y247">
        <v>121.7</v>
      </c>
      <c r="Z247">
        <v>136.69999999999999</v>
      </c>
      <c r="AA247">
        <v>151.80000000000001</v>
      </c>
      <c r="AB247">
        <v>139.80000000000001</v>
      </c>
      <c r="AC247">
        <v>136.30000000000001</v>
      </c>
      <c r="AD247">
        <v>147</v>
      </c>
    </row>
    <row r="248" spans="1:30" hidden="1" x14ac:dyDescent="0.25">
      <c r="A248" t="s">
        <v>104</v>
      </c>
      <c r="B248">
        <v>2019</v>
      </c>
      <c r="C248" t="s">
        <v>264</v>
      </c>
      <c r="D248" s="9">
        <v>142.5</v>
      </c>
      <c r="E248">
        <v>163.19999999999999</v>
      </c>
      <c r="F248">
        <v>145.6</v>
      </c>
      <c r="G248">
        <v>146.69999999999999</v>
      </c>
      <c r="H248">
        <v>124.3</v>
      </c>
      <c r="I248">
        <v>147.4</v>
      </c>
      <c r="J248">
        <v>199.6</v>
      </c>
      <c r="K248">
        <v>135.69999999999999</v>
      </c>
      <c r="L248">
        <v>114.2</v>
      </c>
      <c r="M248">
        <v>147</v>
      </c>
      <c r="N248">
        <v>135.30000000000001</v>
      </c>
      <c r="O248">
        <v>157.5</v>
      </c>
      <c r="P248">
        <v>151.9</v>
      </c>
      <c r="Q248">
        <v>167.9</v>
      </c>
      <c r="R248">
        <v>149.9</v>
      </c>
      <c r="S248">
        <v>141</v>
      </c>
      <c r="T248">
        <v>148.6</v>
      </c>
      <c r="U248">
        <v>153.5</v>
      </c>
      <c r="V248">
        <v>142.30000000000001</v>
      </c>
      <c r="W248">
        <v>145.30000000000001</v>
      </c>
      <c r="X248">
        <v>149.9</v>
      </c>
      <c r="Y248">
        <v>126.6</v>
      </c>
      <c r="Z248">
        <v>142.1</v>
      </c>
      <c r="AA248">
        <v>155.5</v>
      </c>
      <c r="AB248">
        <v>140.30000000000001</v>
      </c>
      <c r="AC248">
        <v>141.30000000000001</v>
      </c>
      <c r="AD248">
        <v>148.6</v>
      </c>
    </row>
    <row r="249" spans="1:30" hidden="1" x14ac:dyDescent="0.25">
      <c r="A249" t="s">
        <v>60</v>
      </c>
      <c r="B249">
        <v>2019</v>
      </c>
      <c r="C249" t="s">
        <v>273</v>
      </c>
      <c r="D249" s="9">
        <v>142.80000000000001</v>
      </c>
      <c r="E249">
        <v>165.3</v>
      </c>
      <c r="F249">
        <v>149.5</v>
      </c>
      <c r="G249">
        <v>148.69999999999999</v>
      </c>
      <c r="H249">
        <v>127.5</v>
      </c>
      <c r="I249">
        <v>144.30000000000001</v>
      </c>
      <c r="J249">
        <v>209.5</v>
      </c>
      <c r="K249">
        <v>138.80000000000001</v>
      </c>
      <c r="L249">
        <v>113.6</v>
      </c>
      <c r="M249">
        <v>149.1</v>
      </c>
      <c r="N249">
        <v>139.30000000000001</v>
      </c>
      <c r="O249">
        <v>158.30000000000001</v>
      </c>
      <c r="P249">
        <v>154.30000000000001</v>
      </c>
      <c r="Q249">
        <v>167.8</v>
      </c>
      <c r="R249">
        <v>152.6</v>
      </c>
      <c r="S249">
        <v>147.30000000000001</v>
      </c>
      <c r="T249">
        <v>151.9</v>
      </c>
      <c r="U249" t="s">
        <v>79</v>
      </c>
      <c r="V249">
        <v>149.9</v>
      </c>
      <c r="W249">
        <v>151.19999999999999</v>
      </c>
      <c r="X249">
        <v>154.80000000000001</v>
      </c>
      <c r="Y249">
        <v>135</v>
      </c>
      <c r="Z249">
        <v>149.5</v>
      </c>
      <c r="AA249">
        <v>161.1</v>
      </c>
      <c r="AB249">
        <v>140.6</v>
      </c>
      <c r="AC249">
        <v>147.1</v>
      </c>
      <c r="AD249">
        <v>152.30000000000001</v>
      </c>
    </row>
    <row r="250" spans="1:30" hidden="1" x14ac:dyDescent="0.25">
      <c r="A250" t="s">
        <v>85</v>
      </c>
      <c r="B250">
        <v>2019</v>
      </c>
      <c r="C250" t="s">
        <v>273</v>
      </c>
      <c r="D250" s="9">
        <v>144.9</v>
      </c>
      <c r="E250">
        <v>164.5</v>
      </c>
      <c r="F250">
        <v>153.69999999999999</v>
      </c>
      <c r="G250">
        <v>147.5</v>
      </c>
      <c r="H250">
        <v>122.7</v>
      </c>
      <c r="I250">
        <v>147.19999999999999</v>
      </c>
      <c r="J250">
        <v>231.5</v>
      </c>
      <c r="K250">
        <v>137.19999999999999</v>
      </c>
      <c r="L250">
        <v>114.7</v>
      </c>
      <c r="M250">
        <v>148</v>
      </c>
      <c r="N250">
        <v>130.80000000000001</v>
      </c>
      <c r="O250">
        <v>157.69999999999999</v>
      </c>
      <c r="P250">
        <v>156.30000000000001</v>
      </c>
      <c r="Q250">
        <v>170.4</v>
      </c>
      <c r="R250">
        <v>146.80000000000001</v>
      </c>
      <c r="S250">
        <v>132.80000000000001</v>
      </c>
      <c r="T250">
        <v>144.6</v>
      </c>
      <c r="U250">
        <v>152.80000000000001</v>
      </c>
      <c r="V250">
        <v>133.6</v>
      </c>
      <c r="W250">
        <v>139.80000000000001</v>
      </c>
      <c r="X250">
        <v>143.19999999999999</v>
      </c>
      <c r="Y250">
        <v>125.2</v>
      </c>
      <c r="Z250">
        <v>136.80000000000001</v>
      </c>
      <c r="AA250">
        <v>151.9</v>
      </c>
      <c r="AB250">
        <v>140.19999999999999</v>
      </c>
      <c r="AC250">
        <v>137.69999999999999</v>
      </c>
      <c r="AD250">
        <v>148.30000000000001</v>
      </c>
    </row>
    <row r="251" spans="1:30" hidden="1" x14ac:dyDescent="0.25">
      <c r="A251" t="s">
        <v>104</v>
      </c>
      <c r="B251">
        <v>2019</v>
      </c>
      <c r="C251" t="s">
        <v>273</v>
      </c>
      <c r="D251" s="9">
        <v>143.5</v>
      </c>
      <c r="E251">
        <v>165</v>
      </c>
      <c r="F251">
        <v>151.1</v>
      </c>
      <c r="G251">
        <v>148.30000000000001</v>
      </c>
      <c r="H251">
        <v>125.7</v>
      </c>
      <c r="I251">
        <v>145.69999999999999</v>
      </c>
      <c r="J251">
        <v>217</v>
      </c>
      <c r="K251">
        <v>138.30000000000001</v>
      </c>
      <c r="L251">
        <v>114</v>
      </c>
      <c r="M251">
        <v>148.69999999999999</v>
      </c>
      <c r="N251">
        <v>135.80000000000001</v>
      </c>
      <c r="O251">
        <v>158</v>
      </c>
      <c r="P251">
        <v>155</v>
      </c>
      <c r="Q251">
        <v>168.5</v>
      </c>
      <c r="R251">
        <v>150.30000000000001</v>
      </c>
      <c r="S251">
        <v>141.30000000000001</v>
      </c>
      <c r="T251">
        <v>149</v>
      </c>
      <c r="U251">
        <v>152.80000000000001</v>
      </c>
      <c r="V251">
        <v>143.69999999999999</v>
      </c>
      <c r="W251">
        <v>145.80000000000001</v>
      </c>
      <c r="X251">
        <v>150.4</v>
      </c>
      <c r="Y251">
        <v>129.80000000000001</v>
      </c>
      <c r="Z251">
        <v>142.30000000000001</v>
      </c>
      <c r="AA251">
        <v>155.69999999999999</v>
      </c>
      <c r="AB251">
        <v>140.4</v>
      </c>
      <c r="AC251">
        <v>142.5</v>
      </c>
      <c r="AD251">
        <v>150.4</v>
      </c>
    </row>
    <row r="252" spans="1:30" hidden="1" x14ac:dyDescent="0.25">
      <c r="A252" t="s">
        <v>60</v>
      </c>
      <c r="B252">
        <v>2020</v>
      </c>
      <c r="C252" t="s">
        <v>62</v>
      </c>
      <c r="D252" s="9">
        <v>143.69999999999999</v>
      </c>
      <c r="E252">
        <v>167.3</v>
      </c>
      <c r="F252">
        <v>153.5</v>
      </c>
      <c r="G252">
        <v>150.5</v>
      </c>
      <c r="H252">
        <v>132</v>
      </c>
      <c r="I252">
        <v>142.19999999999999</v>
      </c>
      <c r="J252">
        <v>191.5</v>
      </c>
      <c r="K252">
        <v>141.1</v>
      </c>
      <c r="L252">
        <v>113.8</v>
      </c>
      <c r="M252">
        <v>151.6</v>
      </c>
      <c r="N252">
        <v>139.69999999999999</v>
      </c>
      <c r="O252">
        <v>158.69999999999999</v>
      </c>
      <c r="P252">
        <v>153</v>
      </c>
      <c r="Q252">
        <v>168.6</v>
      </c>
      <c r="R252">
        <v>152.80000000000001</v>
      </c>
      <c r="S252">
        <v>147.4</v>
      </c>
      <c r="T252">
        <v>152.1</v>
      </c>
      <c r="U252" t="s">
        <v>79</v>
      </c>
      <c r="V252">
        <v>150.4</v>
      </c>
      <c r="W252">
        <v>151.69999999999999</v>
      </c>
      <c r="X252">
        <v>155.69999999999999</v>
      </c>
      <c r="Y252">
        <v>136.30000000000001</v>
      </c>
      <c r="Z252">
        <v>150.1</v>
      </c>
      <c r="AA252">
        <v>161.69999999999999</v>
      </c>
      <c r="AB252">
        <v>142.5</v>
      </c>
      <c r="AC252">
        <v>148.1</v>
      </c>
      <c r="AD252">
        <v>151.9</v>
      </c>
    </row>
    <row r="253" spans="1:30" hidden="1" x14ac:dyDescent="0.25">
      <c r="A253" t="s">
        <v>85</v>
      </c>
      <c r="B253">
        <v>2020</v>
      </c>
      <c r="C253" t="s">
        <v>62</v>
      </c>
      <c r="D253" s="9">
        <v>145.6</v>
      </c>
      <c r="E253">
        <v>167.6</v>
      </c>
      <c r="F253">
        <v>157</v>
      </c>
      <c r="G253">
        <v>149.30000000000001</v>
      </c>
      <c r="H253">
        <v>126.3</v>
      </c>
      <c r="I253">
        <v>144.4</v>
      </c>
      <c r="J253">
        <v>207.8</v>
      </c>
      <c r="K253">
        <v>139.1</v>
      </c>
      <c r="L253">
        <v>114.8</v>
      </c>
      <c r="M253">
        <v>149.5</v>
      </c>
      <c r="N253">
        <v>131.1</v>
      </c>
      <c r="O253">
        <v>158.5</v>
      </c>
      <c r="P253">
        <v>154.4</v>
      </c>
      <c r="Q253">
        <v>170.8</v>
      </c>
      <c r="R253">
        <v>147</v>
      </c>
      <c r="S253">
        <v>133.19999999999999</v>
      </c>
      <c r="T253">
        <v>144.9</v>
      </c>
      <c r="U253">
        <v>153.9</v>
      </c>
      <c r="V253">
        <v>135.1</v>
      </c>
      <c r="W253">
        <v>140.1</v>
      </c>
      <c r="X253">
        <v>143.80000000000001</v>
      </c>
      <c r="Y253">
        <v>126.1</v>
      </c>
      <c r="Z253">
        <v>137.19999999999999</v>
      </c>
      <c r="AA253">
        <v>152.1</v>
      </c>
      <c r="AB253">
        <v>142.1</v>
      </c>
      <c r="AC253">
        <v>138.4</v>
      </c>
      <c r="AD253">
        <v>148.19999999999999</v>
      </c>
    </row>
    <row r="254" spans="1:30" hidden="1" x14ac:dyDescent="0.25">
      <c r="A254" t="s">
        <v>104</v>
      </c>
      <c r="B254">
        <v>2020</v>
      </c>
      <c r="C254" t="s">
        <v>62</v>
      </c>
      <c r="D254" s="9">
        <v>144.30000000000001</v>
      </c>
      <c r="E254">
        <v>167.4</v>
      </c>
      <c r="F254">
        <v>154.9</v>
      </c>
      <c r="G254">
        <v>150.1</v>
      </c>
      <c r="H254">
        <v>129.9</v>
      </c>
      <c r="I254">
        <v>143.19999999999999</v>
      </c>
      <c r="J254">
        <v>197</v>
      </c>
      <c r="K254">
        <v>140.4</v>
      </c>
      <c r="L254">
        <v>114.1</v>
      </c>
      <c r="M254">
        <v>150.9</v>
      </c>
      <c r="N254">
        <v>136.1</v>
      </c>
      <c r="O254">
        <v>158.6</v>
      </c>
      <c r="P254">
        <v>153.5</v>
      </c>
      <c r="Q254">
        <v>169.2</v>
      </c>
      <c r="R254">
        <v>150.5</v>
      </c>
      <c r="S254">
        <v>141.5</v>
      </c>
      <c r="T254">
        <v>149.19999999999999</v>
      </c>
      <c r="U254">
        <v>153.9</v>
      </c>
      <c r="V254">
        <v>144.6</v>
      </c>
      <c r="W254">
        <v>146.19999999999999</v>
      </c>
      <c r="X254">
        <v>151.19999999999999</v>
      </c>
      <c r="Y254">
        <v>130.9</v>
      </c>
      <c r="Z254">
        <v>142.80000000000001</v>
      </c>
      <c r="AA254">
        <v>156.1</v>
      </c>
      <c r="AB254">
        <v>142.30000000000001</v>
      </c>
      <c r="AC254">
        <v>143.4</v>
      </c>
      <c r="AD254">
        <v>150.19999999999999</v>
      </c>
    </row>
    <row r="255" spans="1:30" hidden="1" x14ac:dyDescent="0.25">
      <c r="A255" t="s">
        <v>60</v>
      </c>
      <c r="B255">
        <v>2020</v>
      </c>
      <c r="C255" t="s">
        <v>116</v>
      </c>
      <c r="D255" s="9">
        <v>144.19999999999999</v>
      </c>
      <c r="E255">
        <v>167.5</v>
      </c>
      <c r="F255">
        <v>150.9</v>
      </c>
      <c r="G255">
        <v>150.9</v>
      </c>
      <c r="H255">
        <v>133.69999999999999</v>
      </c>
      <c r="I255">
        <v>140.69999999999999</v>
      </c>
      <c r="J255">
        <v>165.1</v>
      </c>
      <c r="K255">
        <v>141.80000000000001</v>
      </c>
      <c r="L255">
        <v>113.1</v>
      </c>
      <c r="M255">
        <v>152.80000000000001</v>
      </c>
      <c r="N255">
        <v>140.1</v>
      </c>
      <c r="O255">
        <v>159.19999999999999</v>
      </c>
      <c r="P255">
        <v>149.80000000000001</v>
      </c>
      <c r="Q255">
        <v>169.4</v>
      </c>
      <c r="R255">
        <v>153</v>
      </c>
      <c r="S255">
        <v>147.5</v>
      </c>
      <c r="T255">
        <v>152.30000000000001</v>
      </c>
      <c r="U255" t="s">
        <v>79</v>
      </c>
      <c r="V255">
        <v>152.30000000000001</v>
      </c>
      <c r="W255">
        <v>151.80000000000001</v>
      </c>
      <c r="X255">
        <v>156.19999999999999</v>
      </c>
      <c r="Y255">
        <v>136</v>
      </c>
      <c r="Z255">
        <v>150.4</v>
      </c>
      <c r="AA255">
        <v>161.9</v>
      </c>
      <c r="AB255">
        <v>143.4</v>
      </c>
      <c r="AC255">
        <v>148.4</v>
      </c>
      <c r="AD255">
        <v>150.4</v>
      </c>
    </row>
    <row r="256" spans="1:30" hidden="1" x14ac:dyDescent="0.25">
      <c r="A256" t="s">
        <v>85</v>
      </c>
      <c r="B256">
        <v>2020</v>
      </c>
      <c r="C256" t="s">
        <v>116</v>
      </c>
      <c r="D256" s="9">
        <v>146.19999999999999</v>
      </c>
      <c r="E256">
        <v>167.6</v>
      </c>
      <c r="F256">
        <v>153.1</v>
      </c>
      <c r="G256">
        <v>150.69999999999999</v>
      </c>
      <c r="H256">
        <v>127.4</v>
      </c>
      <c r="I256">
        <v>143.1</v>
      </c>
      <c r="J256">
        <v>181.7</v>
      </c>
      <c r="K256">
        <v>139.6</v>
      </c>
      <c r="L256">
        <v>114.6</v>
      </c>
      <c r="M256">
        <v>150.4</v>
      </c>
      <c r="N256">
        <v>131.5</v>
      </c>
      <c r="O256">
        <v>159</v>
      </c>
      <c r="P256">
        <v>151.69999999999999</v>
      </c>
      <c r="Q256">
        <v>172</v>
      </c>
      <c r="R256">
        <v>147.30000000000001</v>
      </c>
      <c r="S256">
        <v>133.5</v>
      </c>
      <c r="T256">
        <v>145.19999999999999</v>
      </c>
      <c r="U256">
        <v>154.80000000000001</v>
      </c>
      <c r="V256">
        <v>138.9</v>
      </c>
      <c r="W256">
        <v>140.4</v>
      </c>
      <c r="X256">
        <v>144.4</v>
      </c>
      <c r="Y256">
        <v>125.2</v>
      </c>
      <c r="Z256">
        <v>137.69999999999999</v>
      </c>
      <c r="AA256">
        <v>152.19999999999999</v>
      </c>
      <c r="AB256">
        <v>143.5</v>
      </c>
      <c r="AC256">
        <v>138.4</v>
      </c>
      <c r="AD256">
        <v>147.69999999999999</v>
      </c>
    </row>
    <row r="257" spans="1:30" hidden="1" x14ac:dyDescent="0.25">
      <c r="A257" t="s">
        <v>104</v>
      </c>
      <c r="B257">
        <v>2020</v>
      </c>
      <c r="C257" t="s">
        <v>116</v>
      </c>
      <c r="D257" s="9">
        <v>144.80000000000001</v>
      </c>
      <c r="E257">
        <v>167.5</v>
      </c>
      <c r="F257">
        <v>151.80000000000001</v>
      </c>
      <c r="G257">
        <v>150.80000000000001</v>
      </c>
      <c r="H257">
        <v>131.4</v>
      </c>
      <c r="I257">
        <v>141.80000000000001</v>
      </c>
      <c r="J257">
        <v>170.7</v>
      </c>
      <c r="K257">
        <v>141.1</v>
      </c>
      <c r="L257">
        <v>113.6</v>
      </c>
      <c r="M257">
        <v>152</v>
      </c>
      <c r="N257">
        <v>136.5</v>
      </c>
      <c r="O257">
        <v>159.1</v>
      </c>
      <c r="P257">
        <v>150.5</v>
      </c>
      <c r="Q257">
        <v>170.1</v>
      </c>
      <c r="R257">
        <v>150.80000000000001</v>
      </c>
      <c r="S257">
        <v>141.69999999999999</v>
      </c>
      <c r="T257">
        <v>149.5</v>
      </c>
      <c r="U257">
        <v>154.80000000000001</v>
      </c>
      <c r="V257">
        <v>147.19999999999999</v>
      </c>
      <c r="W257">
        <v>146.4</v>
      </c>
      <c r="X257">
        <v>151.69999999999999</v>
      </c>
      <c r="Y257">
        <v>130.30000000000001</v>
      </c>
      <c r="Z257">
        <v>143.19999999999999</v>
      </c>
      <c r="AA257">
        <v>156.19999999999999</v>
      </c>
      <c r="AB257">
        <v>143.4</v>
      </c>
      <c r="AC257">
        <v>143.6</v>
      </c>
      <c r="AD257">
        <v>149.1</v>
      </c>
    </row>
    <row r="258" spans="1:30" hidden="1" x14ac:dyDescent="0.25">
      <c r="A258" t="s">
        <v>60</v>
      </c>
      <c r="B258">
        <v>2020</v>
      </c>
      <c r="C258" t="s">
        <v>138</v>
      </c>
      <c r="D258" s="9">
        <v>144.4</v>
      </c>
      <c r="E258">
        <v>166.8</v>
      </c>
      <c r="F258">
        <v>147.6</v>
      </c>
      <c r="G258">
        <v>151.69999999999999</v>
      </c>
      <c r="H258">
        <v>133.30000000000001</v>
      </c>
      <c r="I258">
        <v>141.80000000000001</v>
      </c>
      <c r="J258">
        <v>152.30000000000001</v>
      </c>
      <c r="K258">
        <v>141.80000000000001</v>
      </c>
      <c r="L258">
        <v>112.6</v>
      </c>
      <c r="M258">
        <v>154</v>
      </c>
      <c r="N258">
        <v>140.1</v>
      </c>
      <c r="O258">
        <v>160</v>
      </c>
      <c r="P258">
        <v>148.19999999999999</v>
      </c>
      <c r="Q258">
        <v>170.5</v>
      </c>
      <c r="R258">
        <v>153.4</v>
      </c>
      <c r="S258">
        <v>147.6</v>
      </c>
      <c r="T258">
        <v>152.5</v>
      </c>
      <c r="U258" t="s">
        <v>79</v>
      </c>
      <c r="V258">
        <v>153.4</v>
      </c>
      <c r="W258">
        <v>151.5</v>
      </c>
      <c r="X258">
        <v>156.69999999999999</v>
      </c>
      <c r="Y258">
        <v>135.80000000000001</v>
      </c>
      <c r="Z258">
        <v>151.19999999999999</v>
      </c>
      <c r="AA258">
        <v>161.19999999999999</v>
      </c>
      <c r="AB258">
        <v>145.1</v>
      </c>
      <c r="AC258">
        <v>148.6</v>
      </c>
      <c r="AD258">
        <v>149.80000000000001</v>
      </c>
    </row>
    <row r="259" spans="1:30" hidden="1" x14ac:dyDescent="0.25">
      <c r="A259" t="s">
        <v>85</v>
      </c>
      <c r="B259">
        <v>2020</v>
      </c>
      <c r="C259" t="s">
        <v>138</v>
      </c>
      <c r="D259" s="9">
        <v>146.5</v>
      </c>
      <c r="E259">
        <v>167.5</v>
      </c>
      <c r="F259">
        <v>148.9</v>
      </c>
      <c r="G259">
        <v>151.1</v>
      </c>
      <c r="H259">
        <v>127.5</v>
      </c>
      <c r="I259">
        <v>143.30000000000001</v>
      </c>
      <c r="J259">
        <v>167</v>
      </c>
      <c r="K259">
        <v>139.69999999999999</v>
      </c>
      <c r="L259">
        <v>114.4</v>
      </c>
      <c r="M259">
        <v>151.5</v>
      </c>
      <c r="N259">
        <v>131.9</v>
      </c>
      <c r="O259">
        <v>159.1</v>
      </c>
      <c r="P259">
        <v>150.1</v>
      </c>
      <c r="Q259">
        <v>173.3</v>
      </c>
      <c r="R259">
        <v>147.69999999999999</v>
      </c>
      <c r="S259">
        <v>133.80000000000001</v>
      </c>
      <c r="T259">
        <v>145.6</v>
      </c>
      <c r="U259">
        <v>154.5</v>
      </c>
      <c r="V259">
        <v>141.4</v>
      </c>
      <c r="W259">
        <v>140.80000000000001</v>
      </c>
      <c r="X259">
        <v>145</v>
      </c>
      <c r="Y259">
        <v>124.6</v>
      </c>
      <c r="Z259">
        <v>137.9</v>
      </c>
      <c r="AA259">
        <v>152.5</v>
      </c>
      <c r="AB259">
        <v>145.30000000000001</v>
      </c>
      <c r="AC259">
        <v>138.69999999999999</v>
      </c>
      <c r="AD259">
        <v>147.30000000000001</v>
      </c>
    </row>
    <row r="260" spans="1:30" hidden="1" x14ac:dyDescent="0.25">
      <c r="A260" t="s">
        <v>104</v>
      </c>
      <c r="B260">
        <v>2020</v>
      </c>
      <c r="C260" t="s">
        <v>138</v>
      </c>
      <c r="D260" s="9">
        <v>145.1</v>
      </c>
      <c r="E260">
        <v>167</v>
      </c>
      <c r="F260">
        <v>148.1</v>
      </c>
      <c r="G260">
        <v>151.5</v>
      </c>
      <c r="H260">
        <v>131.19999999999999</v>
      </c>
      <c r="I260">
        <v>142.5</v>
      </c>
      <c r="J260">
        <v>157.30000000000001</v>
      </c>
      <c r="K260">
        <v>141.1</v>
      </c>
      <c r="L260">
        <v>113.2</v>
      </c>
      <c r="M260">
        <v>153.19999999999999</v>
      </c>
      <c r="N260">
        <v>136.69999999999999</v>
      </c>
      <c r="O260">
        <v>159.6</v>
      </c>
      <c r="P260">
        <v>148.9</v>
      </c>
      <c r="Q260">
        <v>171.2</v>
      </c>
      <c r="R260">
        <v>151.19999999999999</v>
      </c>
      <c r="S260">
        <v>141.9</v>
      </c>
      <c r="T260">
        <v>149.80000000000001</v>
      </c>
      <c r="U260">
        <v>154.5</v>
      </c>
      <c r="V260">
        <v>148.9</v>
      </c>
      <c r="W260">
        <v>146.4</v>
      </c>
      <c r="X260">
        <v>152.30000000000001</v>
      </c>
      <c r="Y260">
        <v>129.9</v>
      </c>
      <c r="Z260">
        <v>143.69999999999999</v>
      </c>
      <c r="AA260">
        <v>156.1</v>
      </c>
      <c r="AB260">
        <v>145.19999999999999</v>
      </c>
      <c r="AC260">
        <v>143.80000000000001</v>
      </c>
      <c r="AD260">
        <v>148.6</v>
      </c>
    </row>
    <row r="261" spans="1:30" hidden="1" x14ac:dyDescent="0.25">
      <c r="A261" t="s">
        <v>60</v>
      </c>
      <c r="B261">
        <v>2020</v>
      </c>
      <c r="C261" t="s">
        <v>154</v>
      </c>
      <c r="D261" s="9">
        <v>147.19999999999999</v>
      </c>
      <c r="E261" t="s">
        <v>79</v>
      </c>
      <c r="F261">
        <v>146.9</v>
      </c>
      <c r="G261">
        <v>155.6</v>
      </c>
      <c r="H261">
        <v>137.1</v>
      </c>
      <c r="I261">
        <v>147.30000000000001</v>
      </c>
      <c r="J261">
        <v>162.69999999999999</v>
      </c>
      <c r="K261">
        <v>150.19999999999999</v>
      </c>
      <c r="L261">
        <v>119.8</v>
      </c>
      <c r="M261">
        <v>158.69999999999999</v>
      </c>
      <c r="N261">
        <v>139.19999999999999</v>
      </c>
      <c r="O261" t="s">
        <v>79</v>
      </c>
      <c r="P261">
        <v>150.1</v>
      </c>
      <c r="Q261" t="s">
        <v>79</v>
      </c>
      <c r="R261" t="s">
        <v>79</v>
      </c>
      <c r="S261" t="s">
        <v>79</v>
      </c>
      <c r="T261" t="s">
        <v>79</v>
      </c>
      <c r="U261" t="s">
        <v>79</v>
      </c>
      <c r="V261">
        <v>148.4</v>
      </c>
      <c r="W261" t="s">
        <v>79</v>
      </c>
      <c r="X261">
        <v>154.30000000000001</v>
      </c>
      <c r="Y261" t="s">
        <v>79</v>
      </c>
      <c r="Z261" t="s">
        <v>79</v>
      </c>
      <c r="AA261" t="s">
        <v>79</v>
      </c>
      <c r="AB261" t="s">
        <v>79</v>
      </c>
      <c r="AC261" t="s">
        <v>79</v>
      </c>
      <c r="AD261" t="s">
        <v>79</v>
      </c>
    </row>
    <row r="262" spans="1:30" hidden="1" x14ac:dyDescent="0.25">
      <c r="A262" t="s">
        <v>85</v>
      </c>
      <c r="B262">
        <v>2020</v>
      </c>
      <c r="C262" t="s">
        <v>154</v>
      </c>
      <c r="D262" s="9">
        <v>151.80000000000001</v>
      </c>
      <c r="E262" t="s">
        <v>79</v>
      </c>
      <c r="F262">
        <v>151.9</v>
      </c>
      <c r="G262">
        <v>155.5</v>
      </c>
      <c r="H262">
        <v>131.6</v>
      </c>
      <c r="I262">
        <v>152.9</v>
      </c>
      <c r="J262">
        <v>180</v>
      </c>
      <c r="K262">
        <v>150.80000000000001</v>
      </c>
      <c r="L262">
        <v>121.2</v>
      </c>
      <c r="M262">
        <v>154</v>
      </c>
      <c r="N262">
        <v>133.5</v>
      </c>
      <c r="O262" t="s">
        <v>79</v>
      </c>
      <c r="P262">
        <v>153.5</v>
      </c>
      <c r="Q262" t="s">
        <v>79</v>
      </c>
      <c r="R262" t="s">
        <v>79</v>
      </c>
      <c r="S262" t="s">
        <v>79</v>
      </c>
      <c r="T262" t="s">
        <v>79</v>
      </c>
      <c r="U262">
        <v>155.6</v>
      </c>
      <c r="V262">
        <v>137.1</v>
      </c>
      <c r="W262" t="s">
        <v>79</v>
      </c>
      <c r="X262">
        <v>144.80000000000001</v>
      </c>
      <c r="Y262" t="s">
        <v>79</v>
      </c>
      <c r="Z262" t="s">
        <v>79</v>
      </c>
      <c r="AA262" t="s">
        <v>79</v>
      </c>
      <c r="AB262" t="s">
        <v>79</v>
      </c>
      <c r="AC262" t="s">
        <v>79</v>
      </c>
      <c r="AD262" t="s">
        <v>79</v>
      </c>
    </row>
    <row r="263" spans="1:30" hidden="1" x14ac:dyDescent="0.25">
      <c r="A263" t="s">
        <v>104</v>
      </c>
      <c r="B263">
        <v>2020</v>
      </c>
      <c r="C263" t="s">
        <v>154</v>
      </c>
      <c r="D263" s="9">
        <v>148.69999999999999</v>
      </c>
      <c r="E263" t="s">
        <v>79</v>
      </c>
      <c r="F263">
        <v>148.80000000000001</v>
      </c>
      <c r="G263">
        <v>155.6</v>
      </c>
      <c r="H263">
        <v>135.1</v>
      </c>
      <c r="I263">
        <v>149.9</v>
      </c>
      <c r="J263">
        <v>168.6</v>
      </c>
      <c r="K263">
        <v>150.4</v>
      </c>
      <c r="L263">
        <v>120.3</v>
      </c>
      <c r="M263">
        <v>157.1</v>
      </c>
      <c r="N263">
        <v>136.80000000000001</v>
      </c>
      <c r="O263" t="s">
        <v>79</v>
      </c>
      <c r="P263">
        <v>151.4</v>
      </c>
      <c r="Q263" t="s">
        <v>79</v>
      </c>
      <c r="R263" t="s">
        <v>79</v>
      </c>
      <c r="S263" t="s">
        <v>79</v>
      </c>
      <c r="T263" t="s">
        <v>79</v>
      </c>
      <c r="U263">
        <v>155.6</v>
      </c>
      <c r="V263">
        <v>144.1</v>
      </c>
      <c r="W263" t="s">
        <v>79</v>
      </c>
      <c r="X263">
        <v>150.69999999999999</v>
      </c>
      <c r="Y263" t="s">
        <v>79</v>
      </c>
      <c r="Z263" t="s">
        <v>79</v>
      </c>
      <c r="AA263" t="s">
        <v>79</v>
      </c>
      <c r="AB263" t="s">
        <v>79</v>
      </c>
      <c r="AC263" t="s">
        <v>79</v>
      </c>
      <c r="AD263" t="s">
        <v>79</v>
      </c>
    </row>
    <row r="264" spans="1:30" hidden="1" x14ac:dyDescent="0.25">
      <c r="A264" t="s">
        <v>60</v>
      </c>
      <c r="B264">
        <v>2020</v>
      </c>
      <c r="C264" t="s">
        <v>167</v>
      </c>
      <c r="D264" s="9" t="s">
        <v>79</v>
      </c>
      <c r="E264" t="s">
        <v>79</v>
      </c>
      <c r="F264" t="s">
        <v>79</v>
      </c>
      <c r="G264" t="s">
        <v>79</v>
      </c>
      <c r="H264" t="s">
        <v>79</v>
      </c>
      <c r="I264" t="s">
        <v>79</v>
      </c>
      <c r="J264" t="s">
        <v>79</v>
      </c>
      <c r="K264" t="s">
        <v>79</v>
      </c>
      <c r="L264" t="s">
        <v>79</v>
      </c>
      <c r="M264" t="s">
        <v>79</v>
      </c>
      <c r="N264" t="s">
        <v>79</v>
      </c>
      <c r="O264" t="s">
        <v>79</v>
      </c>
      <c r="P264" t="s">
        <v>79</v>
      </c>
      <c r="Q264" t="s">
        <v>79</v>
      </c>
      <c r="R264" t="s">
        <v>79</v>
      </c>
      <c r="S264" t="s">
        <v>79</v>
      </c>
      <c r="T264" t="s">
        <v>79</v>
      </c>
      <c r="U264" t="s">
        <v>79</v>
      </c>
      <c r="V264" t="s">
        <v>79</v>
      </c>
      <c r="W264" t="s">
        <v>79</v>
      </c>
      <c r="X264" t="s">
        <v>79</v>
      </c>
      <c r="Y264" t="s">
        <v>79</v>
      </c>
      <c r="Z264" t="s">
        <v>79</v>
      </c>
      <c r="AA264" t="s">
        <v>79</v>
      </c>
      <c r="AB264" t="s">
        <v>79</v>
      </c>
      <c r="AC264" t="s">
        <v>79</v>
      </c>
      <c r="AD264" t="s">
        <v>79</v>
      </c>
    </row>
    <row r="265" spans="1:30" hidden="1" x14ac:dyDescent="0.25">
      <c r="A265" t="s">
        <v>85</v>
      </c>
      <c r="B265">
        <v>2020</v>
      </c>
      <c r="C265" t="s">
        <v>167</v>
      </c>
      <c r="D265" s="9" t="s">
        <v>79</v>
      </c>
      <c r="E265" t="s">
        <v>79</v>
      </c>
      <c r="F265" t="s">
        <v>79</v>
      </c>
      <c r="G265" t="s">
        <v>79</v>
      </c>
      <c r="H265" t="s">
        <v>79</v>
      </c>
      <c r="I265" t="s">
        <v>79</v>
      </c>
      <c r="J265" t="s">
        <v>79</v>
      </c>
      <c r="K265" t="s">
        <v>79</v>
      </c>
      <c r="L265" t="s">
        <v>79</v>
      </c>
      <c r="M265" t="s">
        <v>79</v>
      </c>
      <c r="N265" t="s">
        <v>79</v>
      </c>
      <c r="O265" t="s">
        <v>79</v>
      </c>
      <c r="P265" t="s">
        <v>79</v>
      </c>
      <c r="Q265" t="s">
        <v>79</v>
      </c>
      <c r="R265" t="s">
        <v>79</v>
      </c>
      <c r="S265" t="s">
        <v>79</v>
      </c>
      <c r="T265" t="s">
        <v>79</v>
      </c>
      <c r="U265" t="s">
        <v>79</v>
      </c>
      <c r="V265" t="s">
        <v>79</v>
      </c>
      <c r="W265" t="s">
        <v>79</v>
      </c>
      <c r="X265" t="s">
        <v>79</v>
      </c>
      <c r="Y265" t="s">
        <v>79</v>
      </c>
      <c r="Z265" t="s">
        <v>79</v>
      </c>
      <c r="AA265" t="s">
        <v>79</v>
      </c>
      <c r="AB265" t="s">
        <v>79</v>
      </c>
      <c r="AC265" t="s">
        <v>79</v>
      </c>
      <c r="AD265" t="s">
        <v>79</v>
      </c>
    </row>
    <row r="266" spans="1:30" hidden="1" x14ac:dyDescent="0.25">
      <c r="A266" t="s">
        <v>104</v>
      </c>
      <c r="B266">
        <v>2020</v>
      </c>
      <c r="C266" t="s">
        <v>167</v>
      </c>
      <c r="D266" s="9" t="s">
        <v>79</v>
      </c>
      <c r="E266" t="s">
        <v>79</v>
      </c>
      <c r="F266" t="s">
        <v>79</v>
      </c>
      <c r="G266" t="s">
        <v>79</v>
      </c>
      <c r="H266" t="s">
        <v>79</v>
      </c>
      <c r="I266" t="s">
        <v>79</v>
      </c>
      <c r="J266" t="s">
        <v>79</v>
      </c>
      <c r="K266" t="s">
        <v>79</v>
      </c>
      <c r="L266" t="s">
        <v>79</v>
      </c>
      <c r="M266" t="s">
        <v>79</v>
      </c>
      <c r="N266" t="s">
        <v>79</v>
      </c>
      <c r="O266" t="s">
        <v>79</v>
      </c>
      <c r="P266" t="s">
        <v>79</v>
      </c>
      <c r="Q266" t="s">
        <v>79</v>
      </c>
      <c r="R266" t="s">
        <v>79</v>
      </c>
      <c r="S266" t="s">
        <v>79</v>
      </c>
      <c r="T266" t="s">
        <v>79</v>
      </c>
      <c r="U266" t="s">
        <v>79</v>
      </c>
      <c r="V266" t="s">
        <v>79</v>
      </c>
      <c r="W266" t="s">
        <v>79</v>
      </c>
      <c r="X266" t="s">
        <v>79</v>
      </c>
      <c r="Y266" t="s">
        <v>79</v>
      </c>
      <c r="Z266" t="s">
        <v>79</v>
      </c>
      <c r="AA266" t="s">
        <v>79</v>
      </c>
      <c r="AB266" t="s">
        <v>79</v>
      </c>
      <c r="AC266" t="s">
        <v>79</v>
      </c>
      <c r="AD266" t="s">
        <v>79</v>
      </c>
    </row>
    <row r="267" spans="1:30" hidden="1" x14ac:dyDescent="0.25">
      <c r="A267" t="s">
        <v>60</v>
      </c>
      <c r="B267">
        <v>2020</v>
      </c>
      <c r="C267" t="s">
        <v>177</v>
      </c>
      <c r="D267" s="9">
        <v>148.19999999999999</v>
      </c>
      <c r="E267">
        <v>190.3</v>
      </c>
      <c r="F267">
        <v>149.4</v>
      </c>
      <c r="G267">
        <v>153.30000000000001</v>
      </c>
      <c r="H267">
        <v>138.19999999999999</v>
      </c>
      <c r="I267">
        <v>143.19999999999999</v>
      </c>
      <c r="J267">
        <v>148.9</v>
      </c>
      <c r="K267">
        <v>150.30000000000001</v>
      </c>
      <c r="L267">
        <v>113.2</v>
      </c>
      <c r="M267">
        <v>159.80000000000001</v>
      </c>
      <c r="N267">
        <v>142.1</v>
      </c>
      <c r="O267">
        <v>161.80000000000001</v>
      </c>
      <c r="P267">
        <v>152.30000000000001</v>
      </c>
      <c r="Q267">
        <v>182.4</v>
      </c>
      <c r="R267">
        <v>154.69999999999999</v>
      </c>
      <c r="S267">
        <v>150</v>
      </c>
      <c r="T267">
        <v>154.1</v>
      </c>
      <c r="U267" t="s">
        <v>79</v>
      </c>
      <c r="V267">
        <v>144.9</v>
      </c>
      <c r="W267">
        <v>151.69999999999999</v>
      </c>
      <c r="X267">
        <v>158.19999999999999</v>
      </c>
      <c r="Y267">
        <v>141.4</v>
      </c>
      <c r="Z267">
        <v>153.19999999999999</v>
      </c>
      <c r="AA267">
        <v>161.80000000000001</v>
      </c>
      <c r="AB267">
        <v>151.19999999999999</v>
      </c>
      <c r="AC267">
        <v>151.69999999999999</v>
      </c>
      <c r="AD267">
        <v>152.69999999999999</v>
      </c>
    </row>
    <row r="268" spans="1:30" hidden="1" x14ac:dyDescent="0.25">
      <c r="A268" t="s">
        <v>85</v>
      </c>
      <c r="B268">
        <v>2020</v>
      </c>
      <c r="C268" t="s">
        <v>177</v>
      </c>
      <c r="D268" s="9">
        <v>152.69999999999999</v>
      </c>
      <c r="E268">
        <v>197</v>
      </c>
      <c r="F268">
        <v>154.6</v>
      </c>
      <c r="G268">
        <v>153.4</v>
      </c>
      <c r="H268">
        <v>132.9</v>
      </c>
      <c r="I268">
        <v>151.80000000000001</v>
      </c>
      <c r="J268">
        <v>171.2</v>
      </c>
      <c r="K268">
        <v>152</v>
      </c>
      <c r="L268">
        <v>116.3</v>
      </c>
      <c r="M268">
        <v>158.80000000000001</v>
      </c>
      <c r="N268">
        <v>135.6</v>
      </c>
      <c r="O268">
        <v>161.69999999999999</v>
      </c>
      <c r="P268">
        <v>157</v>
      </c>
      <c r="Q268">
        <v>186.7</v>
      </c>
      <c r="R268">
        <v>149.1</v>
      </c>
      <c r="S268">
        <v>136.6</v>
      </c>
      <c r="T268">
        <v>147.19999999999999</v>
      </c>
      <c r="U268">
        <v>154.69999999999999</v>
      </c>
      <c r="V268">
        <v>137.1</v>
      </c>
      <c r="W268">
        <v>140.4</v>
      </c>
      <c r="X268">
        <v>148.1</v>
      </c>
      <c r="Y268">
        <v>129.30000000000001</v>
      </c>
      <c r="Z268">
        <v>144.5</v>
      </c>
      <c r="AA268">
        <v>152.5</v>
      </c>
      <c r="AB268">
        <v>152.19999999999999</v>
      </c>
      <c r="AC268">
        <v>142</v>
      </c>
      <c r="AD268">
        <v>150.80000000000001</v>
      </c>
    </row>
    <row r="269" spans="1:30" hidden="1" x14ac:dyDescent="0.25">
      <c r="A269" t="s">
        <v>104</v>
      </c>
      <c r="B269">
        <v>2020</v>
      </c>
      <c r="C269" t="s">
        <v>177</v>
      </c>
      <c r="D269" s="9">
        <v>149.6</v>
      </c>
      <c r="E269">
        <v>192.7</v>
      </c>
      <c r="F269">
        <v>151.4</v>
      </c>
      <c r="G269">
        <v>153.30000000000001</v>
      </c>
      <c r="H269">
        <v>136.30000000000001</v>
      </c>
      <c r="I269">
        <v>147.19999999999999</v>
      </c>
      <c r="J269">
        <v>156.5</v>
      </c>
      <c r="K269">
        <v>150.9</v>
      </c>
      <c r="L269">
        <v>114.2</v>
      </c>
      <c r="M269">
        <v>159.5</v>
      </c>
      <c r="N269">
        <v>139.4</v>
      </c>
      <c r="O269">
        <v>161.80000000000001</v>
      </c>
      <c r="P269">
        <v>154</v>
      </c>
      <c r="Q269">
        <v>183.5</v>
      </c>
      <c r="R269">
        <v>152.5</v>
      </c>
      <c r="S269">
        <v>144.4</v>
      </c>
      <c r="T269">
        <v>151.4</v>
      </c>
      <c r="U269">
        <v>154.69999999999999</v>
      </c>
      <c r="V269">
        <v>141.9</v>
      </c>
      <c r="W269">
        <v>146.4</v>
      </c>
      <c r="X269">
        <v>154.4</v>
      </c>
      <c r="Y269">
        <v>135</v>
      </c>
      <c r="Z269">
        <v>148.30000000000001</v>
      </c>
      <c r="AA269">
        <v>156.4</v>
      </c>
      <c r="AB269">
        <v>151.6</v>
      </c>
      <c r="AC269">
        <v>147</v>
      </c>
      <c r="AD269">
        <v>151.80000000000001</v>
      </c>
    </row>
    <row r="270" spans="1:30" hidden="1" x14ac:dyDescent="0.25">
      <c r="A270" t="s">
        <v>60</v>
      </c>
      <c r="B270">
        <v>2020</v>
      </c>
      <c r="C270" t="s">
        <v>194</v>
      </c>
      <c r="D270" s="9">
        <v>148.19999999999999</v>
      </c>
      <c r="E270">
        <v>190.3</v>
      </c>
      <c r="F270">
        <v>149.4</v>
      </c>
      <c r="G270">
        <v>153.30000000000001</v>
      </c>
      <c r="H270">
        <v>138.19999999999999</v>
      </c>
      <c r="I270">
        <v>143.19999999999999</v>
      </c>
      <c r="J270">
        <v>148.9</v>
      </c>
      <c r="K270">
        <v>150.30000000000001</v>
      </c>
      <c r="L270">
        <v>113.2</v>
      </c>
      <c r="M270">
        <v>159.80000000000001</v>
      </c>
      <c r="N270">
        <v>142.1</v>
      </c>
      <c r="O270">
        <v>161.80000000000001</v>
      </c>
      <c r="P270">
        <v>152.30000000000001</v>
      </c>
      <c r="Q270">
        <v>182.4</v>
      </c>
      <c r="R270">
        <v>154.69999999999999</v>
      </c>
      <c r="S270">
        <v>150</v>
      </c>
      <c r="T270">
        <v>154.1</v>
      </c>
      <c r="U270" t="s">
        <v>79</v>
      </c>
      <c r="V270">
        <v>144.9</v>
      </c>
      <c r="W270">
        <v>151.69999999999999</v>
      </c>
      <c r="X270">
        <v>158.19999999999999</v>
      </c>
      <c r="Y270">
        <v>141.4</v>
      </c>
      <c r="Z270">
        <v>153.19999999999999</v>
      </c>
      <c r="AA270">
        <v>161.80000000000001</v>
      </c>
      <c r="AB270">
        <v>151.19999999999999</v>
      </c>
      <c r="AC270">
        <v>151.69999999999999</v>
      </c>
      <c r="AD270">
        <v>152.69999999999999</v>
      </c>
    </row>
    <row r="271" spans="1:30" hidden="1" x14ac:dyDescent="0.25">
      <c r="A271" t="s">
        <v>85</v>
      </c>
      <c r="B271">
        <v>2020</v>
      </c>
      <c r="C271" t="s">
        <v>194</v>
      </c>
      <c r="D271" s="9">
        <v>152.69999999999999</v>
      </c>
      <c r="E271">
        <v>197</v>
      </c>
      <c r="F271">
        <v>154.6</v>
      </c>
      <c r="G271">
        <v>153.4</v>
      </c>
      <c r="H271">
        <v>132.9</v>
      </c>
      <c r="I271">
        <v>151.80000000000001</v>
      </c>
      <c r="J271">
        <v>171.2</v>
      </c>
      <c r="K271">
        <v>152</v>
      </c>
      <c r="L271">
        <v>116.3</v>
      </c>
      <c r="M271">
        <v>158.80000000000001</v>
      </c>
      <c r="N271">
        <v>135.6</v>
      </c>
      <c r="O271">
        <v>161.69999999999999</v>
      </c>
      <c r="P271">
        <v>157</v>
      </c>
      <c r="Q271">
        <v>186.7</v>
      </c>
      <c r="R271">
        <v>149.1</v>
      </c>
      <c r="S271">
        <v>136.6</v>
      </c>
      <c r="T271">
        <v>147.19999999999999</v>
      </c>
      <c r="U271">
        <v>154.69999999999999</v>
      </c>
      <c r="V271">
        <v>137.1</v>
      </c>
      <c r="W271">
        <v>140.4</v>
      </c>
      <c r="X271">
        <v>148.1</v>
      </c>
      <c r="Y271">
        <v>129.30000000000001</v>
      </c>
      <c r="Z271">
        <v>144.5</v>
      </c>
      <c r="AA271">
        <v>152.5</v>
      </c>
      <c r="AB271">
        <v>152.19999999999999</v>
      </c>
      <c r="AC271">
        <v>142</v>
      </c>
      <c r="AD271">
        <v>150.80000000000001</v>
      </c>
    </row>
    <row r="272" spans="1:30" hidden="1" x14ac:dyDescent="0.25">
      <c r="A272" t="s">
        <v>104</v>
      </c>
      <c r="B272">
        <v>2020</v>
      </c>
      <c r="C272" t="s">
        <v>194</v>
      </c>
      <c r="D272" s="9">
        <v>149.6</v>
      </c>
      <c r="E272">
        <v>192.7</v>
      </c>
      <c r="F272">
        <v>151.4</v>
      </c>
      <c r="G272">
        <v>153.30000000000001</v>
      </c>
      <c r="H272">
        <v>136.30000000000001</v>
      </c>
      <c r="I272">
        <v>147.19999999999999</v>
      </c>
      <c r="J272">
        <v>156.5</v>
      </c>
      <c r="K272">
        <v>150.9</v>
      </c>
      <c r="L272">
        <v>114.2</v>
      </c>
      <c r="M272">
        <v>159.5</v>
      </c>
      <c r="N272">
        <v>139.4</v>
      </c>
      <c r="O272">
        <v>161.80000000000001</v>
      </c>
      <c r="P272">
        <v>154</v>
      </c>
      <c r="Q272">
        <v>183.5</v>
      </c>
      <c r="R272">
        <v>152.5</v>
      </c>
      <c r="S272">
        <v>144.4</v>
      </c>
      <c r="T272">
        <v>151.4</v>
      </c>
      <c r="U272">
        <v>154.69999999999999</v>
      </c>
      <c r="V272">
        <v>141.9</v>
      </c>
      <c r="W272">
        <v>146.4</v>
      </c>
      <c r="X272">
        <v>154.4</v>
      </c>
      <c r="Y272">
        <v>135</v>
      </c>
      <c r="Z272">
        <v>148.30000000000001</v>
      </c>
      <c r="AA272">
        <v>156.4</v>
      </c>
      <c r="AB272">
        <v>151.6</v>
      </c>
      <c r="AC272">
        <v>147</v>
      </c>
      <c r="AD272">
        <v>151.80000000000001</v>
      </c>
    </row>
    <row r="273" spans="1:30" hidden="1" x14ac:dyDescent="0.25">
      <c r="A273" t="s">
        <v>60</v>
      </c>
      <c r="B273">
        <v>2020</v>
      </c>
      <c r="C273" t="s">
        <v>213</v>
      </c>
      <c r="D273" s="9">
        <v>147.6</v>
      </c>
      <c r="E273">
        <v>187.2</v>
      </c>
      <c r="F273">
        <v>148.4</v>
      </c>
      <c r="G273">
        <v>153.30000000000001</v>
      </c>
      <c r="H273">
        <v>139.80000000000001</v>
      </c>
      <c r="I273">
        <v>146.9</v>
      </c>
      <c r="J273">
        <v>171</v>
      </c>
      <c r="K273">
        <v>149.9</v>
      </c>
      <c r="L273">
        <v>114.2</v>
      </c>
      <c r="M273">
        <v>160</v>
      </c>
      <c r="N273">
        <v>143.5</v>
      </c>
      <c r="O273">
        <v>161.5</v>
      </c>
      <c r="P273">
        <v>155.30000000000001</v>
      </c>
      <c r="Q273">
        <v>180.9</v>
      </c>
      <c r="R273">
        <v>155.1</v>
      </c>
      <c r="S273">
        <v>149.30000000000001</v>
      </c>
      <c r="T273">
        <v>154.30000000000001</v>
      </c>
      <c r="U273" t="s">
        <v>79</v>
      </c>
      <c r="V273">
        <v>145.80000000000001</v>
      </c>
      <c r="W273">
        <v>151.9</v>
      </c>
      <c r="X273">
        <v>158.80000000000001</v>
      </c>
      <c r="Y273">
        <v>143.6</v>
      </c>
      <c r="Z273">
        <v>152.19999999999999</v>
      </c>
      <c r="AA273">
        <v>162.69999999999999</v>
      </c>
      <c r="AB273">
        <v>153.6</v>
      </c>
      <c r="AC273">
        <v>153</v>
      </c>
      <c r="AD273">
        <v>154.69999999999999</v>
      </c>
    </row>
    <row r="274" spans="1:30" hidden="1" x14ac:dyDescent="0.25">
      <c r="A274" t="s">
        <v>85</v>
      </c>
      <c r="B274">
        <v>2020</v>
      </c>
      <c r="C274" t="s">
        <v>213</v>
      </c>
      <c r="D274" s="9">
        <v>151.6</v>
      </c>
      <c r="E274">
        <v>197.8</v>
      </c>
      <c r="F274">
        <v>154.5</v>
      </c>
      <c r="G274">
        <v>153.4</v>
      </c>
      <c r="H274">
        <v>133.4</v>
      </c>
      <c r="I274">
        <v>154.5</v>
      </c>
      <c r="J274">
        <v>191.9</v>
      </c>
      <c r="K274">
        <v>151.30000000000001</v>
      </c>
      <c r="L274">
        <v>116.8</v>
      </c>
      <c r="M274">
        <v>160</v>
      </c>
      <c r="N274">
        <v>136.5</v>
      </c>
      <c r="O274">
        <v>163.30000000000001</v>
      </c>
      <c r="P274">
        <v>159.9</v>
      </c>
      <c r="Q274">
        <v>187.2</v>
      </c>
      <c r="R274">
        <v>150</v>
      </c>
      <c r="S274">
        <v>135.19999999999999</v>
      </c>
      <c r="T274">
        <v>147.80000000000001</v>
      </c>
      <c r="U274">
        <v>155.5</v>
      </c>
      <c r="V274">
        <v>138.30000000000001</v>
      </c>
      <c r="W274">
        <v>144.5</v>
      </c>
      <c r="X274">
        <v>148.69999999999999</v>
      </c>
      <c r="Y274">
        <v>133.9</v>
      </c>
      <c r="Z274">
        <v>141.19999999999999</v>
      </c>
      <c r="AA274">
        <v>155.5</v>
      </c>
      <c r="AB274">
        <v>155.19999999999999</v>
      </c>
      <c r="AC274">
        <v>144.80000000000001</v>
      </c>
      <c r="AD274">
        <v>152.9</v>
      </c>
    </row>
    <row r="275" spans="1:30" hidden="1" x14ac:dyDescent="0.25">
      <c r="A275" t="s">
        <v>104</v>
      </c>
      <c r="B275">
        <v>2020</v>
      </c>
      <c r="C275" t="s">
        <v>213</v>
      </c>
      <c r="D275" s="9">
        <v>148.9</v>
      </c>
      <c r="E275">
        <v>190.9</v>
      </c>
      <c r="F275">
        <v>150.80000000000001</v>
      </c>
      <c r="G275">
        <v>153.30000000000001</v>
      </c>
      <c r="H275">
        <v>137.4</v>
      </c>
      <c r="I275">
        <v>150.4</v>
      </c>
      <c r="J275">
        <v>178.1</v>
      </c>
      <c r="K275">
        <v>150.4</v>
      </c>
      <c r="L275">
        <v>115.1</v>
      </c>
      <c r="M275">
        <v>160</v>
      </c>
      <c r="N275">
        <v>140.6</v>
      </c>
      <c r="O275">
        <v>162.30000000000001</v>
      </c>
      <c r="P275">
        <v>157</v>
      </c>
      <c r="Q275">
        <v>182.6</v>
      </c>
      <c r="R275">
        <v>153.1</v>
      </c>
      <c r="S275">
        <v>143.4</v>
      </c>
      <c r="T275">
        <v>151.69999999999999</v>
      </c>
      <c r="U275">
        <v>155.5</v>
      </c>
      <c r="V275">
        <v>143</v>
      </c>
      <c r="W275">
        <v>148.4</v>
      </c>
      <c r="X275">
        <v>155</v>
      </c>
      <c r="Y275">
        <v>138.5</v>
      </c>
      <c r="Z275">
        <v>146</v>
      </c>
      <c r="AA275">
        <v>158.5</v>
      </c>
      <c r="AB275">
        <v>154.30000000000001</v>
      </c>
      <c r="AC275">
        <v>149</v>
      </c>
      <c r="AD275">
        <v>153.9</v>
      </c>
    </row>
    <row r="276" spans="1:30" hidden="1" x14ac:dyDescent="0.25">
      <c r="A276" t="s">
        <v>60</v>
      </c>
      <c r="B276">
        <v>2020</v>
      </c>
      <c r="C276" t="s">
        <v>228</v>
      </c>
      <c r="D276" s="9">
        <v>146.9</v>
      </c>
      <c r="E276">
        <v>183.9</v>
      </c>
      <c r="F276">
        <v>149.5</v>
      </c>
      <c r="G276">
        <v>153.4</v>
      </c>
      <c r="H276">
        <v>140.4</v>
      </c>
      <c r="I276">
        <v>147</v>
      </c>
      <c r="J276">
        <v>178.8</v>
      </c>
      <c r="K276">
        <v>149.30000000000001</v>
      </c>
      <c r="L276">
        <v>115.1</v>
      </c>
      <c r="M276">
        <v>160</v>
      </c>
      <c r="N276">
        <v>145.4</v>
      </c>
      <c r="O276">
        <v>161.6</v>
      </c>
      <c r="P276">
        <v>156.1</v>
      </c>
      <c r="Q276">
        <v>182.9</v>
      </c>
      <c r="R276">
        <v>155.4</v>
      </c>
      <c r="S276">
        <v>149.9</v>
      </c>
      <c r="T276">
        <v>154.6</v>
      </c>
      <c r="U276" t="s">
        <v>79</v>
      </c>
      <c r="V276">
        <v>146.4</v>
      </c>
      <c r="W276">
        <v>151.6</v>
      </c>
      <c r="X276">
        <v>159.1</v>
      </c>
      <c r="Y276">
        <v>144.6</v>
      </c>
      <c r="Z276">
        <v>152.80000000000001</v>
      </c>
      <c r="AA276">
        <v>161.1</v>
      </c>
      <c r="AB276">
        <v>157.4</v>
      </c>
      <c r="AC276">
        <v>153.69999999999999</v>
      </c>
      <c r="AD276">
        <v>155.4</v>
      </c>
    </row>
    <row r="277" spans="1:30" hidden="1" x14ac:dyDescent="0.25">
      <c r="A277" t="s">
        <v>85</v>
      </c>
      <c r="B277">
        <v>2020</v>
      </c>
      <c r="C277" t="s">
        <v>228</v>
      </c>
      <c r="D277" s="9">
        <v>151.5</v>
      </c>
      <c r="E277">
        <v>193.1</v>
      </c>
      <c r="F277">
        <v>157.30000000000001</v>
      </c>
      <c r="G277">
        <v>153.9</v>
      </c>
      <c r="H277">
        <v>134.4</v>
      </c>
      <c r="I277">
        <v>155.4</v>
      </c>
      <c r="J277">
        <v>202</v>
      </c>
      <c r="K277">
        <v>150.80000000000001</v>
      </c>
      <c r="L277">
        <v>118.9</v>
      </c>
      <c r="M277">
        <v>160.9</v>
      </c>
      <c r="N277">
        <v>137.69999999999999</v>
      </c>
      <c r="O277">
        <v>164.4</v>
      </c>
      <c r="P277">
        <v>161.30000000000001</v>
      </c>
      <c r="Q277">
        <v>188.7</v>
      </c>
      <c r="R277">
        <v>150.19999999999999</v>
      </c>
      <c r="S277">
        <v>136.30000000000001</v>
      </c>
      <c r="T277">
        <v>148.1</v>
      </c>
      <c r="U277">
        <v>156.30000000000001</v>
      </c>
      <c r="V277">
        <v>137.19999999999999</v>
      </c>
      <c r="W277">
        <v>145.4</v>
      </c>
      <c r="X277">
        <v>150</v>
      </c>
      <c r="Y277">
        <v>135.1</v>
      </c>
      <c r="Z277">
        <v>141.80000000000001</v>
      </c>
      <c r="AA277">
        <v>154.9</v>
      </c>
      <c r="AB277">
        <v>159.80000000000001</v>
      </c>
      <c r="AC277">
        <v>146</v>
      </c>
      <c r="AD277">
        <v>154</v>
      </c>
    </row>
    <row r="278" spans="1:30" hidden="1" x14ac:dyDescent="0.25">
      <c r="A278" t="s">
        <v>104</v>
      </c>
      <c r="B278">
        <v>2020</v>
      </c>
      <c r="C278" t="s">
        <v>228</v>
      </c>
      <c r="D278" s="9">
        <v>148.4</v>
      </c>
      <c r="E278">
        <v>187.1</v>
      </c>
      <c r="F278">
        <v>152.5</v>
      </c>
      <c r="G278">
        <v>153.6</v>
      </c>
      <c r="H278">
        <v>138.19999999999999</v>
      </c>
      <c r="I278">
        <v>150.9</v>
      </c>
      <c r="J278">
        <v>186.7</v>
      </c>
      <c r="K278">
        <v>149.80000000000001</v>
      </c>
      <c r="L278">
        <v>116.4</v>
      </c>
      <c r="M278">
        <v>160.30000000000001</v>
      </c>
      <c r="N278">
        <v>142.19999999999999</v>
      </c>
      <c r="O278">
        <v>162.9</v>
      </c>
      <c r="P278">
        <v>158</v>
      </c>
      <c r="Q278">
        <v>184.4</v>
      </c>
      <c r="R278">
        <v>153.4</v>
      </c>
      <c r="S278">
        <v>144.30000000000001</v>
      </c>
      <c r="T278">
        <v>152</v>
      </c>
      <c r="U278">
        <v>156.30000000000001</v>
      </c>
      <c r="V278">
        <v>142.9</v>
      </c>
      <c r="W278">
        <v>148.69999999999999</v>
      </c>
      <c r="X278">
        <v>155.6</v>
      </c>
      <c r="Y278">
        <v>139.6</v>
      </c>
      <c r="Z278">
        <v>146.6</v>
      </c>
      <c r="AA278">
        <v>157.5</v>
      </c>
      <c r="AB278">
        <v>158.4</v>
      </c>
      <c r="AC278">
        <v>150</v>
      </c>
      <c r="AD278">
        <v>154.69999999999999</v>
      </c>
    </row>
    <row r="279" spans="1:30" hidden="1" x14ac:dyDescent="0.25">
      <c r="A279" t="s">
        <v>60</v>
      </c>
      <c r="B279">
        <v>2020</v>
      </c>
      <c r="C279" t="s">
        <v>238</v>
      </c>
      <c r="D279" s="9">
        <v>146</v>
      </c>
      <c r="E279">
        <v>186.3</v>
      </c>
      <c r="F279">
        <v>159.19999999999999</v>
      </c>
      <c r="G279">
        <v>153.6</v>
      </c>
      <c r="H279">
        <v>142.6</v>
      </c>
      <c r="I279">
        <v>147.19999999999999</v>
      </c>
      <c r="J279">
        <v>200.6</v>
      </c>
      <c r="K279">
        <v>150.30000000000001</v>
      </c>
      <c r="L279">
        <v>115.3</v>
      </c>
      <c r="M279">
        <v>160.9</v>
      </c>
      <c r="N279">
        <v>147.4</v>
      </c>
      <c r="O279">
        <v>161.9</v>
      </c>
      <c r="P279">
        <v>159.6</v>
      </c>
      <c r="Q279">
        <v>182.7</v>
      </c>
      <c r="R279">
        <v>155.69999999999999</v>
      </c>
      <c r="S279">
        <v>150.6</v>
      </c>
      <c r="T279">
        <v>155</v>
      </c>
      <c r="U279" t="s">
        <v>79</v>
      </c>
      <c r="V279">
        <v>146.80000000000001</v>
      </c>
      <c r="W279">
        <v>152</v>
      </c>
      <c r="X279">
        <v>159.5</v>
      </c>
      <c r="Y279">
        <v>146.4</v>
      </c>
      <c r="Z279">
        <v>152.4</v>
      </c>
      <c r="AA279">
        <v>162.5</v>
      </c>
      <c r="AB279">
        <v>156.19999999999999</v>
      </c>
      <c r="AC279">
        <v>154.30000000000001</v>
      </c>
      <c r="AD279">
        <v>157.5</v>
      </c>
    </row>
    <row r="280" spans="1:30" hidden="1" x14ac:dyDescent="0.25">
      <c r="A280" t="s">
        <v>85</v>
      </c>
      <c r="B280">
        <v>2020</v>
      </c>
      <c r="C280" t="s">
        <v>238</v>
      </c>
      <c r="D280" s="9">
        <v>150.6</v>
      </c>
      <c r="E280">
        <v>193.7</v>
      </c>
      <c r="F280">
        <v>164.8</v>
      </c>
      <c r="G280">
        <v>153.69999999999999</v>
      </c>
      <c r="H280">
        <v>135.69999999999999</v>
      </c>
      <c r="I280">
        <v>155.69999999999999</v>
      </c>
      <c r="J280">
        <v>226</v>
      </c>
      <c r="K280">
        <v>152.19999999999999</v>
      </c>
      <c r="L280">
        <v>118.1</v>
      </c>
      <c r="M280">
        <v>161.30000000000001</v>
      </c>
      <c r="N280">
        <v>139.19999999999999</v>
      </c>
      <c r="O280">
        <v>164.8</v>
      </c>
      <c r="P280">
        <v>164.4</v>
      </c>
      <c r="Q280">
        <v>188.7</v>
      </c>
      <c r="R280">
        <v>150.5</v>
      </c>
      <c r="S280">
        <v>136.1</v>
      </c>
      <c r="T280">
        <v>148.30000000000001</v>
      </c>
      <c r="U280">
        <v>156.5</v>
      </c>
      <c r="V280">
        <v>137.1</v>
      </c>
      <c r="W280">
        <v>145.1</v>
      </c>
      <c r="X280">
        <v>151</v>
      </c>
      <c r="Y280">
        <v>135.4</v>
      </c>
      <c r="Z280">
        <v>142</v>
      </c>
      <c r="AA280">
        <v>155.69999999999999</v>
      </c>
      <c r="AB280">
        <v>158.1</v>
      </c>
      <c r="AC280">
        <v>146.19999999999999</v>
      </c>
      <c r="AD280">
        <v>155.19999999999999</v>
      </c>
    </row>
    <row r="281" spans="1:30" hidden="1" x14ac:dyDescent="0.25">
      <c r="A281" t="s">
        <v>104</v>
      </c>
      <c r="B281">
        <v>2020</v>
      </c>
      <c r="C281" t="s">
        <v>238</v>
      </c>
      <c r="D281" s="9">
        <v>147.5</v>
      </c>
      <c r="E281">
        <v>188.9</v>
      </c>
      <c r="F281">
        <v>161.4</v>
      </c>
      <c r="G281">
        <v>153.6</v>
      </c>
      <c r="H281">
        <v>140.1</v>
      </c>
      <c r="I281">
        <v>151.19999999999999</v>
      </c>
      <c r="J281">
        <v>209.2</v>
      </c>
      <c r="K281">
        <v>150.9</v>
      </c>
      <c r="L281">
        <v>116.2</v>
      </c>
      <c r="M281">
        <v>161</v>
      </c>
      <c r="N281">
        <v>144</v>
      </c>
      <c r="O281">
        <v>163.19999999999999</v>
      </c>
      <c r="P281">
        <v>161.4</v>
      </c>
      <c r="Q281">
        <v>184.3</v>
      </c>
      <c r="R281">
        <v>153.69999999999999</v>
      </c>
      <c r="S281">
        <v>144.6</v>
      </c>
      <c r="T281">
        <v>152.30000000000001</v>
      </c>
      <c r="U281">
        <v>156.5</v>
      </c>
      <c r="V281">
        <v>143.1</v>
      </c>
      <c r="W281">
        <v>148.69999999999999</v>
      </c>
      <c r="X281">
        <v>156.30000000000001</v>
      </c>
      <c r="Y281">
        <v>140.6</v>
      </c>
      <c r="Z281">
        <v>146.5</v>
      </c>
      <c r="AA281">
        <v>158.5</v>
      </c>
      <c r="AB281">
        <v>157</v>
      </c>
      <c r="AC281">
        <v>150.4</v>
      </c>
      <c r="AD281">
        <v>156.4</v>
      </c>
    </row>
    <row r="282" spans="1:30" hidden="1" x14ac:dyDescent="0.25">
      <c r="A282" t="s">
        <v>60</v>
      </c>
      <c r="B282">
        <v>2020</v>
      </c>
      <c r="C282" t="s">
        <v>264</v>
      </c>
      <c r="D282" s="9">
        <v>145.4</v>
      </c>
      <c r="E282">
        <v>188.6</v>
      </c>
      <c r="F282">
        <v>171.6</v>
      </c>
      <c r="G282">
        <v>153.80000000000001</v>
      </c>
      <c r="H282">
        <v>145.4</v>
      </c>
      <c r="I282">
        <v>146.5</v>
      </c>
      <c r="J282">
        <v>222.2</v>
      </c>
      <c r="K282">
        <v>155.9</v>
      </c>
      <c r="L282">
        <v>114.9</v>
      </c>
      <c r="M282">
        <v>162</v>
      </c>
      <c r="N282">
        <v>150</v>
      </c>
      <c r="O282">
        <v>162.69999999999999</v>
      </c>
      <c r="P282">
        <v>163.4</v>
      </c>
      <c r="Q282">
        <v>183.4</v>
      </c>
      <c r="R282">
        <v>156.30000000000001</v>
      </c>
      <c r="S282">
        <v>151</v>
      </c>
      <c r="T282">
        <v>155.5</v>
      </c>
      <c r="U282" t="s">
        <v>79</v>
      </c>
      <c r="V282">
        <v>147.5</v>
      </c>
      <c r="W282">
        <v>152.80000000000001</v>
      </c>
      <c r="X282">
        <v>160.4</v>
      </c>
      <c r="Y282">
        <v>146.1</v>
      </c>
      <c r="Z282">
        <v>153.6</v>
      </c>
      <c r="AA282">
        <v>161.6</v>
      </c>
      <c r="AB282">
        <v>156.19999999999999</v>
      </c>
      <c r="AC282">
        <v>154.5</v>
      </c>
      <c r="AD282">
        <v>159.80000000000001</v>
      </c>
    </row>
    <row r="283" spans="1:30" hidden="1" x14ac:dyDescent="0.25">
      <c r="A283" t="s">
        <v>85</v>
      </c>
      <c r="B283">
        <v>2020</v>
      </c>
      <c r="C283" t="s">
        <v>264</v>
      </c>
      <c r="D283" s="9">
        <v>149.69999999999999</v>
      </c>
      <c r="E283">
        <v>195.5</v>
      </c>
      <c r="F283">
        <v>176.9</v>
      </c>
      <c r="G283">
        <v>153.9</v>
      </c>
      <c r="H283">
        <v>138</v>
      </c>
      <c r="I283">
        <v>150.5</v>
      </c>
      <c r="J283">
        <v>245.3</v>
      </c>
      <c r="K283">
        <v>158.69999999999999</v>
      </c>
      <c r="L283">
        <v>117.2</v>
      </c>
      <c r="M283">
        <v>161.4</v>
      </c>
      <c r="N283">
        <v>141.5</v>
      </c>
      <c r="O283">
        <v>165.1</v>
      </c>
      <c r="P283">
        <v>167</v>
      </c>
      <c r="Q283">
        <v>188.8</v>
      </c>
      <c r="R283">
        <v>151.1</v>
      </c>
      <c r="S283">
        <v>136.4</v>
      </c>
      <c r="T283">
        <v>148.80000000000001</v>
      </c>
      <c r="U283">
        <v>158</v>
      </c>
      <c r="V283">
        <v>137.30000000000001</v>
      </c>
      <c r="W283">
        <v>145.1</v>
      </c>
      <c r="X283">
        <v>152</v>
      </c>
      <c r="Y283">
        <v>135.19999999999999</v>
      </c>
      <c r="Z283">
        <v>144.4</v>
      </c>
      <c r="AA283">
        <v>156.4</v>
      </c>
      <c r="AB283">
        <v>157.9</v>
      </c>
      <c r="AC283">
        <v>146.6</v>
      </c>
      <c r="AD283">
        <v>156.69999999999999</v>
      </c>
    </row>
    <row r="284" spans="1:30" hidden="1" x14ac:dyDescent="0.25">
      <c r="A284" t="s">
        <v>104</v>
      </c>
      <c r="B284">
        <v>2020</v>
      </c>
      <c r="C284" t="s">
        <v>264</v>
      </c>
      <c r="D284" s="9">
        <v>146.80000000000001</v>
      </c>
      <c r="E284">
        <v>191</v>
      </c>
      <c r="F284">
        <v>173.6</v>
      </c>
      <c r="G284">
        <v>153.80000000000001</v>
      </c>
      <c r="H284">
        <v>142.69999999999999</v>
      </c>
      <c r="I284">
        <v>148.4</v>
      </c>
      <c r="J284">
        <v>230</v>
      </c>
      <c r="K284">
        <v>156.80000000000001</v>
      </c>
      <c r="L284">
        <v>115.7</v>
      </c>
      <c r="M284">
        <v>161.80000000000001</v>
      </c>
      <c r="N284">
        <v>146.5</v>
      </c>
      <c r="O284">
        <v>163.80000000000001</v>
      </c>
      <c r="P284">
        <v>164.7</v>
      </c>
      <c r="Q284">
        <v>184.8</v>
      </c>
      <c r="R284">
        <v>154.30000000000001</v>
      </c>
      <c r="S284">
        <v>144.9</v>
      </c>
      <c r="T284">
        <v>152.80000000000001</v>
      </c>
      <c r="U284">
        <v>158</v>
      </c>
      <c r="V284">
        <v>143.6</v>
      </c>
      <c r="W284">
        <v>149.19999999999999</v>
      </c>
      <c r="X284">
        <v>157.19999999999999</v>
      </c>
      <c r="Y284">
        <v>140.4</v>
      </c>
      <c r="Z284">
        <v>148.4</v>
      </c>
      <c r="AA284">
        <v>158.6</v>
      </c>
      <c r="AB284">
        <v>156.9</v>
      </c>
      <c r="AC284">
        <v>150.69999999999999</v>
      </c>
      <c r="AD284">
        <v>158.4</v>
      </c>
    </row>
    <row r="285" spans="1:30" hidden="1" x14ac:dyDescent="0.25">
      <c r="A285" t="s">
        <v>60</v>
      </c>
      <c r="B285">
        <v>2020</v>
      </c>
      <c r="C285" t="s">
        <v>273</v>
      </c>
      <c r="D285" s="9">
        <v>144.6</v>
      </c>
      <c r="E285">
        <v>188.5</v>
      </c>
      <c r="F285">
        <v>173.4</v>
      </c>
      <c r="G285">
        <v>154</v>
      </c>
      <c r="H285">
        <v>150</v>
      </c>
      <c r="I285">
        <v>145.9</v>
      </c>
      <c r="J285">
        <v>225.2</v>
      </c>
      <c r="K285">
        <v>159.5</v>
      </c>
      <c r="L285">
        <v>114.4</v>
      </c>
      <c r="M285">
        <v>163.5</v>
      </c>
      <c r="N285">
        <v>153.4</v>
      </c>
      <c r="O285">
        <v>163.6</v>
      </c>
      <c r="P285">
        <v>164.5</v>
      </c>
      <c r="Q285">
        <v>183.6</v>
      </c>
      <c r="R285">
        <v>157</v>
      </c>
      <c r="S285">
        <v>151.6</v>
      </c>
      <c r="T285">
        <v>156.30000000000001</v>
      </c>
      <c r="U285" t="s">
        <v>79</v>
      </c>
      <c r="V285">
        <v>148.69999999999999</v>
      </c>
      <c r="W285">
        <v>153.4</v>
      </c>
      <c r="X285">
        <v>161.6</v>
      </c>
      <c r="Y285">
        <v>146.4</v>
      </c>
      <c r="Z285">
        <v>153.9</v>
      </c>
      <c r="AA285">
        <v>162.9</v>
      </c>
      <c r="AB285">
        <v>156.6</v>
      </c>
      <c r="AC285">
        <v>155.19999999999999</v>
      </c>
      <c r="AD285">
        <v>160.69999999999999</v>
      </c>
    </row>
    <row r="286" spans="1:30" hidden="1" x14ac:dyDescent="0.25">
      <c r="A286" t="s">
        <v>85</v>
      </c>
      <c r="B286">
        <v>2020</v>
      </c>
      <c r="C286" t="s">
        <v>273</v>
      </c>
      <c r="D286" s="9">
        <v>149</v>
      </c>
      <c r="E286">
        <v>195.7</v>
      </c>
      <c r="F286">
        <v>178.3</v>
      </c>
      <c r="G286">
        <v>154.19999999999999</v>
      </c>
      <c r="H286">
        <v>140.69999999999999</v>
      </c>
      <c r="I286">
        <v>149.69999999999999</v>
      </c>
      <c r="J286">
        <v>240.9</v>
      </c>
      <c r="K286">
        <v>161.5</v>
      </c>
      <c r="L286">
        <v>117.1</v>
      </c>
      <c r="M286">
        <v>161.9</v>
      </c>
      <c r="N286">
        <v>143.30000000000001</v>
      </c>
      <c r="O286">
        <v>166.1</v>
      </c>
      <c r="P286">
        <v>167</v>
      </c>
      <c r="Q286">
        <v>190.2</v>
      </c>
      <c r="R286">
        <v>151.9</v>
      </c>
      <c r="S286">
        <v>136.69999999999999</v>
      </c>
      <c r="T286">
        <v>149.6</v>
      </c>
      <c r="U286">
        <v>158.4</v>
      </c>
      <c r="V286">
        <v>137.9</v>
      </c>
      <c r="W286">
        <v>145.5</v>
      </c>
      <c r="X286">
        <v>152.9</v>
      </c>
      <c r="Y286">
        <v>135.5</v>
      </c>
      <c r="Z286">
        <v>144.30000000000001</v>
      </c>
      <c r="AA286">
        <v>156.9</v>
      </c>
      <c r="AB286">
        <v>157.9</v>
      </c>
      <c r="AC286">
        <v>146.9</v>
      </c>
      <c r="AD286">
        <v>156.9</v>
      </c>
    </row>
    <row r="287" spans="1:30" hidden="1" x14ac:dyDescent="0.25">
      <c r="A287" t="s">
        <v>104</v>
      </c>
      <c r="B287">
        <v>2020</v>
      </c>
      <c r="C287" t="s">
        <v>273</v>
      </c>
      <c r="D287" s="9">
        <v>146</v>
      </c>
      <c r="E287">
        <v>191</v>
      </c>
      <c r="F287">
        <v>175.3</v>
      </c>
      <c r="G287">
        <v>154.1</v>
      </c>
      <c r="H287">
        <v>146.6</v>
      </c>
      <c r="I287">
        <v>147.69999999999999</v>
      </c>
      <c r="J287">
        <v>230.5</v>
      </c>
      <c r="K287">
        <v>160.19999999999999</v>
      </c>
      <c r="L287">
        <v>115.3</v>
      </c>
      <c r="M287">
        <v>163</v>
      </c>
      <c r="N287">
        <v>149.19999999999999</v>
      </c>
      <c r="O287">
        <v>164.8</v>
      </c>
      <c r="P287">
        <v>165.4</v>
      </c>
      <c r="Q287">
        <v>185.4</v>
      </c>
      <c r="R287">
        <v>155</v>
      </c>
      <c r="S287">
        <v>145.4</v>
      </c>
      <c r="T287">
        <v>153.6</v>
      </c>
      <c r="U287">
        <v>158.4</v>
      </c>
      <c r="V287">
        <v>144.6</v>
      </c>
      <c r="W287">
        <v>149.69999999999999</v>
      </c>
      <c r="X287">
        <v>158.30000000000001</v>
      </c>
      <c r="Y287">
        <v>140.69999999999999</v>
      </c>
      <c r="Z287">
        <v>148.5</v>
      </c>
      <c r="AA287">
        <v>159.4</v>
      </c>
      <c r="AB287">
        <v>157.1</v>
      </c>
      <c r="AC287">
        <v>151.19999999999999</v>
      </c>
      <c r="AD287">
        <v>158.9</v>
      </c>
    </row>
    <row r="288" spans="1:30" hidden="1" x14ac:dyDescent="0.25">
      <c r="A288" t="s">
        <v>60</v>
      </c>
      <c r="B288">
        <v>2021</v>
      </c>
      <c r="C288" t="s">
        <v>62</v>
      </c>
      <c r="D288" s="9">
        <v>143.4</v>
      </c>
      <c r="E288">
        <v>187.5</v>
      </c>
      <c r="F288">
        <v>173.4</v>
      </c>
      <c r="G288">
        <v>154</v>
      </c>
      <c r="H288">
        <v>154.80000000000001</v>
      </c>
      <c r="I288">
        <v>147</v>
      </c>
      <c r="J288">
        <v>187.8</v>
      </c>
      <c r="K288">
        <v>159.5</v>
      </c>
      <c r="L288">
        <v>113.8</v>
      </c>
      <c r="M288">
        <v>164.5</v>
      </c>
      <c r="N288">
        <v>156.1</v>
      </c>
      <c r="O288">
        <v>164.3</v>
      </c>
      <c r="P288">
        <v>159.6</v>
      </c>
      <c r="Q288">
        <v>184.6</v>
      </c>
      <c r="R288">
        <v>157.5</v>
      </c>
      <c r="S288">
        <v>152.4</v>
      </c>
      <c r="T288">
        <v>156.80000000000001</v>
      </c>
      <c r="U288" t="s">
        <v>79</v>
      </c>
      <c r="V288">
        <v>150.9</v>
      </c>
      <c r="W288">
        <v>153.9</v>
      </c>
      <c r="X288">
        <v>162.5</v>
      </c>
      <c r="Y288">
        <v>147.5</v>
      </c>
      <c r="Z288">
        <v>155.1</v>
      </c>
      <c r="AA288">
        <v>163.5</v>
      </c>
      <c r="AB288">
        <v>156.19999999999999</v>
      </c>
      <c r="AC288">
        <v>155.9</v>
      </c>
      <c r="AD288">
        <v>158.5</v>
      </c>
    </row>
    <row r="289" spans="1:30" hidden="1" x14ac:dyDescent="0.25">
      <c r="A289" t="s">
        <v>85</v>
      </c>
      <c r="B289">
        <v>2021</v>
      </c>
      <c r="C289" t="s">
        <v>62</v>
      </c>
      <c r="D289" s="9">
        <v>148</v>
      </c>
      <c r="E289">
        <v>194.8</v>
      </c>
      <c r="F289">
        <v>178.4</v>
      </c>
      <c r="G289">
        <v>154.4</v>
      </c>
      <c r="H289">
        <v>144.1</v>
      </c>
      <c r="I289">
        <v>152.6</v>
      </c>
      <c r="J289">
        <v>206.8</v>
      </c>
      <c r="K289">
        <v>162.1</v>
      </c>
      <c r="L289">
        <v>116.3</v>
      </c>
      <c r="M289">
        <v>163</v>
      </c>
      <c r="N289">
        <v>145.9</v>
      </c>
      <c r="O289">
        <v>167.2</v>
      </c>
      <c r="P289">
        <v>163.4</v>
      </c>
      <c r="Q289">
        <v>191.8</v>
      </c>
      <c r="R289">
        <v>152.5</v>
      </c>
      <c r="S289">
        <v>137.30000000000001</v>
      </c>
      <c r="T289">
        <v>150.19999999999999</v>
      </c>
      <c r="U289">
        <v>157.69999999999999</v>
      </c>
      <c r="V289">
        <v>142.9</v>
      </c>
      <c r="W289">
        <v>145.69999999999999</v>
      </c>
      <c r="X289">
        <v>154.1</v>
      </c>
      <c r="Y289">
        <v>136.9</v>
      </c>
      <c r="Z289">
        <v>145.4</v>
      </c>
      <c r="AA289">
        <v>156.1</v>
      </c>
      <c r="AB289">
        <v>157.69999999999999</v>
      </c>
      <c r="AC289">
        <v>147.6</v>
      </c>
      <c r="AD289">
        <v>156</v>
      </c>
    </row>
    <row r="290" spans="1:30" x14ac:dyDescent="0.25">
      <c r="A290" t="s">
        <v>104</v>
      </c>
      <c r="B290">
        <v>2021</v>
      </c>
      <c r="C290" t="s">
        <v>62</v>
      </c>
      <c r="D290" s="9">
        <v>144.9</v>
      </c>
      <c r="E290">
        <v>190.1</v>
      </c>
      <c r="F290">
        <v>175.3</v>
      </c>
      <c r="G290">
        <v>154.1</v>
      </c>
      <c r="H290">
        <v>150.9</v>
      </c>
      <c r="I290">
        <v>149.6</v>
      </c>
      <c r="J290">
        <v>194.2</v>
      </c>
      <c r="K290">
        <v>160.4</v>
      </c>
      <c r="L290">
        <v>114.6</v>
      </c>
      <c r="M290">
        <v>164</v>
      </c>
      <c r="N290">
        <v>151.80000000000001</v>
      </c>
      <c r="O290">
        <v>165.6</v>
      </c>
      <c r="P290">
        <v>161</v>
      </c>
      <c r="Q290">
        <v>186.5</v>
      </c>
      <c r="R290">
        <v>155.5</v>
      </c>
      <c r="S290">
        <v>146.1</v>
      </c>
      <c r="T290">
        <v>154.19999999999999</v>
      </c>
      <c r="U290">
        <v>157.69999999999999</v>
      </c>
      <c r="V290">
        <v>147.9</v>
      </c>
      <c r="W290">
        <v>150</v>
      </c>
      <c r="X290">
        <v>159.30000000000001</v>
      </c>
      <c r="Y290">
        <v>141.9</v>
      </c>
      <c r="Z290">
        <v>149.6</v>
      </c>
      <c r="AA290">
        <v>159.19999999999999</v>
      </c>
      <c r="AB290">
        <v>156.80000000000001</v>
      </c>
      <c r="AC290">
        <v>151.9</v>
      </c>
      <c r="AD290">
        <v>157.30000000000001</v>
      </c>
    </row>
    <row r="291" spans="1:30" hidden="1" x14ac:dyDescent="0.25">
      <c r="A291" t="s">
        <v>60</v>
      </c>
      <c r="B291">
        <v>2021</v>
      </c>
      <c r="C291" t="s">
        <v>116</v>
      </c>
      <c r="D291" s="9">
        <v>142.80000000000001</v>
      </c>
      <c r="E291">
        <v>184</v>
      </c>
      <c r="F291">
        <v>168</v>
      </c>
      <c r="G291">
        <v>154.4</v>
      </c>
      <c r="H291">
        <v>163</v>
      </c>
      <c r="I291">
        <v>147.80000000000001</v>
      </c>
      <c r="J291">
        <v>149.69999999999999</v>
      </c>
      <c r="K291">
        <v>158.30000000000001</v>
      </c>
      <c r="L291">
        <v>111.8</v>
      </c>
      <c r="M291">
        <v>165</v>
      </c>
      <c r="N291">
        <v>160</v>
      </c>
      <c r="O291">
        <v>165.8</v>
      </c>
      <c r="P291">
        <v>154.69999999999999</v>
      </c>
      <c r="Q291">
        <v>186.5</v>
      </c>
      <c r="R291">
        <v>159.1</v>
      </c>
      <c r="S291">
        <v>153.9</v>
      </c>
      <c r="T291">
        <v>158.4</v>
      </c>
      <c r="U291" t="s">
        <v>79</v>
      </c>
      <c r="V291">
        <v>154.4</v>
      </c>
      <c r="W291">
        <v>154.80000000000001</v>
      </c>
      <c r="X291">
        <v>164.3</v>
      </c>
      <c r="Y291">
        <v>150.19999999999999</v>
      </c>
      <c r="Z291">
        <v>157</v>
      </c>
      <c r="AA291">
        <v>163.6</v>
      </c>
      <c r="AB291">
        <v>155.19999999999999</v>
      </c>
      <c r="AC291">
        <v>157.19999999999999</v>
      </c>
      <c r="AD291">
        <v>156.69999999999999</v>
      </c>
    </row>
    <row r="292" spans="1:30" hidden="1" x14ac:dyDescent="0.25">
      <c r="A292" t="s">
        <v>85</v>
      </c>
      <c r="B292">
        <v>2021</v>
      </c>
      <c r="C292" t="s">
        <v>116</v>
      </c>
      <c r="D292" s="9">
        <v>147.6</v>
      </c>
      <c r="E292">
        <v>191.2</v>
      </c>
      <c r="F292">
        <v>169.9</v>
      </c>
      <c r="G292">
        <v>155.1</v>
      </c>
      <c r="H292">
        <v>151.4</v>
      </c>
      <c r="I292">
        <v>154</v>
      </c>
      <c r="J292">
        <v>180.2</v>
      </c>
      <c r="K292">
        <v>159.80000000000001</v>
      </c>
      <c r="L292">
        <v>114.9</v>
      </c>
      <c r="M292">
        <v>162.5</v>
      </c>
      <c r="N292">
        <v>149.19999999999999</v>
      </c>
      <c r="O292">
        <v>169.4</v>
      </c>
      <c r="P292">
        <v>160.80000000000001</v>
      </c>
      <c r="Q292">
        <v>193.3</v>
      </c>
      <c r="R292">
        <v>154.19999999999999</v>
      </c>
      <c r="S292">
        <v>138.19999999999999</v>
      </c>
      <c r="T292">
        <v>151.80000000000001</v>
      </c>
      <c r="U292">
        <v>159.80000000000001</v>
      </c>
      <c r="V292">
        <v>149.1</v>
      </c>
      <c r="W292">
        <v>146.5</v>
      </c>
      <c r="X292">
        <v>156.30000000000001</v>
      </c>
      <c r="Y292">
        <v>140.5</v>
      </c>
      <c r="Z292">
        <v>147.30000000000001</v>
      </c>
      <c r="AA292">
        <v>156.6</v>
      </c>
      <c r="AB292">
        <v>156.69999999999999</v>
      </c>
      <c r="AC292">
        <v>149.30000000000001</v>
      </c>
      <c r="AD292">
        <v>156.5</v>
      </c>
    </row>
    <row r="293" spans="1:30" x14ac:dyDescent="0.25">
      <c r="A293" t="s">
        <v>104</v>
      </c>
      <c r="B293">
        <v>2021</v>
      </c>
      <c r="C293" t="s">
        <v>116</v>
      </c>
      <c r="D293" s="9">
        <v>144.30000000000001</v>
      </c>
      <c r="E293">
        <v>186.5</v>
      </c>
      <c r="F293">
        <v>168.7</v>
      </c>
      <c r="G293">
        <v>154.69999999999999</v>
      </c>
      <c r="H293">
        <v>158.69999999999999</v>
      </c>
      <c r="I293">
        <v>150.69999999999999</v>
      </c>
      <c r="J293">
        <v>160</v>
      </c>
      <c r="K293">
        <v>158.80000000000001</v>
      </c>
      <c r="L293">
        <v>112.8</v>
      </c>
      <c r="M293">
        <v>164.2</v>
      </c>
      <c r="N293">
        <v>155.5</v>
      </c>
      <c r="O293">
        <v>167.5</v>
      </c>
      <c r="P293">
        <v>156.9</v>
      </c>
      <c r="Q293">
        <v>188.3</v>
      </c>
      <c r="R293">
        <v>157.19999999999999</v>
      </c>
      <c r="S293">
        <v>147.4</v>
      </c>
      <c r="T293">
        <v>155.80000000000001</v>
      </c>
      <c r="U293">
        <v>159.80000000000001</v>
      </c>
      <c r="V293">
        <v>152.4</v>
      </c>
      <c r="W293">
        <v>150.9</v>
      </c>
      <c r="X293">
        <v>161.30000000000001</v>
      </c>
      <c r="Y293">
        <v>145.1</v>
      </c>
      <c r="Z293">
        <v>151.5</v>
      </c>
      <c r="AA293">
        <v>159.5</v>
      </c>
      <c r="AB293">
        <v>155.80000000000001</v>
      </c>
      <c r="AC293">
        <v>153.4</v>
      </c>
      <c r="AD293">
        <v>156.6</v>
      </c>
    </row>
    <row r="294" spans="1:30" hidden="1" x14ac:dyDescent="0.25">
      <c r="A294" t="s">
        <v>60</v>
      </c>
      <c r="B294">
        <v>2021</v>
      </c>
      <c r="C294" t="s">
        <v>138</v>
      </c>
      <c r="D294" s="9">
        <v>142.5</v>
      </c>
      <c r="E294">
        <v>189.4</v>
      </c>
      <c r="F294">
        <v>163.19999999999999</v>
      </c>
      <c r="G294">
        <v>154.5</v>
      </c>
      <c r="H294">
        <v>168.2</v>
      </c>
      <c r="I294">
        <v>150.5</v>
      </c>
      <c r="J294">
        <v>141</v>
      </c>
      <c r="K294">
        <v>159.19999999999999</v>
      </c>
      <c r="L294">
        <v>111.7</v>
      </c>
      <c r="M294">
        <v>164</v>
      </c>
      <c r="N294">
        <v>160.6</v>
      </c>
      <c r="O294">
        <v>166.4</v>
      </c>
      <c r="P294">
        <v>154.5</v>
      </c>
      <c r="Q294">
        <v>186.1</v>
      </c>
      <c r="R294">
        <v>159.6</v>
      </c>
      <c r="S294">
        <v>154.4</v>
      </c>
      <c r="T294">
        <v>158.9</v>
      </c>
      <c r="U294" t="s">
        <v>931</v>
      </c>
      <c r="V294">
        <v>156</v>
      </c>
      <c r="W294">
        <v>154.80000000000001</v>
      </c>
      <c r="X294">
        <v>164.6</v>
      </c>
      <c r="Y294">
        <v>151.30000000000001</v>
      </c>
      <c r="Z294">
        <v>157.80000000000001</v>
      </c>
      <c r="AA294">
        <v>163.80000000000001</v>
      </c>
      <c r="AB294">
        <v>153.1</v>
      </c>
      <c r="AC294">
        <v>157.30000000000001</v>
      </c>
      <c r="AD294">
        <v>156.69999999999999</v>
      </c>
    </row>
    <row r="295" spans="1:30" hidden="1" x14ac:dyDescent="0.25">
      <c r="A295" t="s">
        <v>85</v>
      </c>
      <c r="B295">
        <v>2021</v>
      </c>
      <c r="C295" t="s">
        <v>138</v>
      </c>
      <c r="D295" s="9">
        <v>147.5</v>
      </c>
      <c r="E295">
        <v>197.5</v>
      </c>
      <c r="F295">
        <v>164.7</v>
      </c>
      <c r="G295">
        <v>155.6</v>
      </c>
      <c r="H295">
        <v>156.4</v>
      </c>
      <c r="I295">
        <v>157.30000000000001</v>
      </c>
      <c r="J295">
        <v>166.1</v>
      </c>
      <c r="K295">
        <v>161.1</v>
      </c>
      <c r="L295">
        <v>114.3</v>
      </c>
      <c r="M295">
        <v>162.6</v>
      </c>
      <c r="N295">
        <v>150.69999999999999</v>
      </c>
      <c r="O295">
        <v>170.3</v>
      </c>
      <c r="P295">
        <v>160.4</v>
      </c>
      <c r="Q295">
        <v>193.5</v>
      </c>
      <c r="R295">
        <v>155.1</v>
      </c>
      <c r="S295">
        <v>138.69999999999999</v>
      </c>
      <c r="T295">
        <v>152.6</v>
      </c>
      <c r="U295">
        <v>159.9</v>
      </c>
      <c r="V295">
        <v>154.80000000000001</v>
      </c>
      <c r="W295">
        <v>147.19999999999999</v>
      </c>
      <c r="X295">
        <v>156.9</v>
      </c>
      <c r="Y295">
        <v>141.69999999999999</v>
      </c>
      <c r="Z295">
        <v>148.6</v>
      </c>
      <c r="AA295">
        <v>157.6</v>
      </c>
      <c r="AB295">
        <v>154.9</v>
      </c>
      <c r="AC295">
        <v>150</v>
      </c>
      <c r="AD295">
        <v>156.9</v>
      </c>
    </row>
    <row r="296" spans="1:30" x14ac:dyDescent="0.25">
      <c r="A296" t="s">
        <v>104</v>
      </c>
      <c r="B296">
        <v>2021</v>
      </c>
      <c r="C296" t="s">
        <v>138</v>
      </c>
      <c r="D296" s="9">
        <v>144.1</v>
      </c>
      <c r="E296">
        <v>192.2</v>
      </c>
      <c r="F296">
        <v>163.80000000000001</v>
      </c>
      <c r="G296">
        <v>154.9</v>
      </c>
      <c r="H296">
        <v>163.9</v>
      </c>
      <c r="I296">
        <v>153.69999999999999</v>
      </c>
      <c r="J296">
        <v>149.5</v>
      </c>
      <c r="K296">
        <v>159.80000000000001</v>
      </c>
      <c r="L296">
        <v>112.6</v>
      </c>
      <c r="M296">
        <v>163.5</v>
      </c>
      <c r="N296">
        <v>156.5</v>
      </c>
      <c r="O296">
        <v>168.2</v>
      </c>
      <c r="P296">
        <v>156.69999999999999</v>
      </c>
      <c r="Q296">
        <v>188.1</v>
      </c>
      <c r="R296">
        <v>157.80000000000001</v>
      </c>
      <c r="S296">
        <v>147.9</v>
      </c>
      <c r="T296">
        <v>156.4</v>
      </c>
      <c r="U296">
        <v>159.9</v>
      </c>
      <c r="V296">
        <v>155.5</v>
      </c>
      <c r="W296">
        <v>151.19999999999999</v>
      </c>
      <c r="X296">
        <v>161.69999999999999</v>
      </c>
      <c r="Y296">
        <v>146.19999999999999</v>
      </c>
      <c r="Z296">
        <v>152.6</v>
      </c>
      <c r="AA296">
        <v>160.19999999999999</v>
      </c>
      <c r="AB296">
        <v>153.80000000000001</v>
      </c>
      <c r="AC296">
        <v>153.80000000000001</v>
      </c>
      <c r="AD296">
        <v>156.80000000000001</v>
      </c>
    </row>
    <row r="297" spans="1:30" hidden="1" x14ac:dyDescent="0.25">
      <c r="A297" t="s">
        <v>60</v>
      </c>
      <c r="B297">
        <v>2021</v>
      </c>
      <c r="C297" t="s">
        <v>154</v>
      </c>
      <c r="D297" s="9">
        <v>142.69999999999999</v>
      </c>
      <c r="E297">
        <v>195.5</v>
      </c>
      <c r="F297">
        <v>163.4</v>
      </c>
      <c r="G297">
        <v>155</v>
      </c>
      <c r="H297">
        <v>175.2</v>
      </c>
      <c r="I297">
        <v>160.6</v>
      </c>
      <c r="J297">
        <v>135.1</v>
      </c>
      <c r="K297">
        <v>161.1</v>
      </c>
      <c r="L297">
        <v>112.2</v>
      </c>
      <c r="M297">
        <v>164.4</v>
      </c>
      <c r="N297">
        <v>161.9</v>
      </c>
      <c r="O297">
        <v>166.8</v>
      </c>
      <c r="P297">
        <v>155.6</v>
      </c>
      <c r="Q297">
        <v>186.8</v>
      </c>
      <c r="R297">
        <v>160.69999999999999</v>
      </c>
      <c r="S297">
        <v>155.1</v>
      </c>
      <c r="T297">
        <v>159.9</v>
      </c>
      <c r="U297" t="s">
        <v>931</v>
      </c>
      <c r="V297">
        <v>156</v>
      </c>
      <c r="W297">
        <v>155.5</v>
      </c>
      <c r="X297">
        <v>165.3</v>
      </c>
      <c r="Y297">
        <v>151.69999999999999</v>
      </c>
      <c r="Z297">
        <v>158.6</v>
      </c>
      <c r="AA297">
        <v>164.1</v>
      </c>
      <c r="AB297">
        <v>154.6</v>
      </c>
      <c r="AC297">
        <v>158</v>
      </c>
      <c r="AD297">
        <v>157.6</v>
      </c>
    </row>
    <row r="298" spans="1:30" hidden="1" x14ac:dyDescent="0.25">
      <c r="A298" t="s">
        <v>85</v>
      </c>
      <c r="B298">
        <v>2021</v>
      </c>
      <c r="C298" t="s">
        <v>154</v>
      </c>
      <c r="D298" s="9">
        <v>147.6</v>
      </c>
      <c r="E298">
        <v>202.5</v>
      </c>
      <c r="F298">
        <v>166.4</v>
      </c>
      <c r="G298">
        <v>156</v>
      </c>
      <c r="H298">
        <v>161.4</v>
      </c>
      <c r="I298">
        <v>168.8</v>
      </c>
      <c r="J298">
        <v>161.6</v>
      </c>
      <c r="K298">
        <v>162.80000000000001</v>
      </c>
      <c r="L298">
        <v>114.8</v>
      </c>
      <c r="M298">
        <v>162.80000000000001</v>
      </c>
      <c r="N298">
        <v>151.5</v>
      </c>
      <c r="O298">
        <v>171.4</v>
      </c>
      <c r="P298">
        <v>162</v>
      </c>
      <c r="Q298">
        <v>194.4</v>
      </c>
      <c r="R298">
        <v>155.9</v>
      </c>
      <c r="S298">
        <v>139.30000000000001</v>
      </c>
      <c r="T298">
        <v>153.4</v>
      </c>
      <c r="U298">
        <v>161.4</v>
      </c>
      <c r="V298">
        <v>154.9</v>
      </c>
      <c r="W298">
        <v>147.6</v>
      </c>
      <c r="X298">
        <v>157.5</v>
      </c>
      <c r="Y298">
        <v>142.1</v>
      </c>
      <c r="Z298">
        <v>149.1</v>
      </c>
      <c r="AA298">
        <v>157.6</v>
      </c>
      <c r="AB298">
        <v>156.6</v>
      </c>
      <c r="AC298">
        <v>150.5</v>
      </c>
      <c r="AD298">
        <v>158</v>
      </c>
    </row>
    <row r="299" spans="1:30" x14ac:dyDescent="0.25">
      <c r="A299" t="s">
        <v>104</v>
      </c>
      <c r="B299">
        <v>2021</v>
      </c>
      <c r="C299" t="s">
        <v>154</v>
      </c>
      <c r="D299" s="9">
        <v>144.30000000000001</v>
      </c>
      <c r="E299">
        <v>198</v>
      </c>
      <c r="F299">
        <v>164.6</v>
      </c>
      <c r="G299">
        <v>155.4</v>
      </c>
      <c r="H299">
        <v>170.1</v>
      </c>
      <c r="I299">
        <v>164.4</v>
      </c>
      <c r="J299">
        <v>144.1</v>
      </c>
      <c r="K299">
        <v>161.69999999999999</v>
      </c>
      <c r="L299">
        <v>113.1</v>
      </c>
      <c r="M299">
        <v>163.9</v>
      </c>
      <c r="N299">
        <v>157.6</v>
      </c>
      <c r="O299">
        <v>168.9</v>
      </c>
      <c r="P299">
        <v>158</v>
      </c>
      <c r="Q299">
        <v>188.8</v>
      </c>
      <c r="R299">
        <v>158.80000000000001</v>
      </c>
      <c r="S299">
        <v>148.5</v>
      </c>
      <c r="T299">
        <v>157.30000000000001</v>
      </c>
      <c r="U299">
        <v>161.4</v>
      </c>
      <c r="V299">
        <v>155.6</v>
      </c>
      <c r="W299">
        <v>151.80000000000001</v>
      </c>
      <c r="X299">
        <v>162.30000000000001</v>
      </c>
      <c r="Y299">
        <v>146.6</v>
      </c>
      <c r="Z299">
        <v>153.19999999999999</v>
      </c>
      <c r="AA299">
        <v>160.30000000000001</v>
      </c>
      <c r="AB299">
        <v>155.4</v>
      </c>
      <c r="AC299">
        <v>154.4</v>
      </c>
      <c r="AD299">
        <v>157.80000000000001</v>
      </c>
    </row>
    <row r="300" spans="1:30" hidden="1" x14ac:dyDescent="0.25">
      <c r="A300" t="s">
        <v>60</v>
      </c>
      <c r="B300">
        <v>2021</v>
      </c>
      <c r="C300" t="s">
        <v>167</v>
      </c>
      <c r="D300" s="9">
        <v>145.1</v>
      </c>
      <c r="E300">
        <v>198.5</v>
      </c>
      <c r="F300">
        <v>168.6</v>
      </c>
      <c r="G300">
        <v>155.80000000000001</v>
      </c>
      <c r="H300">
        <v>184.4</v>
      </c>
      <c r="I300">
        <v>162.30000000000001</v>
      </c>
      <c r="J300">
        <v>138.4</v>
      </c>
      <c r="K300">
        <v>165.1</v>
      </c>
      <c r="L300">
        <v>114.3</v>
      </c>
      <c r="M300">
        <v>169.7</v>
      </c>
      <c r="N300">
        <v>164.6</v>
      </c>
      <c r="O300">
        <v>169.8</v>
      </c>
      <c r="P300">
        <v>158.69999999999999</v>
      </c>
      <c r="Q300">
        <v>189.6</v>
      </c>
      <c r="R300">
        <v>165.3</v>
      </c>
      <c r="S300">
        <v>160.6</v>
      </c>
      <c r="T300">
        <v>164.5</v>
      </c>
      <c r="U300" t="s">
        <v>79</v>
      </c>
      <c r="V300">
        <v>161.69999999999999</v>
      </c>
      <c r="W300">
        <v>158.80000000000001</v>
      </c>
      <c r="X300">
        <v>169.1</v>
      </c>
      <c r="Y300">
        <v>153.19999999999999</v>
      </c>
      <c r="Z300">
        <v>160</v>
      </c>
      <c r="AA300">
        <v>167.6</v>
      </c>
      <c r="AB300">
        <v>159.30000000000001</v>
      </c>
      <c r="AC300">
        <v>161.1</v>
      </c>
      <c r="AD300">
        <v>161.1</v>
      </c>
    </row>
    <row r="301" spans="1:30" hidden="1" x14ac:dyDescent="0.25">
      <c r="A301" t="s">
        <v>85</v>
      </c>
      <c r="B301">
        <v>2021</v>
      </c>
      <c r="C301" t="s">
        <v>167</v>
      </c>
      <c r="D301" s="9">
        <v>148.80000000000001</v>
      </c>
      <c r="E301">
        <v>204.3</v>
      </c>
      <c r="F301">
        <v>173</v>
      </c>
      <c r="G301">
        <v>156.5</v>
      </c>
      <c r="H301">
        <v>168.8</v>
      </c>
      <c r="I301">
        <v>172.5</v>
      </c>
      <c r="J301">
        <v>166.5</v>
      </c>
      <c r="K301">
        <v>165.9</v>
      </c>
      <c r="L301">
        <v>115.9</v>
      </c>
      <c r="M301">
        <v>165.2</v>
      </c>
      <c r="N301">
        <v>152</v>
      </c>
      <c r="O301">
        <v>171.1</v>
      </c>
      <c r="P301">
        <v>164.2</v>
      </c>
      <c r="Q301">
        <v>198.2</v>
      </c>
      <c r="R301">
        <v>156.5</v>
      </c>
      <c r="S301">
        <v>140.19999999999999</v>
      </c>
      <c r="T301">
        <v>154.1</v>
      </c>
      <c r="U301">
        <v>161.6</v>
      </c>
      <c r="V301">
        <v>155.5</v>
      </c>
      <c r="W301">
        <v>150.1</v>
      </c>
      <c r="X301">
        <v>160.4</v>
      </c>
      <c r="Y301">
        <v>145</v>
      </c>
      <c r="Z301">
        <v>152.6</v>
      </c>
      <c r="AA301">
        <v>156.6</v>
      </c>
      <c r="AB301">
        <v>157.5</v>
      </c>
      <c r="AC301">
        <v>152.30000000000001</v>
      </c>
      <c r="AD301">
        <v>159.5</v>
      </c>
    </row>
    <row r="302" spans="1:30" x14ac:dyDescent="0.25">
      <c r="A302" t="s">
        <v>104</v>
      </c>
      <c r="B302">
        <v>2021</v>
      </c>
      <c r="C302" t="s">
        <v>167</v>
      </c>
      <c r="D302" s="9">
        <v>146.30000000000001</v>
      </c>
      <c r="E302">
        <v>200.5</v>
      </c>
      <c r="F302">
        <v>170.3</v>
      </c>
      <c r="G302">
        <v>156.1</v>
      </c>
      <c r="H302">
        <v>178.7</v>
      </c>
      <c r="I302">
        <v>167.1</v>
      </c>
      <c r="J302">
        <v>147.9</v>
      </c>
      <c r="K302">
        <v>165.4</v>
      </c>
      <c r="L302">
        <v>114.8</v>
      </c>
      <c r="M302">
        <v>168.2</v>
      </c>
      <c r="N302">
        <v>159.30000000000001</v>
      </c>
      <c r="O302">
        <v>170.4</v>
      </c>
      <c r="P302">
        <v>160.69999999999999</v>
      </c>
      <c r="Q302">
        <v>191.9</v>
      </c>
      <c r="R302">
        <v>161.80000000000001</v>
      </c>
      <c r="S302">
        <v>152.1</v>
      </c>
      <c r="T302">
        <v>160.4</v>
      </c>
      <c r="U302">
        <v>161.6</v>
      </c>
      <c r="V302">
        <v>159.4</v>
      </c>
      <c r="W302">
        <v>154.69999999999999</v>
      </c>
      <c r="X302">
        <v>165.8</v>
      </c>
      <c r="Y302">
        <v>148.9</v>
      </c>
      <c r="Z302">
        <v>155.80000000000001</v>
      </c>
      <c r="AA302">
        <v>161.19999999999999</v>
      </c>
      <c r="AB302">
        <v>158.6</v>
      </c>
      <c r="AC302">
        <v>156.80000000000001</v>
      </c>
      <c r="AD302">
        <v>160.4</v>
      </c>
    </row>
    <row r="303" spans="1:30" hidden="1" x14ac:dyDescent="0.25">
      <c r="A303" t="s">
        <v>60</v>
      </c>
      <c r="B303">
        <v>2021</v>
      </c>
      <c r="C303" t="s">
        <v>177</v>
      </c>
      <c r="D303" s="9">
        <v>145.6</v>
      </c>
      <c r="E303">
        <v>200.1</v>
      </c>
      <c r="F303">
        <v>179.3</v>
      </c>
      <c r="G303">
        <v>156.1</v>
      </c>
      <c r="H303">
        <v>190.4</v>
      </c>
      <c r="I303">
        <v>158.6</v>
      </c>
      <c r="J303">
        <v>144.69999999999999</v>
      </c>
      <c r="K303">
        <v>165.5</v>
      </c>
      <c r="L303">
        <v>114.6</v>
      </c>
      <c r="M303">
        <v>170</v>
      </c>
      <c r="N303">
        <v>165.5</v>
      </c>
      <c r="O303">
        <v>171.7</v>
      </c>
      <c r="P303">
        <v>160.5</v>
      </c>
      <c r="Q303">
        <v>189.1</v>
      </c>
      <c r="R303">
        <v>165.3</v>
      </c>
      <c r="S303">
        <v>159.9</v>
      </c>
      <c r="T303">
        <v>164.6</v>
      </c>
      <c r="U303" t="s">
        <v>79</v>
      </c>
      <c r="V303">
        <v>162.1</v>
      </c>
      <c r="W303">
        <v>159.19999999999999</v>
      </c>
      <c r="X303">
        <v>169.7</v>
      </c>
      <c r="Y303">
        <v>154.19999999999999</v>
      </c>
      <c r="Z303">
        <v>160.4</v>
      </c>
      <c r="AA303">
        <v>166.8</v>
      </c>
      <c r="AB303">
        <v>159.4</v>
      </c>
      <c r="AC303">
        <v>161.5</v>
      </c>
      <c r="AD303">
        <v>162.1</v>
      </c>
    </row>
    <row r="304" spans="1:30" hidden="1" x14ac:dyDescent="0.25">
      <c r="A304" t="s">
        <v>85</v>
      </c>
      <c r="B304">
        <v>2021</v>
      </c>
      <c r="C304" t="s">
        <v>177</v>
      </c>
      <c r="D304" s="9">
        <v>149.19999999999999</v>
      </c>
      <c r="E304">
        <v>205.5</v>
      </c>
      <c r="F304">
        <v>182.8</v>
      </c>
      <c r="G304">
        <v>156.5</v>
      </c>
      <c r="H304">
        <v>172.2</v>
      </c>
      <c r="I304">
        <v>171.5</v>
      </c>
      <c r="J304">
        <v>176.2</v>
      </c>
      <c r="K304">
        <v>166.9</v>
      </c>
      <c r="L304">
        <v>116.1</v>
      </c>
      <c r="M304">
        <v>165.5</v>
      </c>
      <c r="N304">
        <v>152.30000000000001</v>
      </c>
      <c r="O304">
        <v>173.3</v>
      </c>
      <c r="P304">
        <v>166.2</v>
      </c>
      <c r="Q304">
        <v>195.6</v>
      </c>
      <c r="R304">
        <v>157.30000000000001</v>
      </c>
      <c r="S304">
        <v>140.5</v>
      </c>
      <c r="T304">
        <v>154.80000000000001</v>
      </c>
      <c r="U304">
        <v>160.5</v>
      </c>
      <c r="V304">
        <v>156.1</v>
      </c>
      <c r="W304">
        <v>149.80000000000001</v>
      </c>
      <c r="X304">
        <v>160.80000000000001</v>
      </c>
      <c r="Y304">
        <v>147.5</v>
      </c>
      <c r="Z304">
        <v>150.69999999999999</v>
      </c>
      <c r="AA304">
        <v>158.1</v>
      </c>
      <c r="AB304">
        <v>158</v>
      </c>
      <c r="AC304">
        <v>153.4</v>
      </c>
      <c r="AD304">
        <v>160.4</v>
      </c>
    </row>
    <row r="305" spans="1:30" x14ac:dyDescent="0.25">
      <c r="A305" t="s">
        <v>104</v>
      </c>
      <c r="B305">
        <v>2021</v>
      </c>
      <c r="C305" t="s">
        <v>177</v>
      </c>
      <c r="D305" s="9">
        <v>146.69999999999999</v>
      </c>
      <c r="E305">
        <v>202</v>
      </c>
      <c r="F305">
        <v>180.7</v>
      </c>
      <c r="G305">
        <v>156.19999999999999</v>
      </c>
      <c r="H305">
        <v>183.7</v>
      </c>
      <c r="I305">
        <v>164.6</v>
      </c>
      <c r="J305">
        <v>155.4</v>
      </c>
      <c r="K305">
        <v>166</v>
      </c>
      <c r="L305">
        <v>115.1</v>
      </c>
      <c r="M305">
        <v>168.5</v>
      </c>
      <c r="N305">
        <v>160</v>
      </c>
      <c r="O305">
        <v>172.4</v>
      </c>
      <c r="P305">
        <v>162.6</v>
      </c>
      <c r="Q305">
        <v>190.8</v>
      </c>
      <c r="R305">
        <v>162.19999999999999</v>
      </c>
      <c r="S305">
        <v>151.80000000000001</v>
      </c>
      <c r="T305">
        <v>160.69999999999999</v>
      </c>
      <c r="U305">
        <v>160.5</v>
      </c>
      <c r="V305">
        <v>159.80000000000001</v>
      </c>
      <c r="W305">
        <v>154.80000000000001</v>
      </c>
      <c r="X305">
        <v>166.3</v>
      </c>
      <c r="Y305">
        <v>150.69999999999999</v>
      </c>
      <c r="Z305">
        <v>154.9</v>
      </c>
      <c r="AA305">
        <v>161.69999999999999</v>
      </c>
      <c r="AB305">
        <v>158.80000000000001</v>
      </c>
      <c r="AC305">
        <v>157.6</v>
      </c>
      <c r="AD305">
        <v>161.30000000000001</v>
      </c>
    </row>
    <row r="306" spans="1:30" hidden="1" x14ac:dyDescent="0.25">
      <c r="A306" t="s">
        <v>60</v>
      </c>
      <c r="B306">
        <v>2021</v>
      </c>
      <c r="C306" t="s">
        <v>194</v>
      </c>
      <c r="D306" s="9">
        <v>145.1</v>
      </c>
      <c r="E306">
        <v>204.5</v>
      </c>
      <c r="F306">
        <v>180.4</v>
      </c>
      <c r="G306">
        <v>157.1</v>
      </c>
      <c r="H306">
        <v>188.7</v>
      </c>
      <c r="I306">
        <v>157.69999999999999</v>
      </c>
      <c r="J306">
        <v>152.80000000000001</v>
      </c>
      <c r="K306">
        <v>163.6</v>
      </c>
      <c r="L306">
        <v>113.9</v>
      </c>
      <c r="M306">
        <v>169.7</v>
      </c>
      <c r="N306">
        <v>166.2</v>
      </c>
      <c r="O306">
        <v>171</v>
      </c>
      <c r="P306">
        <v>161.69999999999999</v>
      </c>
      <c r="Q306">
        <v>189.7</v>
      </c>
      <c r="R306">
        <v>166</v>
      </c>
      <c r="S306">
        <v>161.1</v>
      </c>
      <c r="T306">
        <v>165.3</v>
      </c>
      <c r="U306" t="s">
        <v>79</v>
      </c>
      <c r="V306">
        <v>162.5</v>
      </c>
      <c r="W306">
        <v>160.30000000000001</v>
      </c>
      <c r="X306">
        <v>170.4</v>
      </c>
      <c r="Y306">
        <v>157.1</v>
      </c>
      <c r="Z306">
        <v>160.69999999999999</v>
      </c>
      <c r="AA306">
        <v>167.2</v>
      </c>
      <c r="AB306">
        <v>160.4</v>
      </c>
      <c r="AC306">
        <v>162.80000000000001</v>
      </c>
      <c r="AD306">
        <v>163.19999999999999</v>
      </c>
    </row>
    <row r="307" spans="1:30" hidden="1" x14ac:dyDescent="0.25">
      <c r="A307" t="s">
        <v>85</v>
      </c>
      <c r="B307">
        <v>2021</v>
      </c>
      <c r="C307" t="s">
        <v>194</v>
      </c>
      <c r="D307" s="9">
        <v>149.1</v>
      </c>
      <c r="E307">
        <v>210.9</v>
      </c>
      <c r="F307">
        <v>185</v>
      </c>
      <c r="G307">
        <v>158.19999999999999</v>
      </c>
      <c r="H307">
        <v>170.6</v>
      </c>
      <c r="I307">
        <v>170.9</v>
      </c>
      <c r="J307">
        <v>186.4</v>
      </c>
      <c r="K307">
        <v>164.7</v>
      </c>
      <c r="L307">
        <v>115.7</v>
      </c>
      <c r="M307">
        <v>165.5</v>
      </c>
      <c r="N307">
        <v>153.4</v>
      </c>
      <c r="O307">
        <v>173.5</v>
      </c>
      <c r="P307">
        <v>167.9</v>
      </c>
      <c r="Q307">
        <v>195.5</v>
      </c>
      <c r="R307">
        <v>157.9</v>
      </c>
      <c r="S307">
        <v>141.9</v>
      </c>
      <c r="T307">
        <v>155.5</v>
      </c>
      <c r="U307">
        <v>161.5</v>
      </c>
      <c r="V307">
        <v>157.69999999999999</v>
      </c>
      <c r="W307">
        <v>150.69999999999999</v>
      </c>
      <c r="X307">
        <v>161.5</v>
      </c>
      <c r="Y307">
        <v>149.5</v>
      </c>
      <c r="Z307">
        <v>151.19999999999999</v>
      </c>
      <c r="AA307">
        <v>160.30000000000001</v>
      </c>
      <c r="AB307">
        <v>159.6</v>
      </c>
      <c r="AC307">
        <v>155</v>
      </c>
      <c r="AD307">
        <v>161.80000000000001</v>
      </c>
    </row>
    <row r="308" spans="1:30" x14ac:dyDescent="0.25">
      <c r="A308" t="s">
        <v>104</v>
      </c>
      <c r="B308">
        <v>2021</v>
      </c>
      <c r="C308" t="s">
        <v>194</v>
      </c>
      <c r="D308" s="9">
        <v>146.4</v>
      </c>
      <c r="E308">
        <v>206.8</v>
      </c>
      <c r="F308">
        <v>182.2</v>
      </c>
      <c r="G308">
        <v>157.5</v>
      </c>
      <c r="H308">
        <v>182.1</v>
      </c>
      <c r="I308">
        <v>163.9</v>
      </c>
      <c r="J308">
        <v>164.2</v>
      </c>
      <c r="K308">
        <v>164</v>
      </c>
      <c r="L308">
        <v>114.5</v>
      </c>
      <c r="M308">
        <v>168.3</v>
      </c>
      <c r="N308">
        <v>160.9</v>
      </c>
      <c r="O308">
        <v>172.2</v>
      </c>
      <c r="P308">
        <v>164</v>
      </c>
      <c r="Q308">
        <v>191.2</v>
      </c>
      <c r="R308">
        <v>162.80000000000001</v>
      </c>
      <c r="S308">
        <v>153.1</v>
      </c>
      <c r="T308">
        <v>161.4</v>
      </c>
      <c r="U308">
        <v>161.5</v>
      </c>
      <c r="V308">
        <v>160.69999999999999</v>
      </c>
      <c r="W308">
        <v>155.80000000000001</v>
      </c>
      <c r="X308">
        <v>167</v>
      </c>
      <c r="Y308">
        <v>153.1</v>
      </c>
      <c r="Z308">
        <v>155.30000000000001</v>
      </c>
      <c r="AA308">
        <v>163.19999999999999</v>
      </c>
      <c r="AB308">
        <v>160.1</v>
      </c>
      <c r="AC308">
        <v>159</v>
      </c>
      <c r="AD308">
        <v>162.5</v>
      </c>
    </row>
    <row r="309" spans="1:30" hidden="1" x14ac:dyDescent="0.25">
      <c r="A309" t="s">
        <v>60</v>
      </c>
      <c r="B309">
        <v>2021</v>
      </c>
      <c r="C309" t="s">
        <v>213</v>
      </c>
      <c r="D309" s="9">
        <v>144.9</v>
      </c>
      <c r="E309">
        <v>202.3</v>
      </c>
      <c r="F309">
        <v>176.5</v>
      </c>
      <c r="G309">
        <v>157.5</v>
      </c>
      <c r="H309">
        <v>190.9</v>
      </c>
      <c r="I309">
        <v>155.69999999999999</v>
      </c>
      <c r="J309">
        <v>153.9</v>
      </c>
      <c r="K309">
        <v>162.80000000000001</v>
      </c>
      <c r="L309">
        <v>115.2</v>
      </c>
      <c r="M309">
        <v>169.8</v>
      </c>
      <c r="N309">
        <v>167.6</v>
      </c>
      <c r="O309">
        <v>171.9</v>
      </c>
      <c r="P309">
        <v>161.80000000000001</v>
      </c>
      <c r="Q309">
        <v>190.2</v>
      </c>
      <c r="R309">
        <v>167</v>
      </c>
      <c r="S309">
        <v>162.6</v>
      </c>
      <c r="T309">
        <v>166.3</v>
      </c>
      <c r="U309" t="s">
        <v>79</v>
      </c>
      <c r="V309">
        <v>163.1</v>
      </c>
      <c r="W309">
        <v>160.9</v>
      </c>
      <c r="X309">
        <v>171.1</v>
      </c>
      <c r="Y309">
        <v>157.69999999999999</v>
      </c>
      <c r="Z309">
        <v>161.1</v>
      </c>
      <c r="AA309">
        <v>167.5</v>
      </c>
      <c r="AB309">
        <v>160.30000000000001</v>
      </c>
      <c r="AC309">
        <v>163.30000000000001</v>
      </c>
      <c r="AD309">
        <v>163.6</v>
      </c>
    </row>
    <row r="310" spans="1:30" hidden="1" x14ac:dyDescent="0.25">
      <c r="A310" t="s">
        <v>85</v>
      </c>
      <c r="B310">
        <v>2021</v>
      </c>
      <c r="C310" t="s">
        <v>213</v>
      </c>
      <c r="D310" s="9">
        <v>149.30000000000001</v>
      </c>
      <c r="E310">
        <v>207.4</v>
      </c>
      <c r="F310">
        <v>174.1</v>
      </c>
      <c r="G310">
        <v>159.19999999999999</v>
      </c>
      <c r="H310">
        <v>175</v>
      </c>
      <c r="I310">
        <v>161.30000000000001</v>
      </c>
      <c r="J310">
        <v>183.3</v>
      </c>
      <c r="K310">
        <v>164.5</v>
      </c>
      <c r="L310">
        <v>120.4</v>
      </c>
      <c r="M310">
        <v>166.2</v>
      </c>
      <c r="N310">
        <v>154.80000000000001</v>
      </c>
      <c r="O310">
        <v>175.1</v>
      </c>
      <c r="P310">
        <v>167.3</v>
      </c>
      <c r="Q310">
        <v>196.5</v>
      </c>
      <c r="R310">
        <v>159.80000000000001</v>
      </c>
      <c r="S310">
        <v>143.6</v>
      </c>
      <c r="T310">
        <v>157.30000000000001</v>
      </c>
      <c r="U310">
        <v>162.1</v>
      </c>
      <c r="V310">
        <v>160.69999999999999</v>
      </c>
      <c r="W310">
        <v>153.19999999999999</v>
      </c>
      <c r="X310">
        <v>162.80000000000001</v>
      </c>
      <c r="Y310">
        <v>150.4</v>
      </c>
      <c r="Z310">
        <v>153.69999999999999</v>
      </c>
      <c r="AA310">
        <v>160.4</v>
      </c>
      <c r="AB310">
        <v>159.6</v>
      </c>
      <c r="AC310">
        <v>156</v>
      </c>
      <c r="AD310">
        <v>162.30000000000001</v>
      </c>
    </row>
    <row r="311" spans="1:30" x14ac:dyDescent="0.25">
      <c r="A311" t="s">
        <v>104</v>
      </c>
      <c r="B311">
        <v>2021</v>
      </c>
      <c r="C311" t="s">
        <v>213</v>
      </c>
      <c r="D311" s="9">
        <v>146.6</v>
      </c>
      <c r="E311">
        <v>204</v>
      </c>
      <c r="F311">
        <v>172.8</v>
      </c>
      <c r="G311">
        <v>158.4</v>
      </c>
      <c r="H311">
        <v>188</v>
      </c>
      <c r="I311">
        <v>156.80000000000001</v>
      </c>
      <c r="J311">
        <v>162.19999999999999</v>
      </c>
      <c r="K311">
        <v>164.1</v>
      </c>
      <c r="L311">
        <v>119.7</v>
      </c>
      <c r="M311">
        <v>168.8</v>
      </c>
      <c r="N311">
        <v>162.69999999999999</v>
      </c>
      <c r="O311">
        <v>173.9</v>
      </c>
      <c r="P311">
        <v>164</v>
      </c>
      <c r="Q311">
        <v>192.1</v>
      </c>
      <c r="R311">
        <v>164.5</v>
      </c>
      <c r="S311">
        <v>155.30000000000001</v>
      </c>
      <c r="T311">
        <v>163.19999999999999</v>
      </c>
      <c r="U311">
        <v>162.1</v>
      </c>
      <c r="V311">
        <v>162.6</v>
      </c>
      <c r="W311">
        <v>157.5</v>
      </c>
      <c r="X311">
        <v>168.4</v>
      </c>
      <c r="Y311">
        <v>154</v>
      </c>
      <c r="Z311">
        <v>157.6</v>
      </c>
      <c r="AA311">
        <v>163.80000000000001</v>
      </c>
      <c r="AB311">
        <v>160</v>
      </c>
      <c r="AC311">
        <v>160</v>
      </c>
      <c r="AD311">
        <v>163.19999999999999</v>
      </c>
    </row>
    <row r="312" spans="1:30" hidden="1" x14ac:dyDescent="0.25">
      <c r="A312" t="s">
        <v>60</v>
      </c>
      <c r="B312">
        <v>2021</v>
      </c>
      <c r="C312" t="s">
        <v>228</v>
      </c>
      <c r="D312" s="9">
        <v>145.4</v>
      </c>
      <c r="E312">
        <v>202.1</v>
      </c>
      <c r="F312">
        <v>172</v>
      </c>
      <c r="G312">
        <v>158</v>
      </c>
      <c r="H312">
        <v>195.5</v>
      </c>
      <c r="I312">
        <v>152.69999999999999</v>
      </c>
      <c r="J312">
        <v>151.4</v>
      </c>
      <c r="K312">
        <v>163.9</v>
      </c>
      <c r="L312">
        <v>119.3</v>
      </c>
      <c r="M312">
        <v>170.1</v>
      </c>
      <c r="N312">
        <v>168.3</v>
      </c>
      <c r="O312">
        <v>172.8</v>
      </c>
      <c r="P312">
        <v>162.1</v>
      </c>
      <c r="Q312">
        <v>190.5</v>
      </c>
      <c r="R312">
        <v>167.7</v>
      </c>
      <c r="S312">
        <v>163.6</v>
      </c>
      <c r="T312">
        <v>167.1</v>
      </c>
      <c r="U312" t="s">
        <v>79</v>
      </c>
      <c r="V312">
        <v>163.69999999999999</v>
      </c>
      <c r="W312">
        <v>161.30000000000001</v>
      </c>
      <c r="X312">
        <v>171.9</v>
      </c>
      <c r="Y312">
        <v>157.80000000000001</v>
      </c>
      <c r="Z312">
        <v>162.69999999999999</v>
      </c>
      <c r="AA312">
        <v>168.5</v>
      </c>
      <c r="AB312">
        <v>160.19999999999999</v>
      </c>
      <c r="AC312">
        <v>163.80000000000001</v>
      </c>
      <c r="AD312">
        <v>164</v>
      </c>
    </row>
    <row r="313" spans="1:30" hidden="1" x14ac:dyDescent="0.25">
      <c r="A313" t="s">
        <v>85</v>
      </c>
      <c r="B313">
        <v>2021</v>
      </c>
      <c r="C313" t="s">
        <v>228</v>
      </c>
      <c r="D313" s="9">
        <v>149.30000000000001</v>
      </c>
      <c r="E313">
        <v>207.4</v>
      </c>
      <c r="F313">
        <v>174.1</v>
      </c>
      <c r="G313">
        <v>159.1</v>
      </c>
      <c r="H313">
        <v>175</v>
      </c>
      <c r="I313">
        <v>161.19999999999999</v>
      </c>
      <c r="J313">
        <v>183.5</v>
      </c>
      <c r="K313">
        <v>164.5</v>
      </c>
      <c r="L313">
        <v>120.4</v>
      </c>
      <c r="M313">
        <v>166.2</v>
      </c>
      <c r="N313">
        <v>154.80000000000001</v>
      </c>
      <c r="O313">
        <v>175.1</v>
      </c>
      <c r="P313">
        <v>167.3</v>
      </c>
      <c r="Q313">
        <v>196.5</v>
      </c>
      <c r="R313">
        <v>159.80000000000001</v>
      </c>
      <c r="S313">
        <v>143.6</v>
      </c>
      <c r="T313">
        <v>157.4</v>
      </c>
      <c r="U313">
        <v>162.1</v>
      </c>
      <c r="V313">
        <v>160.80000000000001</v>
      </c>
      <c r="W313">
        <v>153.30000000000001</v>
      </c>
      <c r="X313">
        <v>162.80000000000001</v>
      </c>
      <c r="Y313">
        <v>150.5</v>
      </c>
      <c r="Z313">
        <v>153.9</v>
      </c>
      <c r="AA313">
        <v>160.30000000000001</v>
      </c>
      <c r="AB313">
        <v>159.6</v>
      </c>
      <c r="AC313">
        <v>156</v>
      </c>
      <c r="AD313">
        <v>162.30000000000001</v>
      </c>
    </row>
    <row r="314" spans="1:30" x14ac:dyDescent="0.25">
      <c r="A314" t="s">
        <v>104</v>
      </c>
      <c r="B314">
        <v>2021</v>
      </c>
      <c r="C314" t="s">
        <v>228</v>
      </c>
      <c r="D314" s="9">
        <v>146.6</v>
      </c>
      <c r="E314">
        <v>204</v>
      </c>
      <c r="F314">
        <v>172.8</v>
      </c>
      <c r="G314">
        <v>158.4</v>
      </c>
      <c r="H314">
        <v>188</v>
      </c>
      <c r="I314">
        <v>156.69999999999999</v>
      </c>
      <c r="J314">
        <v>162.30000000000001</v>
      </c>
      <c r="K314">
        <v>164.1</v>
      </c>
      <c r="L314">
        <v>119.7</v>
      </c>
      <c r="M314">
        <v>168.8</v>
      </c>
      <c r="N314">
        <v>162.69999999999999</v>
      </c>
      <c r="O314">
        <v>173.9</v>
      </c>
      <c r="P314">
        <v>164</v>
      </c>
      <c r="Q314">
        <v>192.1</v>
      </c>
      <c r="R314">
        <v>164.6</v>
      </c>
      <c r="S314">
        <v>155.30000000000001</v>
      </c>
      <c r="T314">
        <v>163.30000000000001</v>
      </c>
      <c r="U314">
        <v>162.1</v>
      </c>
      <c r="V314">
        <v>162.6</v>
      </c>
      <c r="W314">
        <v>157.5</v>
      </c>
      <c r="X314">
        <v>168.4</v>
      </c>
      <c r="Y314">
        <v>154</v>
      </c>
      <c r="Z314">
        <v>157.69999999999999</v>
      </c>
      <c r="AA314">
        <v>163.69999999999999</v>
      </c>
      <c r="AB314">
        <v>160</v>
      </c>
      <c r="AC314">
        <v>160</v>
      </c>
      <c r="AD314">
        <v>163.19999999999999</v>
      </c>
    </row>
    <row r="315" spans="1:30" hidden="1" x14ac:dyDescent="0.25">
      <c r="A315" t="s">
        <v>60</v>
      </c>
      <c r="B315">
        <v>2021</v>
      </c>
      <c r="C315" t="s">
        <v>238</v>
      </c>
      <c r="D315" s="9">
        <v>146.1</v>
      </c>
      <c r="E315">
        <v>202.5</v>
      </c>
      <c r="F315">
        <v>170.1</v>
      </c>
      <c r="G315">
        <v>158.4</v>
      </c>
      <c r="H315">
        <v>198.8</v>
      </c>
      <c r="I315">
        <v>152.6</v>
      </c>
      <c r="J315">
        <v>170.4</v>
      </c>
      <c r="K315">
        <v>165.2</v>
      </c>
      <c r="L315">
        <v>121.6</v>
      </c>
      <c r="M315">
        <v>170.6</v>
      </c>
      <c r="N315">
        <v>168.8</v>
      </c>
      <c r="O315">
        <v>173.6</v>
      </c>
      <c r="P315">
        <v>165.5</v>
      </c>
      <c r="Q315">
        <v>191.2</v>
      </c>
      <c r="R315">
        <v>168.9</v>
      </c>
      <c r="S315">
        <v>164.8</v>
      </c>
      <c r="T315">
        <v>168.3</v>
      </c>
      <c r="U315" t="s">
        <v>79</v>
      </c>
      <c r="V315">
        <v>165.5</v>
      </c>
      <c r="W315">
        <v>162</v>
      </c>
      <c r="X315">
        <v>172.5</v>
      </c>
      <c r="Y315">
        <v>159.5</v>
      </c>
      <c r="Z315">
        <v>163.19999999999999</v>
      </c>
      <c r="AA315">
        <v>169</v>
      </c>
      <c r="AB315">
        <v>161.1</v>
      </c>
      <c r="AC315">
        <v>164.7</v>
      </c>
      <c r="AD315">
        <v>166.3</v>
      </c>
    </row>
    <row r="316" spans="1:30" hidden="1" x14ac:dyDescent="0.25">
      <c r="A316" t="s">
        <v>85</v>
      </c>
      <c r="B316">
        <v>2021</v>
      </c>
      <c r="C316" t="s">
        <v>238</v>
      </c>
      <c r="D316" s="9">
        <v>150.1</v>
      </c>
      <c r="E316">
        <v>208.4</v>
      </c>
      <c r="F316">
        <v>173</v>
      </c>
      <c r="G316">
        <v>159.19999999999999</v>
      </c>
      <c r="H316">
        <v>176.6</v>
      </c>
      <c r="I316">
        <v>159.30000000000001</v>
      </c>
      <c r="J316">
        <v>214.4</v>
      </c>
      <c r="K316">
        <v>165.3</v>
      </c>
      <c r="L316">
        <v>122.5</v>
      </c>
      <c r="M316">
        <v>166.8</v>
      </c>
      <c r="N316">
        <v>155.4</v>
      </c>
      <c r="O316">
        <v>175.9</v>
      </c>
      <c r="P316">
        <v>171.5</v>
      </c>
      <c r="Q316">
        <v>197</v>
      </c>
      <c r="R316">
        <v>160.80000000000001</v>
      </c>
      <c r="S316">
        <v>144.4</v>
      </c>
      <c r="T316">
        <v>158.30000000000001</v>
      </c>
      <c r="U316">
        <v>163.6</v>
      </c>
      <c r="V316">
        <v>162.19999999999999</v>
      </c>
      <c r="W316">
        <v>154.30000000000001</v>
      </c>
      <c r="X316">
        <v>163.5</v>
      </c>
      <c r="Y316">
        <v>152.19999999999999</v>
      </c>
      <c r="Z316">
        <v>155.1</v>
      </c>
      <c r="AA316">
        <v>160.30000000000001</v>
      </c>
      <c r="AB316">
        <v>160.30000000000001</v>
      </c>
      <c r="AC316">
        <v>157</v>
      </c>
      <c r="AD316">
        <v>164.6</v>
      </c>
    </row>
    <row r="317" spans="1:30" x14ac:dyDescent="0.25">
      <c r="A317" t="s">
        <v>104</v>
      </c>
      <c r="B317">
        <v>2021</v>
      </c>
      <c r="C317" t="s">
        <v>238</v>
      </c>
      <c r="D317" s="9">
        <v>147.4</v>
      </c>
      <c r="E317">
        <v>204.6</v>
      </c>
      <c r="F317">
        <v>171.2</v>
      </c>
      <c r="G317">
        <v>158.69999999999999</v>
      </c>
      <c r="H317">
        <v>190.6</v>
      </c>
      <c r="I317">
        <v>155.69999999999999</v>
      </c>
      <c r="J317">
        <v>185.3</v>
      </c>
      <c r="K317">
        <v>165.2</v>
      </c>
      <c r="L317">
        <v>121.9</v>
      </c>
      <c r="M317">
        <v>169.3</v>
      </c>
      <c r="N317">
        <v>163.19999999999999</v>
      </c>
      <c r="O317">
        <v>174.7</v>
      </c>
      <c r="P317">
        <v>167.7</v>
      </c>
      <c r="Q317">
        <v>192.7</v>
      </c>
      <c r="R317">
        <v>165.7</v>
      </c>
      <c r="S317">
        <v>156.30000000000001</v>
      </c>
      <c r="T317">
        <v>164.3</v>
      </c>
      <c r="U317">
        <v>163.6</v>
      </c>
      <c r="V317">
        <v>164.2</v>
      </c>
      <c r="W317">
        <v>158.4</v>
      </c>
      <c r="X317">
        <v>169.1</v>
      </c>
      <c r="Y317">
        <v>155.69999999999999</v>
      </c>
      <c r="Z317">
        <v>158.6</v>
      </c>
      <c r="AA317">
        <v>163.9</v>
      </c>
      <c r="AB317">
        <v>160.80000000000001</v>
      </c>
      <c r="AC317">
        <v>161</v>
      </c>
      <c r="AD317">
        <v>165.5</v>
      </c>
    </row>
    <row r="318" spans="1:30" hidden="1" x14ac:dyDescent="0.25">
      <c r="A318" t="s">
        <v>60</v>
      </c>
      <c r="B318">
        <v>2021</v>
      </c>
      <c r="C318" t="s">
        <v>264</v>
      </c>
      <c r="D318" s="9">
        <v>146.9</v>
      </c>
      <c r="E318">
        <v>199.8</v>
      </c>
      <c r="F318">
        <v>171.5</v>
      </c>
      <c r="G318">
        <v>159.1</v>
      </c>
      <c r="H318">
        <v>198.4</v>
      </c>
      <c r="I318">
        <v>153.19999999999999</v>
      </c>
      <c r="J318">
        <v>183.9</v>
      </c>
      <c r="K318">
        <v>165.4</v>
      </c>
      <c r="L318">
        <v>122.1</v>
      </c>
      <c r="M318">
        <v>170.8</v>
      </c>
      <c r="N318">
        <v>169.1</v>
      </c>
      <c r="O318">
        <v>174.3</v>
      </c>
      <c r="P318">
        <v>167.5</v>
      </c>
      <c r="Q318">
        <v>191.4</v>
      </c>
      <c r="R318">
        <v>170.4</v>
      </c>
      <c r="S318">
        <v>166</v>
      </c>
      <c r="T318">
        <v>169.8</v>
      </c>
      <c r="U318" t="s">
        <v>79</v>
      </c>
      <c r="V318">
        <v>165.3</v>
      </c>
      <c r="W318">
        <v>162.9</v>
      </c>
      <c r="X318">
        <v>173.4</v>
      </c>
      <c r="Y318">
        <v>158.9</v>
      </c>
      <c r="Z318">
        <v>163.80000000000001</v>
      </c>
      <c r="AA318">
        <v>169.3</v>
      </c>
      <c r="AB318">
        <v>162.4</v>
      </c>
      <c r="AC318">
        <v>165.2</v>
      </c>
      <c r="AD318">
        <v>167.6</v>
      </c>
    </row>
    <row r="319" spans="1:30" hidden="1" x14ac:dyDescent="0.25">
      <c r="A319" t="s">
        <v>85</v>
      </c>
      <c r="B319">
        <v>2021</v>
      </c>
      <c r="C319" t="s">
        <v>264</v>
      </c>
      <c r="D319" s="9">
        <v>151</v>
      </c>
      <c r="E319">
        <v>204.9</v>
      </c>
      <c r="F319">
        <v>175.4</v>
      </c>
      <c r="G319">
        <v>159.6</v>
      </c>
      <c r="H319">
        <v>175.8</v>
      </c>
      <c r="I319">
        <v>160.30000000000001</v>
      </c>
      <c r="J319">
        <v>229.1</v>
      </c>
      <c r="K319">
        <v>165.1</v>
      </c>
      <c r="L319">
        <v>123.1</v>
      </c>
      <c r="M319">
        <v>167.2</v>
      </c>
      <c r="N319">
        <v>156.1</v>
      </c>
      <c r="O319">
        <v>176.8</v>
      </c>
      <c r="P319">
        <v>173.5</v>
      </c>
      <c r="Q319">
        <v>197</v>
      </c>
      <c r="R319">
        <v>162.30000000000001</v>
      </c>
      <c r="S319">
        <v>145.30000000000001</v>
      </c>
      <c r="T319">
        <v>159.69999999999999</v>
      </c>
      <c r="U319">
        <v>164.2</v>
      </c>
      <c r="V319">
        <v>161.6</v>
      </c>
      <c r="W319">
        <v>155.19999999999999</v>
      </c>
      <c r="X319">
        <v>164.2</v>
      </c>
      <c r="Y319">
        <v>151.19999999999999</v>
      </c>
      <c r="Z319">
        <v>156.69999999999999</v>
      </c>
      <c r="AA319">
        <v>160.80000000000001</v>
      </c>
      <c r="AB319">
        <v>161.80000000000001</v>
      </c>
      <c r="AC319">
        <v>157.30000000000001</v>
      </c>
      <c r="AD319">
        <v>165.6</v>
      </c>
    </row>
    <row r="320" spans="1:30" x14ac:dyDescent="0.25">
      <c r="A320" t="s">
        <v>104</v>
      </c>
      <c r="B320">
        <v>2021</v>
      </c>
      <c r="C320" t="s">
        <v>264</v>
      </c>
      <c r="D320" s="9">
        <v>148.19999999999999</v>
      </c>
      <c r="E320">
        <v>201.6</v>
      </c>
      <c r="F320">
        <v>173</v>
      </c>
      <c r="G320">
        <v>159.30000000000001</v>
      </c>
      <c r="H320">
        <v>190.1</v>
      </c>
      <c r="I320">
        <v>156.5</v>
      </c>
      <c r="J320">
        <v>199.2</v>
      </c>
      <c r="K320">
        <v>165.3</v>
      </c>
      <c r="L320">
        <v>122.4</v>
      </c>
      <c r="M320">
        <v>169.6</v>
      </c>
      <c r="N320">
        <v>163.69999999999999</v>
      </c>
      <c r="O320">
        <v>175.5</v>
      </c>
      <c r="P320">
        <v>169.7</v>
      </c>
      <c r="Q320">
        <v>192.9</v>
      </c>
      <c r="R320">
        <v>167.2</v>
      </c>
      <c r="S320">
        <v>157.4</v>
      </c>
      <c r="T320">
        <v>165.8</v>
      </c>
      <c r="U320">
        <v>164.2</v>
      </c>
      <c r="V320">
        <v>163.9</v>
      </c>
      <c r="W320">
        <v>159.30000000000001</v>
      </c>
      <c r="X320">
        <v>169.9</v>
      </c>
      <c r="Y320">
        <v>154.80000000000001</v>
      </c>
      <c r="Z320">
        <v>159.80000000000001</v>
      </c>
      <c r="AA320">
        <v>164.3</v>
      </c>
      <c r="AB320">
        <v>162.19999999999999</v>
      </c>
      <c r="AC320">
        <v>161.4</v>
      </c>
      <c r="AD320">
        <v>166.7</v>
      </c>
    </row>
    <row r="321" spans="1:30" hidden="1" x14ac:dyDescent="0.25">
      <c r="A321" t="s">
        <v>60</v>
      </c>
      <c r="B321">
        <v>2021</v>
      </c>
      <c r="C321" t="s">
        <v>273</v>
      </c>
      <c r="D321" s="9">
        <v>147.4</v>
      </c>
      <c r="E321">
        <v>197</v>
      </c>
      <c r="F321">
        <v>176.5</v>
      </c>
      <c r="G321">
        <v>159.80000000000001</v>
      </c>
      <c r="H321">
        <v>195.8</v>
      </c>
      <c r="I321">
        <v>152</v>
      </c>
      <c r="J321">
        <v>172.3</v>
      </c>
      <c r="K321">
        <v>164.5</v>
      </c>
      <c r="L321">
        <v>120.6</v>
      </c>
      <c r="M321">
        <v>171.7</v>
      </c>
      <c r="N321">
        <v>169.7</v>
      </c>
      <c r="O321">
        <v>175.1</v>
      </c>
      <c r="P321">
        <v>165.8</v>
      </c>
      <c r="Q321">
        <v>190.8</v>
      </c>
      <c r="R321">
        <v>171.8</v>
      </c>
      <c r="S321">
        <v>167.3</v>
      </c>
      <c r="T321">
        <v>171.2</v>
      </c>
      <c r="U321" t="s">
        <v>79</v>
      </c>
      <c r="V321">
        <v>165.6</v>
      </c>
      <c r="W321">
        <v>163.9</v>
      </c>
      <c r="X321">
        <v>174</v>
      </c>
      <c r="Y321">
        <v>160.1</v>
      </c>
      <c r="Z321">
        <v>164.5</v>
      </c>
      <c r="AA321">
        <v>169.7</v>
      </c>
      <c r="AB321">
        <v>162.80000000000001</v>
      </c>
      <c r="AC321">
        <v>166</v>
      </c>
      <c r="AD321">
        <v>167</v>
      </c>
    </row>
    <row r="322" spans="1:30" hidden="1" x14ac:dyDescent="0.25">
      <c r="A322" t="s">
        <v>85</v>
      </c>
      <c r="B322">
        <v>2021</v>
      </c>
      <c r="C322" t="s">
        <v>273</v>
      </c>
      <c r="D322" s="9">
        <v>151.6</v>
      </c>
      <c r="E322">
        <v>202.2</v>
      </c>
      <c r="F322">
        <v>180</v>
      </c>
      <c r="G322">
        <v>160</v>
      </c>
      <c r="H322">
        <v>173.5</v>
      </c>
      <c r="I322">
        <v>158.30000000000001</v>
      </c>
      <c r="J322">
        <v>219.5</v>
      </c>
      <c r="K322">
        <v>164.2</v>
      </c>
      <c r="L322">
        <v>121.9</v>
      </c>
      <c r="M322">
        <v>168.2</v>
      </c>
      <c r="N322">
        <v>156.5</v>
      </c>
      <c r="O322">
        <v>178.2</v>
      </c>
      <c r="P322">
        <v>172.2</v>
      </c>
      <c r="Q322">
        <v>196.8</v>
      </c>
      <c r="R322">
        <v>163.30000000000001</v>
      </c>
      <c r="S322">
        <v>146.69999999999999</v>
      </c>
      <c r="T322">
        <v>160.69999999999999</v>
      </c>
      <c r="U322">
        <v>163.4</v>
      </c>
      <c r="V322">
        <v>161.69999999999999</v>
      </c>
      <c r="W322">
        <v>156</v>
      </c>
      <c r="X322">
        <v>165.1</v>
      </c>
      <c r="Y322">
        <v>151.80000000000001</v>
      </c>
      <c r="Z322">
        <v>157.6</v>
      </c>
      <c r="AA322">
        <v>160.6</v>
      </c>
      <c r="AB322">
        <v>162.4</v>
      </c>
      <c r="AC322">
        <v>157.80000000000001</v>
      </c>
      <c r="AD322">
        <v>165.2</v>
      </c>
    </row>
    <row r="323" spans="1:30" x14ac:dyDescent="0.25">
      <c r="A323" t="s">
        <v>104</v>
      </c>
      <c r="B323">
        <v>2021</v>
      </c>
      <c r="C323" t="s">
        <v>273</v>
      </c>
      <c r="D323" s="9">
        <v>148.69999999999999</v>
      </c>
      <c r="E323">
        <v>198.8</v>
      </c>
      <c r="F323">
        <v>177.9</v>
      </c>
      <c r="G323">
        <v>159.9</v>
      </c>
      <c r="H323">
        <v>187.6</v>
      </c>
      <c r="I323">
        <v>154.9</v>
      </c>
      <c r="J323">
        <v>188.3</v>
      </c>
      <c r="K323">
        <v>164.4</v>
      </c>
      <c r="L323">
        <v>121</v>
      </c>
      <c r="M323">
        <v>170.5</v>
      </c>
      <c r="N323">
        <v>164.2</v>
      </c>
      <c r="O323">
        <v>176.5</v>
      </c>
      <c r="P323">
        <v>168.2</v>
      </c>
      <c r="Q323">
        <v>192.4</v>
      </c>
      <c r="R323">
        <v>168.5</v>
      </c>
      <c r="S323">
        <v>158.69999999999999</v>
      </c>
      <c r="T323">
        <v>167</v>
      </c>
      <c r="U323">
        <v>163.4</v>
      </c>
      <c r="V323">
        <v>164.1</v>
      </c>
      <c r="W323">
        <v>160.19999999999999</v>
      </c>
      <c r="X323">
        <v>170.6</v>
      </c>
      <c r="Y323">
        <v>155.69999999999999</v>
      </c>
      <c r="Z323">
        <v>160.6</v>
      </c>
      <c r="AA323">
        <v>164.4</v>
      </c>
      <c r="AB323">
        <v>162.6</v>
      </c>
      <c r="AC323">
        <v>162</v>
      </c>
      <c r="AD323">
        <v>166.2</v>
      </c>
    </row>
    <row r="324" spans="1:30" hidden="1" x14ac:dyDescent="0.25">
      <c r="A324" t="s">
        <v>60</v>
      </c>
      <c r="B324">
        <v>2022</v>
      </c>
      <c r="C324" t="s">
        <v>62</v>
      </c>
      <c r="D324" s="9">
        <v>148.30000000000001</v>
      </c>
      <c r="E324">
        <v>196.9</v>
      </c>
      <c r="F324">
        <v>178</v>
      </c>
      <c r="G324">
        <v>160.5</v>
      </c>
      <c r="H324">
        <v>192.6</v>
      </c>
      <c r="I324">
        <v>151.19999999999999</v>
      </c>
      <c r="J324">
        <v>159.19999999999999</v>
      </c>
      <c r="K324">
        <v>164</v>
      </c>
      <c r="L324">
        <v>119.3</v>
      </c>
      <c r="M324">
        <v>173.3</v>
      </c>
      <c r="N324">
        <v>169.8</v>
      </c>
      <c r="O324">
        <v>175.8</v>
      </c>
      <c r="P324">
        <v>164.1</v>
      </c>
      <c r="Q324">
        <v>190.7</v>
      </c>
      <c r="R324">
        <v>173.2</v>
      </c>
      <c r="S324">
        <v>169.3</v>
      </c>
      <c r="T324">
        <v>172.7</v>
      </c>
      <c r="U324" t="s">
        <v>79</v>
      </c>
      <c r="V324">
        <v>165.8</v>
      </c>
      <c r="W324">
        <v>164.9</v>
      </c>
      <c r="X324">
        <v>174.7</v>
      </c>
      <c r="Y324">
        <v>160.80000000000001</v>
      </c>
      <c r="Z324">
        <v>164.9</v>
      </c>
      <c r="AA324">
        <v>169.9</v>
      </c>
      <c r="AB324">
        <v>163.19999999999999</v>
      </c>
      <c r="AC324">
        <v>166.6</v>
      </c>
      <c r="AD324">
        <v>166.4</v>
      </c>
    </row>
    <row r="325" spans="1:30" hidden="1" x14ac:dyDescent="0.25">
      <c r="A325" t="s">
        <v>85</v>
      </c>
      <c r="B325">
        <v>2022</v>
      </c>
      <c r="C325" t="s">
        <v>62</v>
      </c>
      <c r="D325" s="9">
        <v>152.19999999999999</v>
      </c>
      <c r="E325">
        <v>202.1</v>
      </c>
      <c r="F325">
        <v>180.1</v>
      </c>
      <c r="G325">
        <v>160.4</v>
      </c>
      <c r="H325">
        <v>171</v>
      </c>
      <c r="I325">
        <v>156.5</v>
      </c>
      <c r="J325">
        <v>203.6</v>
      </c>
      <c r="K325">
        <v>163.80000000000001</v>
      </c>
      <c r="L325">
        <v>121.3</v>
      </c>
      <c r="M325">
        <v>169.8</v>
      </c>
      <c r="N325">
        <v>156.6</v>
      </c>
      <c r="O325">
        <v>179</v>
      </c>
      <c r="P325">
        <v>170.3</v>
      </c>
      <c r="Q325">
        <v>196.4</v>
      </c>
      <c r="R325">
        <v>164.7</v>
      </c>
      <c r="S325">
        <v>148.5</v>
      </c>
      <c r="T325">
        <v>162.19999999999999</v>
      </c>
      <c r="U325">
        <v>164.5</v>
      </c>
      <c r="V325">
        <v>161.6</v>
      </c>
      <c r="W325">
        <v>156.80000000000001</v>
      </c>
      <c r="X325">
        <v>166.1</v>
      </c>
      <c r="Y325">
        <v>152.69999999999999</v>
      </c>
      <c r="Z325">
        <v>158.4</v>
      </c>
      <c r="AA325">
        <v>161</v>
      </c>
      <c r="AB325">
        <v>162.80000000000001</v>
      </c>
      <c r="AC325">
        <v>158.6</v>
      </c>
      <c r="AD325">
        <v>165</v>
      </c>
    </row>
    <row r="326" spans="1:30" x14ac:dyDescent="0.25">
      <c r="A326" t="s">
        <v>104</v>
      </c>
      <c r="B326">
        <v>2022</v>
      </c>
      <c r="C326" t="s">
        <v>62</v>
      </c>
      <c r="D326" s="9">
        <v>149.5</v>
      </c>
      <c r="E326">
        <v>198.7</v>
      </c>
      <c r="F326">
        <v>178.8</v>
      </c>
      <c r="G326">
        <v>160.5</v>
      </c>
      <c r="H326">
        <v>184.7</v>
      </c>
      <c r="I326">
        <v>153.69999999999999</v>
      </c>
      <c r="J326">
        <v>174.3</v>
      </c>
      <c r="K326">
        <v>163.9</v>
      </c>
      <c r="L326">
        <v>120</v>
      </c>
      <c r="M326">
        <v>172.1</v>
      </c>
      <c r="N326">
        <v>164.3</v>
      </c>
      <c r="O326">
        <v>177.3</v>
      </c>
      <c r="P326">
        <v>166.4</v>
      </c>
      <c r="Q326">
        <v>192.2</v>
      </c>
      <c r="R326">
        <v>169.9</v>
      </c>
      <c r="S326">
        <v>160.69999999999999</v>
      </c>
      <c r="T326">
        <v>168.5</v>
      </c>
      <c r="U326">
        <v>164.5</v>
      </c>
      <c r="V326">
        <v>164.2</v>
      </c>
      <c r="W326">
        <v>161.1</v>
      </c>
      <c r="X326">
        <v>171.4</v>
      </c>
      <c r="Y326">
        <v>156.5</v>
      </c>
      <c r="Z326">
        <v>161.19999999999999</v>
      </c>
      <c r="AA326">
        <v>164.7</v>
      </c>
      <c r="AB326">
        <v>163</v>
      </c>
      <c r="AC326">
        <v>162.69999999999999</v>
      </c>
      <c r="AD326">
        <v>165.7</v>
      </c>
    </row>
    <row r="327" spans="1:30" hidden="1" x14ac:dyDescent="0.25">
      <c r="A327" t="s">
        <v>60</v>
      </c>
      <c r="B327">
        <v>2022</v>
      </c>
      <c r="C327" t="s">
        <v>116</v>
      </c>
      <c r="D327" s="9">
        <v>148.80000000000001</v>
      </c>
      <c r="E327">
        <v>198.1</v>
      </c>
      <c r="F327">
        <v>175.5</v>
      </c>
      <c r="G327">
        <v>160.69999999999999</v>
      </c>
      <c r="H327">
        <v>192.6</v>
      </c>
      <c r="I327">
        <v>151.4</v>
      </c>
      <c r="J327">
        <v>155.19999999999999</v>
      </c>
      <c r="K327">
        <v>163.9</v>
      </c>
      <c r="L327">
        <v>118.1</v>
      </c>
      <c r="M327">
        <v>175.4</v>
      </c>
      <c r="N327">
        <v>170.5</v>
      </c>
      <c r="O327">
        <v>176.3</v>
      </c>
      <c r="P327">
        <v>163.9</v>
      </c>
      <c r="Q327">
        <v>191.5</v>
      </c>
      <c r="R327">
        <v>174.1</v>
      </c>
      <c r="S327">
        <v>171</v>
      </c>
      <c r="T327">
        <v>173.7</v>
      </c>
      <c r="U327" t="s">
        <v>79</v>
      </c>
      <c r="V327">
        <v>167.4</v>
      </c>
      <c r="W327">
        <v>165.7</v>
      </c>
      <c r="X327">
        <v>175.3</v>
      </c>
      <c r="Y327">
        <v>161.19999999999999</v>
      </c>
      <c r="Z327">
        <v>165.5</v>
      </c>
      <c r="AA327">
        <v>170.3</v>
      </c>
      <c r="AB327">
        <v>164.5</v>
      </c>
      <c r="AC327">
        <v>167.3</v>
      </c>
      <c r="AD327">
        <v>166.7</v>
      </c>
    </row>
    <row r="328" spans="1:30" hidden="1" x14ac:dyDescent="0.25">
      <c r="A328" t="s">
        <v>85</v>
      </c>
      <c r="B328">
        <v>2022</v>
      </c>
      <c r="C328" t="s">
        <v>116</v>
      </c>
      <c r="D328" s="9">
        <v>152.5</v>
      </c>
      <c r="E328">
        <v>205.2</v>
      </c>
      <c r="F328">
        <v>176.4</v>
      </c>
      <c r="G328">
        <v>160.6</v>
      </c>
      <c r="H328">
        <v>171.5</v>
      </c>
      <c r="I328">
        <v>156.4</v>
      </c>
      <c r="J328">
        <v>198</v>
      </c>
      <c r="K328">
        <v>163.19999999999999</v>
      </c>
      <c r="L328">
        <v>120.6</v>
      </c>
      <c r="M328">
        <v>172.2</v>
      </c>
      <c r="N328">
        <v>156.69999999999999</v>
      </c>
      <c r="O328">
        <v>180</v>
      </c>
      <c r="P328">
        <v>170.2</v>
      </c>
      <c r="Q328">
        <v>196.5</v>
      </c>
      <c r="R328">
        <v>165.7</v>
      </c>
      <c r="S328">
        <v>150.4</v>
      </c>
      <c r="T328">
        <v>163.4</v>
      </c>
      <c r="U328">
        <v>165.5</v>
      </c>
      <c r="V328">
        <v>163</v>
      </c>
      <c r="W328">
        <v>157.4</v>
      </c>
      <c r="X328">
        <v>167.2</v>
      </c>
      <c r="Y328">
        <v>153.1</v>
      </c>
      <c r="Z328">
        <v>159.5</v>
      </c>
      <c r="AA328">
        <v>162</v>
      </c>
      <c r="AB328">
        <v>164.2</v>
      </c>
      <c r="AC328">
        <v>159.4</v>
      </c>
      <c r="AD328">
        <v>165.5</v>
      </c>
    </row>
    <row r="329" spans="1:30" x14ac:dyDescent="0.25">
      <c r="A329" t="s">
        <v>104</v>
      </c>
      <c r="B329">
        <v>2022</v>
      </c>
      <c r="C329" t="s">
        <v>116</v>
      </c>
      <c r="D329" s="9">
        <v>150</v>
      </c>
      <c r="E329">
        <v>200.6</v>
      </c>
      <c r="F329">
        <v>175.8</v>
      </c>
      <c r="G329">
        <v>160.69999999999999</v>
      </c>
      <c r="H329">
        <v>184.9</v>
      </c>
      <c r="I329">
        <v>153.69999999999999</v>
      </c>
      <c r="J329">
        <v>169.7</v>
      </c>
      <c r="K329">
        <v>163.69999999999999</v>
      </c>
      <c r="L329">
        <v>118.9</v>
      </c>
      <c r="M329">
        <v>174.3</v>
      </c>
      <c r="N329">
        <v>164.7</v>
      </c>
      <c r="O329">
        <v>178</v>
      </c>
      <c r="P329">
        <v>166.2</v>
      </c>
      <c r="Q329">
        <v>192.8</v>
      </c>
      <c r="R329">
        <v>170.8</v>
      </c>
      <c r="S329">
        <v>162.4</v>
      </c>
      <c r="T329">
        <v>169.6</v>
      </c>
      <c r="U329">
        <v>165.5</v>
      </c>
      <c r="V329">
        <v>165.7</v>
      </c>
      <c r="W329">
        <v>161.80000000000001</v>
      </c>
      <c r="X329">
        <v>172.2</v>
      </c>
      <c r="Y329">
        <v>156.9</v>
      </c>
      <c r="Z329">
        <v>162.1</v>
      </c>
      <c r="AA329">
        <v>165.4</v>
      </c>
      <c r="AB329">
        <v>164.4</v>
      </c>
      <c r="AC329">
        <v>163.5</v>
      </c>
      <c r="AD329">
        <v>166.1</v>
      </c>
    </row>
    <row r="330" spans="1:30" hidden="1" x14ac:dyDescent="0.25">
      <c r="A330" t="s">
        <v>60</v>
      </c>
      <c r="B330">
        <v>2022</v>
      </c>
      <c r="C330" t="s">
        <v>138</v>
      </c>
      <c r="D330" s="9">
        <v>150.19999999999999</v>
      </c>
      <c r="E330">
        <v>208</v>
      </c>
      <c r="F330">
        <v>167.9</v>
      </c>
      <c r="G330">
        <v>162</v>
      </c>
      <c r="H330">
        <v>203.1</v>
      </c>
      <c r="I330">
        <v>155.9</v>
      </c>
      <c r="J330">
        <v>155.80000000000001</v>
      </c>
      <c r="K330">
        <v>164.2</v>
      </c>
      <c r="L330">
        <v>118.1</v>
      </c>
      <c r="M330">
        <v>178.7</v>
      </c>
      <c r="N330">
        <v>171.2</v>
      </c>
      <c r="O330">
        <v>177.4</v>
      </c>
      <c r="P330">
        <v>166.6</v>
      </c>
      <c r="Q330">
        <v>192.3</v>
      </c>
      <c r="R330">
        <v>175.4</v>
      </c>
      <c r="S330">
        <v>173.2</v>
      </c>
      <c r="T330">
        <v>175.1</v>
      </c>
      <c r="U330" t="s">
        <v>79</v>
      </c>
      <c r="V330">
        <v>168.9</v>
      </c>
      <c r="W330">
        <v>166.5</v>
      </c>
      <c r="X330">
        <v>176</v>
      </c>
      <c r="Y330">
        <v>162</v>
      </c>
      <c r="Z330">
        <v>166.6</v>
      </c>
      <c r="AA330">
        <v>170.6</v>
      </c>
      <c r="AB330">
        <v>167.4</v>
      </c>
      <c r="AC330">
        <v>168.3</v>
      </c>
      <c r="AD330">
        <v>168.7</v>
      </c>
    </row>
    <row r="331" spans="1:30" hidden="1" x14ac:dyDescent="0.25">
      <c r="A331" t="s">
        <v>85</v>
      </c>
      <c r="B331">
        <v>2022</v>
      </c>
      <c r="C331" t="s">
        <v>138</v>
      </c>
      <c r="D331" s="9">
        <v>153.69999999999999</v>
      </c>
      <c r="E331">
        <v>215.8</v>
      </c>
      <c r="F331">
        <v>167.7</v>
      </c>
      <c r="G331">
        <v>162.6</v>
      </c>
      <c r="H331">
        <v>180</v>
      </c>
      <c r="I331">
        <v>159.6</v>
      </c>
      <c r="J331">
        <v>188.4</v>
      </c>
      <c r="K331">
        <v>163.4</v>
      </c>
      <c r="L331">
        <v>120.3</v>
      </c>
      <c r="M331">
        <v>174.7</v>
      </c>
      <c r="N331">
        <v>157.1</v>
      </c>
      <c r="O331">
        <v>181.5</v>
      </c>
      <c r="P331">
        <v>171.5</v>
      </c>
      <c r="Q331">
        <v>197.5</v>
      </c>
      <c r="R331">
        <v>167.1</v>
      </c>
      <c r="S331">
        <v>152.6</v>
      </c>
      <c r="T331">
        <v>164.9</v>
      </c>
      <c r="U331">
        <v>165.3</v>
      </c>
      <c r="V331">
        <v>164.5</v>
      </c>
      <c r="W331">
        <v>158.6</v>
      </c>
      <c r="X331">
        <v>168.2</v>
      </c>
      <c r="Y331">
        <v>154.19999999999999</v>
      </c>
      <c r="Z331">
        <v>160.80000000000001</v>
      </c>
      <c r="AA331">
        <v>162.69999999999999</v>
      </c>
      <c r="AB331">
        <v>166.8</v>
      </c>
      <c r="AC331">
        <v>160.6</v>
      </c>
      <c r="AD331">
        <v>166.5</v>
      </c>
    </row>
    <row r="332" spans="1:30" x14ac:dyDescent="0.25">
      <c r="A332" t="s">
        <v>104</v>
      </c>
      <c r="B332">
        <v>2022</v>
      </c>
      <c r="C332" t="s">
        <v>138</v>
      </c>
      <c r="D332" s="9">
        <v>151.30000000000001</v>
      </c>
      <c r="E332">
        <v>210.7</v>
      </c>
      <c r="F332">
        <v>167.8</v>
      </c>
      <c r="G332">
        <v>162.19999999999999</v>
      </c>
      <c r="H332">
        <v>194.6</v>
      </c>
      <c r="I332">
        <v>157.6</v>
      </c>
      <c r="J332">
        <v>166.9</v>
      </c>
      <c r="K332">
        <v>163.9</v>
      </c>
      <c r="L332">
        <v>118.8</v>
      </c>
      <c r="M332">
        <v>177.4</v>
      </c>
      <c r="N332">
        <v>165.3</v>
      </c>
      <c r="O332">
        <v>179.3</v>
      </c>
      <c r="P332">
        <v>168.4</v>
      </c>
      <c r="Q332">
        <v>193.7</v>
      </c>
      <c r="R332">
        <v>172.1</v>
      </c>
      <c r="S332">
        <v>164.6</v>
      </c>
      <c r="T332">
        <v>171.1</v>
      </c>
      <c r="U332">
        <v>165.3</v>
      </c>
      <c r="V332">
        <v>167.2</v>
      </c>
      <c r="W332">
        <v>162.80000000000001</v>
      </c>
      <c r="X332">
        <v>173</v>
      </c>
      <c r="Y332">
        <v>157.9</v>
      </c>
      <c r="Z332">
        <v>163.30000000000001</v>
      </c>
      <c r="AA332">
        <v>166</v>
      </c>
      <c r="AB332">
        <v>167.2</v>
      </c>
      <c r="AC332">
        <v>164.6</v>
      </c>
      <c r="AD332">
        <v>167.7</v>
      </c>
    </row>
    <row r="333" spans="1:30" hidden="1" x14ac:dyDescent="0.25">
      <c r="A333" t="s">
        <v>60</v>
      </c>
      <c r="B333">
        <v>2022</v>
      </c>
      <c r="C333" t="s">
        <v>154</v>
      </c>
      <c r="D333" s="9">
        <v>151.80000000000001</v>
      </c>
      <c r="E333">
        <v>209.7</v>
      </c>
      <c r="F333">
        <v>164.5</v>
      </c>
      <c r="G333">
        <v>163.80000000000001</v>
      </c>
      <c r="H333">
        <v>207.4</v>
      </c>
      <c r="I333">
        <v>169.7</v>
      </c>
      <c r="J333">
        <v>153.6</v>
      </c>
      <c r="K333">
        <v>165.1</v>
      </c>
      <c r="L333">
        <v>118.2</v>
      </c>
      <c r="M333">
        <v>182.9</v>
      </c>
      <c r="N333">
        <v>172.4</v>
      </c>
      <c r="O333">
        <v>178.9</v>
      </c>
      <c r="P333">
        <v>168.6</v>
      </c>
      <c r="Q333">
        <v>192.8</v>
      </c>
      <c r="R333">
        <v>177.5</v>
      </c>
      <c r="S333">
        <v>175.1</v>
      </c>
      <c r="T333">
        <v>177.1</v>
      </c>
      <c r="U333" t="s">
        <v>79</v>
      </c>
      <c r="V333">
        <v>173.3</v>
      </c>
      <c r="W333">
        <v>167.7</v>
      </c>
      <c r="X333">
        <v>177</v>
      </c>
      <c r="Y333">
        <v>166.2</v>
      </c>
      <c r="Z333">
        <v>167.2</v>
      </c>
      <c r="AA333">
        <v>170.9</v>
      </c>
      <c r="AB333">
        <v>169</v>
      </c>
      <c r="AC333">
        <v>170.2</v>
      </c>
      <c r="AD333">
        <v>170.8</v>
      </c>
    </row>
    <row r="334" spans="1:30" hidden="1" x14ac:dyDescent="0.25">
      <c r="A334" t="s">
        <v>85</v>
      </c>
      <c r="B334">
        <v>2022</v>
      </c>
      <c r="C334" t="s">
        <v>154</v>
      </c>
      <c r="D334" s="9">
        <v>155.4</v>
      </c>
      <c r="E334">
        <v>215.8</v>
      </c>
      <c r="F334">
        <v>164.6</v>
      </c>
      <c r="G334">
        <v>164.2</v>
      </c>
      <c r="H334">
        <v>186</v>
      </c>
      <c r="I334">
        <v>175.9</v>
      </c>
      <c r="J334">
        <v>190.7</v>
      </c>
      <c r="K334">
        <v>164</v>
      </c>
      <c r="L334">
        <v>120.5</v>
      </c>
      <c r="M334">
        <v>178</v>
      </c>
      <c r="N334">
        <v>157.5</v>
      </c>
      <c r="O334">
        <v>183.3</v>
      </c>
      <c r="P334">
        <v>174.5</v>
      </c>
      <c r="Q334">
        <v>197.1</v>
      </c>
      <c r="R334">
        <v>168.4</v>
      </c>
      <c r="S334">
        <v>154.5</v>
      </c>
      <c r="T334">
        <v>166.3</v>
      </c>
      <c r="U334">
        <v>167</v>
      </c>
      <c r="V334">
        <v>170.5</v>
      </c>
      <c r="W334">
        <v>159.80000000000001</v>
      </c>
      <c r="X334">
        <v>169</v>
      </c>
      <c r="Y334">
        <v>159.30000000000001</v>
      </c>
      <c r="Z334">
        <v>162.19999999999999</v>
      </c>
      <c r="AA334">
        <v>164</v>
      </c>
      <c r="AB334">
        <v>168.4</v>
      </c>
      <c r="AC334">
        <v>163.1</v>
      </c>
      <c r="AD334">
        <v>169.2</v>
      </c>
    </row>
    <row r="335" spans="1:30" x14ac:dyDescent="0.25">
      <c r="A335" t="s">
        <v>104</v>
      </c>
      <c r="B335">
        <v>2022</v>
      </c>
      <c r="C335" t="s">
        <v>154</v>
      </c>
      <c r="D335" s="9">
        <v>152.9</v>
      </c>
      <c r="E335">
        <v>211.8</v>
      </c>
      <c r="F335">
        <v>164.5</v>
      </c>
      <c r="G335">
        <v>163.9</v>
      </c>
      <c r="H335">
        <v>199.5</v>
      </c>
      <c r="I335">
        <v>172.6</v>
      </c>
      <c r="J335">
        <v>166.2</v>
      </c>
      <c r="K335">
        <v>164.7</v>
      </c>
      <c r="L335">
        <v>119</v>
      </c>
      <c r="M335">
        <v>181.3</v>
      </c>
      <c r="N335">
        <v>166.2</v>
      </c>
      <c r="O335">
        <v>180.9</v>
      </c>
      <c r="P335">
        <v>170.8</v>
      </c>
      <c r="Q335">
        <v>193.9</v>
      </c>
      <c r="R335">
        <v>173.9</v>
      </c>
      <c r="S335">
        <v>166.5</v>
      </c>
      <c r="T335">
        <v>172.8</v>
      </c>
      <c r="U335">
        <v>167</v>
      </c>
      <c r="V335">
        <v>172.2</v>
      </c>
      <c r="W335">
        <v>164</v>
      </c>
      <c r="X335">
        <v>174</v>
      </c>
      <c r="Y335">
        <v>162.6</v>
      </c>
      <c r="Z335">
        <v>164.4</v>
      </c>
      <c r="AA335">
        <v>166.9</v>
      </c>
      <c r="AB335">
        <v>168.8</v>
      </c>
      <c r="AC335">
        <v>166.8</v>
      </c>
      <c r="AD335">
        <v>170.1</v>
      </c>
    </row>
    <row r="336" spans="1:30" hidden="1" x14ac:dyDescent="0.25">
      <c r="A336" t="s">
        <v>60</v>
      </c>
      <c r="B336">
        <v>2022</v>
      </c>
      <c r="C336" t="s">
        <v>167</v>
      </c>
      <c r="D336" s="9">
        <v>152.9</v>
      </c>
      <c r="E336">
        <v>214.7</v>
      </c>
      <c r="F336">
        <v>161.4</v>
      </c>
      <c r="G336">
        <v>164.6</v>
      </c>
      <c r="H336">
        <v>209.9</v>
      </c>
      <c r="I336">
        <v>168</v>
      </c>
      <c r="J336">
        <v>160.4</v>
      </c>
      <c r="K336">
        <v>165</v>
      </c>
      <c r="L336">
        <v>118.9</v>
      </c>
      <c r="M336">
        <v>186.6</v>
      </c>
      <c r="N336">
        <v>173.2</v>
      </c>
      <c r="O336">
        <v>180.4</v>
      </c>
      <c r="P336">
        <v>170.8</v>
      </c>
      <c r="Q336">
        <v>192.9</v>
      </c>
      <c r="R336">
        <v>179.3</v>
      </c>
      <c r="S336">
        <v>177.2</v>
      </c>
      <c r="T336">
        <v>179</v>
      </c>
      <c r="U336" t="s">
        <v>79</v>
      </c>
      <c r="V336">
        <v>175.3</v>
      </c>
      <c r="W336">
        <v>168.9</v>
      </c>
      <c r="X336">
        <v>177.7</v>
      </c>
      <c r="Y336">
        <v>167.1</v>
      </c>
      <c r="Z336">
        <v>167.6</v>
      </c>
      <c r="AA336">
        <v>171.8</v>
      </c>
      <c r="AB336">
        <v>168.5</v>
      </c>
      <c r="AC336">
        <v>170.9</v>
      </c>
      <c r="AD336">
        <v>172.5</v>
      </c>
    </row>
    <row r="337" spans="1:30" hidden="1" x14ac:dyDescent="0.25">
      <c r="A337" t="s">
        <v>85</v>
      </c>
      <c r="B337">
        <v>2022</v>
      </c>
      <c r="C337" t="s">
        <v>167</v>
      </c>
      <c r="D337" s="9">
        <v>156.69999999999999</v>
      </c>
      <c r="E337">
        <v>221.2</v>
      </c>
      <c r="F337">
        <v>164.1</v>
      </c>
      <c r="G337">
        <v>165.4</v>
      </c>
      <c r="H337">
        <v>189.5</v>
      </c>
      <c r="I337">
        <v>174.5</v>
      </c>
      <c r="J337">
        <v>203.2</v>
      </c>
      <c r="K337">
        <v>164.1</v>
      </c>
      <c r="L337">
        <v>121.2</v>
      </c>
      <c r="M337">
        <v>181.4</v>
      </c>
      <c r="N337">
        <v>158.5</v>
      </c>
      <c r="O337">
        <v>184.9</v>
      </c>
      <c r="P337">
        <v>177.5</v>
      </c>
      <c r="Q337">
        <v>197.5</v>
      </c>
      <c r="R337">
        <v>170</v>
      </c>
      <c r="S337">
        <v>155.9</v>
      </c>
      <c r="T337">
        <v>167.8</v>
      </c>
      <c r="U337">
        <v>167.5</v>
      </c>
      <c r="V337">
        <v>173.5</v>
      </c>
      <c r="W337">
        <v>161.1</v>
      </c>
      <c r="X337">
        <v>170.1</v>
      </c>
      <c r="Y337">
        <v>159.4</v>
      </c>
      <c r="Z337">
        <v>163.19999999999999</v>
      </c>
      <c r="AA337">
        <v>165.2</v>
      </c>
      <c r="AB337">
        <v>168.2</v>
      </c>
      <c r="AC337">
        <v>163.80000000000001</v>
      </c>
      <c r="AD337">
        <v>170.8</v>
      </c>
    </row>
    <row r="338" spans="1:30" x14ac:dyDescent="0.25">
      <c r="A338" t="s">
        <v>104</v>
      </c>
      <c r="B338">
        <v>2022</v>
      </c>
      <c r="C338" t="s">
        <v>167</v>
      </c>
      <c r="D338" s="9">
        <v>154.1</v>
      </c>
      <c r="E338">
        <v>217</v>
      </c>
      <c r="F338">
        <v>162.4</v>
      </c>
      <c r="G338">
        <v>164.9</v>
      </c>
      <c r="H338">
        <v>202.4</v>
      </c>
      <c r="I338">
        <v>171</v>
      </c>
      <c r="J338">
        <v>174.9</v>
      </c>
      <c r="K338">
        <v>164.7</v>
      </c>
      <c r="L338">
        <v>119.7</v>
      </c>
      <c r="M338">
        <v>184.9</v>
      </c>
      <c r="N338">
        <v>167.1</v>
      </c>
      <c r="O338">
        <v>182.5</v>
      </c>
      <c r="P338">
        <v>173.3</v>
      </c>
      <c r="Q338">
        <v>194.1</v>
      </c>
      <c r="R338">
        <v>175.6</v>
      </c>
      <c r="S338">
        <v>168.4</v>
      </c>
      <c r="T338">
        <v>174.6</v>
      </c>
      <c r="U338">
        <v>167.5</v>
      </c>
      <c r="V338">
        <v>174.6</v>
      </c>
      <c r="W338">
        <v>165.2</v>
      </c>
      <c r="X338">
        <v>174.8</v>
      </c>
      <c r="Y338">
        <v>163</v>
      </c>
      <c r="Z338">
        <v>165.1</v>
      </c>
      <c r="AA338">
        <v>167.9</v>
      </c>
      <c r="AB338">
        <v>168.4</v>
      </c>
      <c r="AC338">
        <v>167.5</v>
      </c>
      <c r="AD338">
        <v>171.7</v>
      </c>
    </row>
    <row r="339" spans="1:30" hidden="1" x14ac:dyDescent="0.25">
      <c r="A339" t="s">
        <v>60</v>
      </c>
      <c r="B339">
        <v>2022</v>
      </c>
      <c r="C339" t="s">
        <v>177</v>
      </c>
      <c r="D339" s="9">
        <v>153.80000000000001</v>
      </c>
      <c r="E339">
        <v>217.2</v>
      </c>
      <c r="F339">
        <v>169.6</v>
      </c>
      <c r="G339">
        <v>165.4</v>
      </c>
      <c r="H339">
        <v>208.1</v>
      </c>
      <c r="I339">
        <v>165.8</v>
      </c>
      <c r="J339">
        <v>167.3</v>
      </c>
      <c r="K339">
        <v>164.6</v>
      </c>
      <c r="L339">
        <v>119.1</v>
      </c>
      <c r="M339">
        <v>188.9</v>
      </c>
      <c r="N339">
        <v>174.2</v>
      </c>
      <c r="O339">
        <v>181.9</v>
      </c>
      <c r="P339">
        <v>172.4</v>
      </c>
      <c r="Q339">
        <v>192.9</v>
      </c>
      <c r="R339">
        <v>180.7</v>
      </c>
      <c r="S339">
        <v>178.7</v>
      </c>
      <c r="T339">
        <v>180.4</v>
      </c>
      <c r="U339" t="s">
        <v>79</v>
      </c>
      <c r="V339">
        <v>176.7</v>
      </c>
      <c r="W339">
        <v>170.3</v>
      </c>
      <c r="X339">
        <v>178.2</v>
      </c>
      <c r="Y339">
        <v>165.5</v>
      </c>
      <c r="Z339">
        <v>168</v>
      </c>
      <c r="AA339">
        <v>172.6</v>
      </c>
      <c r="AB339">
        <v>169.5</v>
      </c>
      <c r="AC339">
        <v>171</v>
      </c>
      <c r="AD339">
        <v>173.6</v>
      </c>
    </row>
    <row r="340" spans="1:30" hidden="1" x14ac:dyDescent="0.25">
      <c r="A340" t="s">
        <v>85</v>
      </c>
      <c r="B340">
        <v>2022</v>
      </c>
      <c r="C340" t="s">
        <v>177</v>
      </c>
      <c r="D340" s="9">
        <v>157.5</v>
      </c>
      <c r="E340">
        <v>223.4</v>
      </c>
      <c r="F340">
        <v>172.8</v>
      </c>
      <c r="G340">
        <v>166.4</v>
      </c>
      <c r="H340">
        <v>188.6</v>
      </c>
      <c r="I340">
        <v>174.1</v>
      </c>
      <c r="J340">
        <v>211.5</v>
      </c>
      <c r="K340">
        <v>163.6</v>
      </c>
      <c r="L340">
        <v>121.4</v>
      </c>
      <c r="M340">
        <v>183.5</v>
      </c>
      <c r="N340">
        <v>159.1</v>
      </c>
      <c r="O340">
        <v>186.3</v>
      </c>
      <c r="P340">
        <v>179.3</v>
      </c>
      <c r="Q340">
        <v>198.3</v>
      </c>
      <c r="R340">
        <v>171.6</v>
      </c>
      <c r="S340">
        <v>157.4</v>
      </c>
      <c r="T340">
        <v>169.4</v>
      </c>
      <c r="U340">
        <v>166.8</v>
      </c>
      <c r="V340">
        <v>174.9</v>
      </c>
      <c r="W340">
        <v>162.1</v>
      </c>
      <c r="X340">
        <v>170.9</v>
      </c>
      <c r="Y340">
        <v>157.19999999999999</v>
      </c>
      <c r="Z340">
        <v>164.1</v>
      </c>
      <c r="AA340">
        <v>166.5</v>
      </c>
      <c r="AB340">
        <v>169.2</v>
      </c>
      <c r="AC340">
        <v>163.80000000000001</v>
      </c>
      <c r="AD340">
        <v>171.4</v>
      </c>
    </row>
    <row r="341" spans="1:30" x14ac:dyDescent="0.25">
      <c r="A341" t="s">
        <v>104</v>
      </c>
      <c r="B341">
        <v>2022</v>
      </c>
      <c r="C341" t="s">
        <v>177</v>
      </c>
      <c r="D341" s="9">
        <v>155</v>
      </c>
      <c r="E341">
        <v>219.4</v>
      </c>
      <c r="F341">
        <v>170.8</v>
      </c>
      <c r="G341">
        <v>165.8</v>
      </c>
      <c r="H341">
        <v>200.9</v>
      </c>
      <c r="I341">
        <v>169.7</v>
      </c>
      <c r="J341">
        <v>182.3</v>
      </c>
      <c r="K341">
        <v>164.3</v>
      </c>
      <c r="L341">
        <v>119.9</v>
      </c>
      <c r="M341">
        <v>187.1</v>
      </c>
      <c r="N341">
        <v>167.9</v>
      </c>
      <c r="O341">
        <v>183.9</v>
      </c>
      <c r="P341">
        <v>174.9</v>
      </c>
      <c r="Q341">
        <v>194.3</v>
      </c>
      <c r="R341">
        <v>177.1</v>
      </c>
      <c r="S341">
        <v>169.9</v>
      </c>
      <c r="T341">
        <v>176</v>
      </c>
      <c r="U341">
        <v>166.8</v>
      </c>
      <c r="V341">
        <v>176</v>
      </c>
      <c r="W341">
        <v>166.4</v>
      </c>
      <c r="X341">
        <v>175.4</v>
      </c>
      <c r="Y341">
        <v>161.1</v>
      </c>
      <c r="Z341">
        <v>165.8</v>
      </c>
      <c r="AA341">
        <v>169</v>
      </c>
      <c r="AB341">
        <v>169.4</v>
      </c>
      <c r="AC341">
        <v>167.5</v>
      </c>
      <c r="AD341">
        <v>172.6</v>
      </c>
    </row>
    <row r="342" spans="1:30" hidden="1" x14ac:dyDescent="0.25">
      <c r="A342" t="s">
        <v>60</v>
      </c>
      <c r="B342">
        <v>2022</v>
      </c>
      <c r="C342" t="s">
        <v>194</v>
      </c>
      <c r="D342" s="9">
        <v>155.19999999999999</v>
      </c>
      <c r="E342">
        <v>210.8</v>
      </c>
      <c r="F342">
        <v>174.3</v>
      </c>
      <c r="G342">
        <v>166.3</v>
      </c>
      <c r="H342">
        <v>202.2</v>
      </c>
      <c r="I342">
        <v>169.6</v>
      </c>
      <c r="J342">
        <v>168.6</v>
      </c>
      <c r="K342">
        <v>164.4</v>
      </c>
      <c r="L342">
        <v>119.2</v>
      </c>
      <c r="M342">
        <v>191.8</v>
      </c>
      <c r="N342">
        <v>174.5</v>
      </c>
      <c r="O342">
        <v>183.1</v>
      </c>
      <c r="P342">
        <v>172.5</v>
      </c>
      <c r="Q342">
        <v>193.2</v>
      </c>
      <c r="R342">
        <v>182</v>
      </c>
      <c r="S342">
        <v>180.3</v>
      </c>
      <c r="T342">
        <v>181.7</v>
      </c>
      <c r="U342" t="s">
        <v>79</v>
      </c>
      <c r="V342">
        <v>179.6</v>
      </c>
      <c r="W342">
        <v>171.3</v>
      </c>
      <c r="X342">
        <v>178.8</v>
      </c>
      <c r="Y342">
        <v>166.3</v>
      </c>
      <c r="Z342">
        <v>168.6</v>
      </c>
      <c r="AA342">
        <v>174.7</v>
      </c>
      <c r="AB342">
        <v>169.7</v>
      </c>
      <c r="AC342">
        <v>171.8</v>
      </c>
      <c r="AD342">
        <v>174.3</v>
      </c>
    </row>
    <row r="343" spans="1:30" hidden="1" x14ac:dyDescent="0.25">
      <c r="A343" t="s">
        <v>85</v>
      </c>
      <c r="B343">
        <v>2022</v>
      </c>
      <c r="C343" t="s">
        <v>194</v>
      </c>
      <c r="D343" s="9">
        <v>159.30000000000001</v>
      </c>
      <c r="E343">
        <v>217.1</v>
      </c>
      <c r="F343">
        <v>176.6</v>
      </c>
      <c r="G343">
        <v>167.1</v>
      </c>
      <c r="H343">
        <v>184.8</v>
      </c>
      <c r="I343">
        <v>179.5</v>
      </c>
      <c r="J343">
        <v>208.5</v>
      </c>
      <c r="K343">
        <v>164</v>
      </c>
      <c r="L343">
        <v>121.5</v>
      </c>
      <c r="M343">
        <v>186.3</v>
      </c>
      <c r="N343">
        <v>159.80000000000001</v>
      </c>
      <c r="O343">
        <v>187.7</v>
      </c>
      <c r="P343">
        <v>179.4</v>
      </c>
      <c r="Q343">
        <v>198.6</v>
      </c>
      <c r="R343">
        <v>172.7</v>
      </c>
      <c r="S343">
        <v>158.69999999999999</v>
      </c>
      <c r="T343">
        <v>170.6</v>
      </c>
      <c r="U343">
        <v>167.8</v>
      </c>
      <c r="V343">
        <v>179.5</v>
      </c>
      <c r="W343">
        <v>163.1</v>
      </c>
      <c r="X343">
        <v>171.7</v>
      </c>
      <c r="Y343">
        <v>157.4</v>
      </c>
      <c r="Z343">
        <v>164.6</v>
      </c>
      <c r="AA343">
        <v>169.1</v>
      </c>
      <c r="AB343">
        <v>169.8</v>
      </c>
      <c r="AC343">
        <v>164.7</v>
      </c>
      <c r="AD343">
        <v>172.3</v>
      </c>
    </row>
    <row r="344" spans="1:30" x14ac:dyDescent="0.25">
      <c r="A344" t="s">
        <v>104</v>
      </c>
      <c r="B344">
        <v>2022</v>
      </c>
      <c r="C344" t="s">
        <v>194</v>
      </c>
      <c r="D344" s="9">
        <v>156.5</v>
      </c>
      <c r="E344">
        <v>213</v>
      </c>
      <c r="F344">
        <v>175.2</v>
      </c>
      <c r="G344">
        <v>166.6</v>
      </c>
      <c r="H344">
        <v>195.8</v>
      </c>
      <c r="I344">
        <v>174.2</v>
      </c>
      <c r="J344">
        <v>182.1</v>
      </c>
      <c r="K344">
        <v>164.3</v>
      </c>
      <c r="L344">
        <v>120</v>
      </c>
      <c r="M344">
        <v>190</v>
      </c>
      <c r="N344">
        <v>168.4</v>
      </c>
      <c r="O344">
        <v>185.2</v>
      </c>
      <c r="P344">
        <v>175</v>
      </c>
      <c r="Q344">
        <v>194.6</v>
      </c>
      <c r="R344">
        <v>178.3</v>
      </c>
      <c r="S344">
        <v>171.3</v>
      </c>
      <c r="T344">
        <v>177.3</v>
      </c>
      <c r="U344">
        <v>167.8</v>
      </c>
      <c r="V344">
        <v>179.6</v>
      </c>
      <c r="W344">
        <v>167.4</v>
      </c>
      <c r="X344">
        <v>176.1</v>
      </c>
      <c r="Y344">
        <v>161.6</v>
      </c>
      <c r="Z344">
        <v>166.3</v>
      </c>
      <c r="AA344">
        <v>171.4</v>
      </c>
      <c r="AB344">
        <v>169.7</v>
      </c>
      <c r="AC344">
        <v>168.4</v>
      </c>
      <c r="AD344">
        <v>173.4</v>
      </c>
    </row>
    <row r="345" spans="1:30" hidden="1" x14ac:dyDescent="0.25">
      <c r="A345" t="s">
        <v>60</v>
      </c>
      <c r="B345">
        <v>2022</v>
      </c>
      <c r="C345" t="s">
        <v>213</v>
      </c>
      <c r="D345" s="9">
        <v>159.5</v>
      </c>
      <c r="E345">
        <v>204.1</v>
      </c>
      <c r="F345">
        <v>168.3</v>
      </c>
      <c r="G345">
        <v>167.9</v>
      </c>
      <c r="H345">
        <v>198.1</v>
      </c>
      <c r="I345">
        <v>169.2</v>
      </c>
      <c r="J345">
        <v>173.1</v>
      </c>
      <c r="K345">
        <v>167.1</v>
      </c>
      <c r="L345">
        <v>120.2</v>
      </c>
      <c r="M345">
        <v>195.6</v>
      </c>
      <c r="N345">
        <v>174.8</v>
      </c>
      <c r="O345">
        <v>184</v>
      </c>
      <c r="P345">
        <v>173.9</v>
      </c>
      <c r="Q345">
        <v>193.7</v>
      </c>
      <c r="R345">
        <v>183.2</v>
      </c>
      <c r="S345">
        <v>181.7</v>
      </c>
      <c r="T345">
        <v>183</v>
      </c>
      <c r="U345" t="s">
        <v>79</v>
      </c>
      <c r="V345">
        <v>179.1</v>
      </c>
      <c r="W345">
        <v>172.3</v>
      </c>
      <c r="X345">
        <v>179.4</v>
      </c>
      <c r="Y345">
        <v>166.6</v>
      </c>
      <c r="Z345">
        <v>169.3</v>
      </c>
      <c r="AA345">
        <v>175.7</v>
      </c>
      <c r="AB345">
        <v>171.1</v>
      </c>
      <c r="AC345">
        <v>172.6</v>
      </c>
      <c r="AD345">
        <v>175.3</v>
      </c>
    </row>
    <row r="346" spans="1:30" hidden="1" x14ac:dyDescent="0.25">
      <c r="A346" t="s">
        <v>85</v>
      </c>
      <c r="B346">
        <v>2022</v>
      </c>
      <c r="C346" t="s">
        <v>213</v>
      </c>
      <c r="D346" s="9">
        <v>162.1</v>
      </c>
      <c r="E346">
        <v>210.9</v>
      </c>
      <c r="F346">
        <v>170.6</v>
      </c>
      <c r="G346">
        <v>168.4</v>
      </c>
      <c r="H346">
        <v>182.5</v>
      </c>
      <c r="I346">
        <v>177.1</v>
      </c>
      <c r="J346">
        <v>213.1</v>
      </c>
      <c r="K346">
        <v>167.3</v>
      </c>
      <c r="L346">
        <v>122.2</v>
      </c>
      <c r="M346">
        <v>189.7</v>
      </c>
      <c r="N346">
        <v>160.5</v>
      </c>
      <c r="O346">
        <v>188.9</v>
      </c>
      <c r="P346">
        <v>180.4</v>
      </c>
      <c r="Q346">
        <v>198.7</v>
      </c>
      <c r="R346">
        <v>173.7</v>
      </c>
      <c r="S346">
        <v>160</v>
      </c>
      <c r="T346">
        <v>171.6</v>
      </c>
      <c r="U346">
        <v>169</v>
      </c>
      <c r="V346">
        <v>178.4</v>
      </c>
      <c r="W346">
        <v>164.2</v>
      </c>
      <c r="X346">
        <v>172.6</v>
      </c>
      <c r="Y346">
        <v>157.69999999999999</v>
      </c>
      <c r="Z346">
        <v>165.1</v>
      </c>
      <c r="AA346">
        <v>169.9</v>
      </c>
      <c r="AB346">
        <v>171.4</v>
      </c>
      <c r="AC346">
        <v>165.4</v>
      </c>
      <c r="AD346">
        <v>173.1</v>
      </c>
    </row>
    <row r="347" spans="1:30" x14ac:dyDescent="0.25">
      <c r="A347" t="s">
        <v>104</v>
      </c>
      <c r="B347">
        <v>2022</v>
      </c>
      <c r="C347" t="s">
        <v>213</v>
      </c>
      <c r="D347" s="9">
        <v>160.30000000000001</v>
      </c>
      <c r="E347">
        <v>206.5</v>
      </c>
      <c r="F347">
        <v>169.2</v>
      </c>
      <c r="G347">
        <v>168.1</v>
      </c>
      <c r="H347">
        <v>192.4</v>
      </c>
      <c r="I347">
        <v>172.9</v>
      </c>
      <c r="J347">
        <v>186.7</v>
      </c>
      <c r="K347">
        <v>167.2</v>
      </c>
      <c r="L347">
        <v>120.9</v>
      </c>
      <c r="M347">
        <v>193.6</v>
      </c>
      <c r="N347">
        <v>168.8</v>
      </c>
      <c r="O347">
        <v>186.3</v>
      </c>
      <c r="P347">
        <v>176.3</v>
      </c>
      <c r="Q347">
        <v>195</v>
      </c>
      <c r="R347">
        <v>179.5</v>
      </c>
      <c r="S347">
        <v>172.7</v>
      </c>
      <c r="T347">
        <v>178.5</v>
      </c>
      <c r="U347">
        <v>169</v>
      </c>
      <c r="V347">
        <v>178.8</v>
      </c>
      <c r="W347">
        <v>168.5</v>
      </c>
      <c r="X347">
        <v>176.8</v>
      </c>
      <c r="Y347">
        <v>161.9</v>
      </c>
      <c r="Z347">
        <v>166.9</v>
      </c>
      <c r="AA347">
        <v>172.3</v>
      </c>
      <c r="AB347">
        <v>171.2</v>
      </c>
      <c r="AC347">
        <v>169.1</v>
      </c>
      <c r="AD347">
        <v>174.3</v>
      </c>
    </row>
    <row r="348" spans="1:30" hidden="1" x14ac:dyDescent="0.25">
      <c r="A348" t="s">
        <v>60</v>
      </c>
      <c r="B348">
        <v>2022</v>
      </c>
      <c r="C348" t="s">
        <v>228</v>
      </c>
      <c r="D348" s="9">
        <v>162.9</v>
      </c>
      <c r="E348">
        <v>206.7</v>
      </c>
      <c r="F348">
        <v>169</v>
      </c>
      <c r="G348">
        <v>169.5</v>
      </c>
      <c r="H348">
        <v>194.1</v>
      </c>
      <c r="I348">
        <v>164.1</v>
      </c>
      <c r="J348">
        <v>176.9</v>
      </c>
      <c r="K348">
        <v>169</v>
      </c>
      <c r="L348">
        <v>120.8</v>
      </c>
      <c r="M348">
        <v>199.1</v>
      </c>
      <c r="N348">
        <v>175.4</v>
      </c>
      <c r="O348">
        <v>184.8</v>
      </c>
      <c r="P348">
        <v>175.5</v>
      </c>
      <c r="Q348">
        <v>194.5</v>
      </c>
      <c r="R348">
        <v>184.7</v>
      </c>
      <c r="S348">
        <v>183.3</v>
      </c>
      <c r="T348">
        <v>184.5</v>
      </c>
      <c r="U348" t="s">
        <v>79</v>
      </c>
      <c r="V348">
        <v>179.7</v>
      </c>
      <c r="W348">
        <v>173.6</v>
      </c>
      <c r="X348">
        <v>180.2</v>
      </c>
      <c r="Y348">
        <v>166.9</v>
      </c>
      <c r="Z348">
        <v>170</v>
      </c>
      <c r="AA348">
        <v>176.2</v>
      </c>
      <c r="AB348">
        <v>170.8</v>
      </c>
      <c r="AC348">
        <v>173.1</v>
      </c>
      <c r="AD348">
        <v>176.4</v>
      </c>
    </row>
    <row r="349" spans="1:30" hidden="1" x14ac:dyDescent="0.25">
      <c r="A349" t="s">
        <v>85</v>
      </c>
      <c r="B349">
        <v>2022</v>
      </c>
      <c r="C349" t="s">
        <v>228</v>
      </c>
      <c r="D349" s="9">
        <v>164.9</v>
      </c>
      <c r="E349">
        <v>213.7</v>
      </c>
      <c r="F349">
        <v>170.9</v>
      </c>
      <c r="G349">
        <v>170.1</v>
      </c>
      <c r="H349">
        <v>179.3</v>
      </c>
      <c r="I349">
        <v>167.5</v>
      </c>
      <c r="J349">
        <v>220.8</v>
      </c>
      <c r="K349">
        <v>169.2</v>
      </c>
      <c r="L349">
        <v>123.1</v>
      </c>
      <c r="M349">
        <v>193.6</v>
      </c>
      <c r="N349">
        <v>161.1</v>
      </c>
      <c r="O349">
        <v>190.4</v>
      </c>
      <c r="P349">
        <v>181.8</v>
      </c>
      <c r="Q349">
        <v>199.7</v>
      </c>
      <c r="R349">
        <v>175</v>
      </c>
      <c r="S349">
        <v>161.69999999999999</v>
      </c>
      <c r="T349">
        <v>173</v>
      </c>
      <c r="U349">
        <v>169.5</v>
      </c>
      <c r="V349">
        <v>179.2</v>
      </c>
      <c r="W349">
        <v>165</v>
      </c>
      <c r="X349">
        <v>173.8</v>
      </c>
      <c r="Y349">
        <v>158.19999999999999</v>
      </c>
      <c r="Z349">
        <v>165.8</v>
      </c>
      <c r="AA349">
        <v>170.9</v>
      </c>
      <c r="AB349">
        <v>171.1</v>
      </c>
      <c r="AC349">
        <v>166.1</v>
      </c>
      <c r="AD349">
        <v>174.1</v>
      </c>
    </row>
    <row r="350" spans="1:30" x14ac:dyDescent="0.25">
      <c r="A350" t="s">
        <v>104</v>
      </c>
      <c r="B350">
        <v>2022</v>
      </c>
      <c r="C350" t="s">
        <v>228</v>
      </c>
      <c r="D350" s="9">
        <v>163.5</v>
      </c>
      <c r="E350">
        <v>209.2</v>
      </c>
      <c r="F350">
        <v>169.7</v>
      </c>
      <c r="G350">
        <v>169.7</v>
      </c>
      <c r="H350">
        <v>188.7</v>
      </c>
      <c r="I350">
        <v>165.7</v>
      </c>
      <c r="J350">
        <v>191.8</v>
      </c>
      <c r="K350">
        <v>169.1</v>
      </c>
      <c r="L350">
        <v>121.6</v>
      </c>
      <c r="M350">
        <v>197.3</v>
      </c>
      <c r="N350">
        <v>169.4</v>
      </c>
      <c r="O350">
        <v>187.4</v>
      </c>
      <c r="P350">
        <v>177.8</v>
      </c>
      <c r="Q350">
        <v>195.9</v>
      </c>
      <c r="R350">
        <v>180.9</v>
      </c>
      <c r="S350">
        <v>174.3</v>
      </c>
      <c r="T350">
        <v>179.9</v>
      </c>
      <c r="U350">
        <v>169.5</v>
      </c>
      <c r="V350">
        <v>179.5</v>
      </c>
      <c r="W350">
        <v>169.5</v>
      </c>
      <c r="X350">
        <v>177.8</v>
      </c>
      <c r="Y350">
        <v>162.30000000000001</v>
      </c>
      <c r="Z350">
        <v>167.6</v>
      </c>
      <c r="AA350">
        <v>173.1</v>
      </c>
      <c r="AB350">
        <v>170.9</v>
      </c>
      <c r="AC350">
        <v>169.7</v>
      </c>
      <c r="AD350">
        <v>175.3</v>
      </c>
    </row>
    <row r="351" spans="1:30" hidden="1" x14ac:dyDescent="0.25">
      <c r="A351" t="s">
        <v>60</v>
      </c>
      <c r="B351">
        <v>2022</v>
      </c>
      <c r="C351" t="s">
        <v>238</v>
      </c>
      <c r="D351" s="9">
        <v>164.7</v>
      </c>
      <c r="E351">
        <v>208.8</v>
      </c>
      <c r="F351">
        <v>170.3</v>
      </c>
      <c r="G351">
        <v>170.9</v>
      </c>
      <c r="H351">
        <v>191.6</v>
      </c>
      <c r="I351">
        <v>162.19999999999999</v>
      </c>
      <c r="J351">
        <v>184.8</v>
      </c>
      <c r="K351">
        <v>169.7</v>
      </c>
      <c r="L351">
        <v>121.1</v>
      </c>
      <c r="M351">
        <v>201.6</v>
      </c>
      <c r="N351">
        <v>175.8</v>
      </c>
      <c r="O351">
        <v>185.6</v>
      </c>
      <c r="P351">
        <v>177.4</v>
      </c>
      <c r="Q351">
        <v>194.9</v>
      </c>
      <c r="R351">
        <v>186.1</v>
      </c>
      <c r="S351">
        <v>184.4</v>
      </c>
      <c r="T351">
        <v>185.9</v>
      </c>
      <c r="U351" t="s">
        <v>79</v>
      </c>
      <c r="V351">
        <v>180.8</v>
      </c>
      <c r="W351">
        <v>174.4</v>
      </c>
      <c r="X351">
        <v>181.2</v>
      </c>
      <c r="Y351">
        <v>167.4</v>
      </c>
      <c r="Z351">
        <v>170.6</v>
      </c>
      <c r="AA351">
        <v>176.5</v>
      </c>
      <c r="AB351">
        <v>172</v>
      </c>
      <c r="AC351">
        <v>173.9</v>
      </c>
      <c r="AD351">
        <v>177.9</v>
      </c>
    </row>
    <row r="352" spans="1:30" hidden="1" x14ac:dyDescent="0.25">
      <c r="A352" t="s">
        <v>85</v>
      </c>
      <c r="B352">
        <v>2022</v>
      </c>
      <c r="C352" t="s">
        <v>238</v>
      </c>
      <c r="D352" s="9">
        <v>166.4</v>
      </c>
      <c r="E352">
        <v>214.9</v>
      </c>
      <c r="F352">
        <v>171.9</v>
      </c>
      <c r="G352">
        <v>171</v>
      </c>
      <c r="H352">
        <v>177.7</v>
      </c>
      <c r="I352">
        <v>165.7</v>
      </c>
      <c r="J352">
        <v>228.6</v>
      </c>
      <c r="K352">
        <v>169.9</v>
      </c>
      <c r="L352">
        <v>123.4</v>
      </c>
      <c r="M352">
        <v>196.4</v>
      </c>
      <c r="N352">
        <v>161.6</v>
      </c>
      <c r="O352">
        <v>191.5</v>
      </c>
      <c r="P352">
        <v>183.3</v>
      </c>
      <c r="Q352">
        <v>200.1</v>
      </c>
      <c r="R352">
        <v>175.5</v>
      </c>
      <c r="S352">
        <v>162.6</v>
      </c>
      <c r="T352">
        <v>173.6</v>
      </c>
      <c r="U352">
        <v>171.2</v>
      </c>
      <c r="V352">
        <v>180</v>
      </c>
      <c r="W352">
        <v>166</v>
      </c>
      <c r="X352">
        <v>174.7</v>
      </c>
      <c r="Y352">
        <v>158.80000000000001</v>
      </c>
      <c r="Z352">
        <v>166.3</v>
      </c>
      <c r="AA352">
        <v>171.2</v>
      </c>
      <c r="AB352">
        <v>172.3</v>
      </c>
      <c r="AC352">
        <v>166.8</v>
      </c>
      <c r="AD352">
        <v>175.3</v>
      </c>
    </row>
    <row r="353" spans="1:30" x14ac:dyDescent="0.25">
      <c r="A353" t="s">
        <v>104</v>
      </c>
      <c r="B353">
        <v>2022</v>
      </c>
      <c r="C353" t="s">
        <v>238</v>
      </c>
      <c r="D353" s="9">
        <v>165.2</v>
      </c>
      <c r="E353">
        <v>210.9</v>
      </c>
      <c r="F353">
        <v>170.9</v>
      </c>
      <c r="G353">
        <v>170.9</v>
      </c>
      <c r="H353">
        <v>186.5</v>
      </c>
      <c r="I353">
        <v>163.80000000000001</v>
      </c>
      <c r="J353">
        <v>199.7</v>
      </c>
      <c r="K353">
        <v>169.8</v>
      </c>
      <c r="L353">
        <v>121.9</v>
      </c>
      <c r="M353">
        <v>199.9</v>
      </c>
      <c r="N353">
        <v>169.9</v>
      </c>
      <c r="O353">
        <v>188.3</v>
      </c>
      <c r="P353">
        <v>179.6</v>
      </c>
      <c r="Q353">
        <v>196.3</v>
      </c>
      <c r="R353">
        <v>181.9</v>
      </c>
      <c r="S353">
        <v>175.3</v>
      </c>
      <c r="T353">
        <v>181</v>
      </c>
      <c r="U353">
        <v>171.2</v>
      </c>
      <c r="V353">
        <v>180.5</v>
      </c>
      <c r="W353">
        <v>170.4</v>
      </c>
      <c r="X353">
        <v>178.7</v>
      </c>
      <c r="Y353">
        <v>162.9</v>
      </c>
      <c r="Z353">
        <v>168.2</v>
      </c>
      <c r="AA353">
        <v>173.4</v>
      </c>
      <c r="AB353">
        <v>172.1</v>
      </c>
      <c r="AC353">
        <v>170.5</v>
      </c>
      <c r="AD353">
        <v>176.7</v>
      </c>
    </row>
    <row r="354" spans="1:30" hidden="1" x14ac:dyDescent="0.25">
      <c r="A354" t="s">
        <v>60</v>
      </c>
      <c r="B354">
        <v>2022</v>
      </c>
      <c r="C354" t="s">
        <v>264</v>
      </c>
      <c r="D354" s="9">
        <v>166.9</v>
      </c>
      <c r="E354">
        <v>207.2</v>
      </c>
      <c r="F354">
        <v>180.2</v>
      </c>
      <c r="G354">
        <v>172.3</v>
      </c>
      <c r="H354">
        <v>194</v>
      </c>
      <c r="I354">
        <v>159.1</v>
      </c>
      <c r="J354">
        <v>171.6</v>
      </c>
      <c r="K354">
        <v>170.2</v>
      </c>
      <c r="L354">
        <v>121.5</v>
      </c>
      <c r="M354">
        <v>204.8</v>
      </c>
      <c r="N354">
        <v>176.4</v>
      </c>
      <c r="O354">
        <v>186.9</v>
      </c>
      <c r="P354">
        <v>176.6</v>
      </c>
      <c r="Q354">
        <v>195.5</v>
      </c>
      <c r="R354">
        <v>187.2</v>
      </c>
      <c r="S354">
        <v>185.2</v>
      </c>
      <c r="T354">
        <v>186.9</v>
      </c>
      <c r="U354" t="s">
        <v>79</v>
      </c>
      <c r="V354">
        <v>181.9</v>
      </c>
      <c r="W354">
        <v>175.5</v>
      </c>
      <c r="X354">
        <v>182.3</v>
      </c>
      <c r="Y354">
        <v>167.5</v>
      </c>
      <c r="Z354">
        <v>170.8</v>
      </c>
      <c r="AA354">
        <v>176.9</v>
      </c>
      <c r="AB354">
        <v>173.4</v>
      </c>
      <c r="AC354">
        <v>174.6</v>
      </c>
      <c r="AD354">
        <v>177.8</v>
      </c>
    </row>
    <row r="355" spans="1:30" hidden="1" x14ac:dyDescent="0.25">
      <c r="A355" t="s">
        <v>85</v>
      </c>
      <c r="B355">
        <v>2022</v>
      </c>
      <c r="C355" t="s">
        <v>264</v>
      </c>
      <c r="D355" s="9">
        <v>168.4</v>
      </c>
      <c r="E355">
        <v>213.4</v>
      </c>
      <c r="F355">
        <v>183.2</v>
      </c>
      <c r="G355">
        <v>172.3</v>
      </c>
      <c r="H355">
        <v>180</v>
      </c>
      <c r="I355">
        <v>162.6</v>
      </c>
      <c r="J355">
        <v>205.5</v>
      </c>
      <c r="K355">
        <v>171</v>
      </c>
      <c r="L355">
        <v>123.4</v>
      </c>
      <c r="M355">
        <v>198.8</v>
      </c>
      <c r="N355">
        <v>162.1</v>
      </c>
      <c r="O355">
        <v>192.4</v>
      </c>
      <c r="P355">
        <v>181.3</v>
      </c>
      <c r="Q355">
        <v>200.6</v>
      </c>
      <c r="R355">
        <v>176.7</v>
      </c>
      <c r="S355">
        <v>163.5</v>
      </c>
      <c r="T355">
        <v>174.7</v>
      </c>
      <c r="U355">
        <v>171.8</v>
      </c>
      <c r="V355">
        <v>180.3</v>
      </c>
      <c r="W355">
        <v>166.9</v>
      </c>
      <c r="X355">
        <v>175.8</v>
      </c>
      <c r="Y355">
        <v>158.9</v>
      </c>
      <c r="Z355">
        <v>166.7</v>
      </c>
      <c r="AA355">
        <v>171.5</v>
      </c>
      <c r="AB355">
        <v>173.8</v>
      </c>
      <c r="AC355">
        <v>167.4</v>
      </c>
      <c r="AD355">
        <v>174.1</v>
      </c>
    </row>
    <row r="356" spans="1:30" x14ac:dyDescent="0.25">
      <c r="A356" t="s">
        <v>104</v>
      </c>
      <c r="B356">
        <v>2022</v>
      </c>
      <c r="C356" t="s">
        <v>264</v>
      </c>
      <c r="D356" s="9">
        <v>167.4</v>
      </c>
      <c r="E356" s="9">
        <v>209.4</v>
      </c>
      <c r="F356">
        <v>181.4</v>
      </c>
      <c r="G356">
        <v>172.3</v>
      </c>
      <c r="H356">
        <v>188.9</v>
      </c>
      <c r="I356">
        <v>160.69999999999999</v>
      </c>
      <c r="J356">
        <v>183.1</v>
      </c>
      <c r="K356">
        <v>170.5</v>
      </c>
      <c r="L356">
        <v>122.1</v>
      </c>
      <c r="M356">
        <v>202.8</v>
      </c>
      <c r="N356">
        <v>170.4</v>
      </c>
      <c r="O356">
        <v>189.5</v>
      </c>
      <c r="P356">
        <v>178.3</v>
      </c>
      <c r="Q356">
        <v>196.9</v>
      </c>
      <c r="R356">
        <v>183.1</v>
      </c>
      <c r="S356">
        <v>176.2</v>
      </c>
      <c r="T356">
        <v>182.1</v>
      </c>
      <c r="U356">
        <v>171.8</v>
      </c>
      <c r="V356">
        <v>181.3</v>
      </c>
      <c r="W356">
        <v>171.4</v>
      </c>
      <c r="X356">
        <v>179.8</v>
      </c>
      <c r="Y356">
        <v>163</v>
      </c>
      <c r="Z356">
        <v>168.5</v>
      </c>
      <c r="AA356">
        <v>173.7</v>
      </c>
      <c r="AB356">
        <v>173.6</v>
      </c>
      <c r="AC356">
        <v>171.1</v>
      </c>
      <c r="AD356">
        <v>176.5</v>
      </c>
    </row>
    <row r="357" spans="1:30" hidden="1" x14ac:dyDescent="0.25">
      <c r="A357" t="s">
        <v>60</v>
      </c>
      <c r="B357">
        <v>2022</v>
      </c>
      <c r="C357" t="s">
        <v>273</v>
      </c>
      <c r="D357" s="9">
        <v>168.8</v>
      </c>
      <c r="E357">
        <v>206.9</v>
      </c>
      <c r="F357">
        <v>189.1</v>
      </c>
      <c r="G357">
        <v>173.4</v>
      </c>
      <c r="H357">
        <v>193.9</v>
      </c>
      <c r="I357">
        <v>156.69999999999999</v>
      </c>
      <c r="J357">
        <v>150.19999999999999</v>
      </c>
      <c r="K357">
        <v>170.5</v>
      </c>
      <c r="L357">
        <v>121.2</v>
      </c>
      <c r="M357">
        <v>207.5</v>
      </c>
      <c r="N357">
        <v>176.8</v>
      </c>
      <c r="O357">
        <v>187.7</v>
      </c>
      <c r="P357">
        <v>174.4</v>
      </c>
      <c r="Q357">
        <v>195.9</v>
      </c>
      <c r="R357">
        <v>188.1</v>
      </c>
      <c r="S357">
        <v>185.9</v>
      </c>
      <c r="T357">
        <v>187.8</v>
      </c>
      <c r="U357" t="s">
        <v>79</v>
      </c>
      <c r="V357">
        <v>182.8</v>
      </c>
      <c r="W357">
        <v>176.4</v>
      </c>
      <c r="X357">
        <v>183.5</v>
      </c>
      <c r="Y357">
        <v>167.8</v>
      </c>
      <c r="Z357">
        <v>171.2</v>
      </c>
      <c r="AA357">
        <v>177.3</v>
      </c>
      <c r="AB357">
        <v>175.7</v>
      </c>
      <c r="AC357">
        <v>175.5</v>
      </c>
      <c r="AD357">
        <v>177.1</v>
      </c>
    </row>
    <row r="358" spans="1:30" hidden="1" x14ac:dyDescent="0.25">
      <c r="A358" t="s">
        <v>85</v>
      </c>
      <c r="B358">
        <v>2022</v>
      </c>
      <c r="C358" t="s">
        <v>273</v>
      </c>
      <c r="D358" s="9">
        <v>170.2</v>
      </c>
      <c r="E358">
        <v>212.9</v>
      </c>
      <c r="F358">
        <v>191.9</v>
      </c>
      <c r="G358">
        <v>173.9</v>
      </c>
      <c r="H358">
        <v>179.1</v>
      </c>
      <c r="I358">
        <v>159.5</v>
      </c>
      <c r="J358">
        <v>178.7</v>
      </c>
      <c r="K358">
        <v>171.3</v>
      </c>
      <c r="L358">
        <v>123.1</v>
      </c>
      <c r="M358">
        <v>200.5</v>
      </c>
      <c r="N358">
        <v>162.80000000000001</v>
      </c>
      <c r="O358">
        <v>193.3</v>
      </c>
      <c r="P358">
        <v>178.6</v>
      </c>
      <c r="Q358">
        <v>201.1</v>
      </c>
      <c r="R358">
        <v>177.7</v>
      </c>
      <c r="S358">
        <v>164.5</v>
      </c>
      <c r="T358">
        <v>175.7</v>
      </c>
      <c r="U358">
        <v>170.7</v>
      </c>
      <c r="V358">
        <v>180.6</v>
      </c>
      <c r="W358">
        <v>167.3</v>
      </c>
      <c r="X358">
        <v>177.2</v>
      </c>
      <c r="Y358">
        <v>159.4</v>
      </c>
      <c r="Z358">
        <v>167.1</v>
      </c>
      <c r="AA358">
        <v>171.8</v>
      </c>
      <c r="AB358">
        <v>176</v>
      </c>
      <c r="AC358">
        <v>168.2</v>
      </c>
      <c r="AD358">
        <v>174.1</v>
      </c>
    </row>
    <row r="359" spans="1:30" x14ac:dyDescent="0.25">
      <c r="A359" t="s">
        <v>104</v>
      </c>
      <c r="B359">
        <v>2022</v>
      </c>
      <c r="C359" t="s">
        <v>273</v>
      </c>
      <c r="D359" s="9">
        <v>169.2</v>
      </c>
      <c r="E359">
        <v>209</v>
      </c>
      <c r="F359">
        <v>190.2</v>
      </c>
      <c r="G359">
        <v>173.6</v>
      </c>
      <c r="H359">
        <v>188.5</v>
      </c>
      <c r="I359">
        <v>158</v>
      </c>
      <c r="J359">
        <v>159.9</v>
      </c>
      <c r="K359">
        <v>170.8</v>
      </c>
      <c r="L359">
        <v>121.8</v>
      </c>
      <c r="M359">
        <v>205.2</v>
      </c>
      <c r="N359">
        <v>171</v>
      </c>
      <c r="O359">
        <v>190.3</v>
      </c>
      <c r="P359">
        <v>175.9</v>
      </c>
      <c r="Q359">
        <v>197.3</v>
      </c>
      <c r="R359">
        <v>184</v>
      </c>
      <c r="S359">
        <v>177</v>
      </c>
      <c r="T359">
        <v>183</v>
      </c>
      <c r="U359">
        <v>170.7</v>
      </c>
      <c r="V359">
        <v>182</v>
      </c>
      <c r="W359">
        <v>172.1</v>
      </c>
      <c r="X359">
        <v>181.1</v>
      </c>
      <c r="Y359">
        <v>163.4</v>
      </c>
      <c r="Z359">
        <v>168.9</v>
      </c>
      <c r="AA359">
        <v>174.1</v>
      </c>
      <c r="AB359">
        <v>175.8</v>
      </c>
      <c r="AC359">
        <v>172</v>
      </c>
      <c r="AD359">
        <v>175.7</v>
      </c>
    </row>
    <row r="360" spans="1:30" hidden="1" x14ac:dyDescent="0.25">
      <c r="A360" t="s">
        <v>60</v>
      </c>
      <c r="B360">
        <v>2023</v>
      </c>
      <c r="C360" t="s">
        <v>62</v>
      </c>
      <c r="D360" s="9">
        <v>174</v>
      </c>
      <c r="E360">
        <v>208.3</v>
      </c>
      <c r="F360">
        <v>192.9</v>
      </c>
      <c r="G360">
        <v>174.3</v>
      </c>
      <c r="H360">
        <v>192.6</v>
      </c>
      <c r="I360">
        <v>156.30000000000001</v>
      </c>
      <c r="J360">
        <v>142.9</v>
      </c>
      <c r="K360">
        <v>170.7</v>
      </c>
      <c r="L360">
        <v>120.3</v>
      </c>
      <c r="M360">
        <v>210.5</v>
      </c>
      <c r="N360">
        <v>176.9</v>
      </c>
      <c r="O360">
        <v>188.5</v>
      </c>
      <c r="P360">
        <v>175</v>
      </c>
      <c r="Q360">
        <v>196.9</v>
      </c>
      <c r="R360">
        <v>189</v>
      </c>
      <c r="S360">
        <v>186.3</v>
      </c>
      <c r="T360">
        <v>188.6</v>
      </c>
      <c r="U360" t="s">
        <v>79</v>
      </c>
      <c r="V360">
        <v>183.2</v>
      </c>
      <c r="W360">
        <v>177.2</v>
      </c>
      <c r="X360">
        <v>184.7</v>
      </c>
      <c r="Y360">
        <v>168.2</v>
      </c>
      <c r="Z360">
        <v>171.8</v>
      </c>
      <c r="AA360">
        <v>177.8</v>
      </c>
      <c r="AB360">
        <v>178.4</v>
      </c>
      <c r="AC360">
        <v>176.5</v>
      </c>
      <c r="AD360">
        <v>177.8</v>
      </c>
    </row>
    <row r="361" spans="1:30" hidden="1" x14ac:dyDescent="0.25">
      <c r="A361" t="s">
        <v>85</v>
      </c>
      <c r="B361">
        <v>2023</v>
      </c>
      <c r="C361" t="s">
        <v>62</v>
      </c>
      <c r="D361" s="9">
        <v>173.3</v>
      </c>
      <c r="E361">
        <v>215.2</v>
      </c>
      <c r="F361">
        <v>197</v>
      </c>
      <c r="G361">
        <v>175.2</v>
      </c>
      <c r="H361">
        <v>178</v>
      </c>
      <c r="I361">
        <v>160.5</v>
      </c>
      <c r="J361">
        <v>175.3</v>
      </c>
      <c r="K361">
        <v>171.2</v>
      </c>
      <c r="L361">
        <v>122.7</v>
      </c>
      <c r="M361">
        <v>204.3</v>
      </c>
      <c r="N361">
        <v>163.69999999999999</v>
      </c>
      <c r="O361">
        <v>194.3</v>
      </c>
      <c r="P361">
        <v>179.5</v>
      </c>
      <c r="Q361">
        <v>201.6</v>
      </c>
      <c r="R361">
        <v>178.7</v>
      </c>
      <c r="S361">
        <v>165.3</v>
      </c>
      <c r="T361">
        <v>176.6</v>
      </c>
      <c r="U361">
        <v>172.1</v>
      </c>
      <c r="V361">
        <v>180.1</v>
      </c>
      <c r="W361">
        <v>168</v>
      </c>
      <c r="X361">
        <v>178.5</v>
      </c>
      <c r="Y361">
        <v>159.5</v>
      </c>
      <c r="Z361">
        <v>167.8</v>
      </c>
      <c r="AA361">
        <v>171.8</v>
      </c>
      <c r="AB361">
        <v>178.8</v>
      </c>
      <c r="AC361">
        <v>168.9</v>
      </c>
      <c r="AD361">
        <v>174.9</v>
      </c>
    </row>
    <row r="362" spans="1:30" x14ac:dyDescent="0.25">
      <c r="A362" t="s">
        <v>104</v>
      </c>
      <c r="B362">
        <v>2023</v>
      </c>
      <c r="C362" t="s">
        <v>62</v>
      </c>
      <c r="D362" s="9">
        <v>173.8</v>
      </c>
      <c r="E362">
        <v>210.7</v>
      </c>
      <c r="F362">
        <v>194.5</v>
      </c>
      <c r="G362">
        <v>174.6</v>
      </c>
      <c r="H362">
        <v>187.2</v>
      </c>
      <c r="I362">
        <v>158.30000000000001</v>
      </c>
      <c r="J362">
        <v>153.9</v>
      </c>
      <c r="K362">
        <v>170.9</v>
      </c>
      <c r="L362">
        <v>121.1</v>
      </c>
      <c r="M362">
        <v>208.4</v>
      </c>
      <c r="N362">
        <v>171.4</v>
      </c>
      <c r="O362">
        <v>191.2</v>
      </c>
      <c r="P362">
        <v>176.7</v>
      </c>
      <c r="Q362">
        <v>198.2</v>
      </c>
      <c r="R362">
        <v>184.9</v>
      </c>
      <c r="S362">
        <v>177.6</v>
      </c>
      <c r="T362">
        <v>183.8</v>
      </c>
      <c r="U362">
        <v>172.1</v>
      </c>
      <c r="V362">
        <v>182</v>
      </c>
      <c r="W362">
        <v>172.9</v>
      </c>
      <c r="X362">
        <v>182.3</v>
      </c>
      <c r="Y362">
        <v>163.6</v>
      </c>
      <c r="Z362">
        <v>169.5</v>
      </c>
      <c r="AA362">
        <v>174.3</v>
      </c>
      <c r="AB362">
        <v>178.6</v>
      </c>
      <c r="AC362">
        <v>172.8</v>
      </c>
      <c r="AD362">
        <v>176.5</v>
      </c>
    </row>
    <row r="363" spans="1:30" hidden="1" x14ac:dyDescent="0.25">
      <c r="A363" t="s">
        <v>60</v>
      </c>
      <c r="B363">
        <v>2023</v>
      </c>
      <c r="C363" t="s">
        <v>116</v>
      </c>
      <c r="D363" s="9">
        <v>174.2</v>
      </c>
      <c r="E363">
        <v>205.2</v>
      </c>
      <c r="F363">
        <v>173.9</v>
      </c>
      <c r="G363">
        <v>177</v>
      </c>
      <c r="H363">
        <v>183.4</v>
      </c>
      <c r="I363">
        <v>167.2</v>
      </c>
      <c r="J363">
        <v>140.9</v>
      </c>
      <c r="K363">
        <v>170.4</v>
      </c>
      <c r="L363">
        <v>119.1</v>
      </c>
      <c r="M363">
        <v>212.1</v>
      </c>
      <c r="N363">
        <v>177.6</v>
      </c>
      <c r="O363">
        <v>189.9</v>
      </c>
      <c r="P363">
        <v>174.8</v>
      </c>
      <c r="Q363">
        <v>198.3</v>
      </c>
      <c r="R363">
        <v>190</v>
      </c>
      <c r="S363">
        <v>187</v>
      </c>
      <c r="T363">
        <v>189.6</v>
      </c>
      <c r="U363" t="s">
        <v>79</v>
      </c>
      <c r="V363">
        <v>181.6</v>
      </c>
      <c r="W363">
        <v>178.6</v>
      </c>
      <c r="X363">
        <v>186.6</v>
      </c>
      <c r="Y363">
        <v>169</v>
      </c>
      <c r="Z363">
        <v>172.8</v>
      </c>
      <c r="AA363">
        <v>178.5</v>
      </c>
      <c r="AB363">
        <v>180.7</v>
      </c>
      <c r="AC363">
        <v>177.9</v>
      </c>
      <c r="AD363">
        <v>178</v>
      </c>
    </row>
    <row r="364" spans="1:30" hidden="1" x14ac:dyDescent="0.25">
      <c r="A364" t="s">
        <v>85</v>
      </c>
      <c r="B364">
        <v>2023</v>
      </c>
      <c r="C364" t="s">
        <v>116</v>
      </c>
      <c r="D364" s="9">
        <v>174.7</v>
      </c>
      <c r="E364">
        <v>212.2</v>
      </c>
      <c r="F364">
        <v>177.2</v>
      </c>
      <c r="G364">
        <v>177.9</v>
      </c>
      <c r="H364">
        <v>172.2</v>
      </c>
      <c r="I364">
        <v>172.1</v>
      </c>
      <c r="J364">
        <v>175.8</v>
      </c>
      <c r="K364">
        <v>172.2</v>
      </c>
      <c r="L364">
        <v>121.9</v>
      </c>
      <c r="M364">
        <v>204.8</v>
      </c>
      <c r="N364">
        <v>164.9</v>
      </c>
      <c r="O364">
        <v>196.6</v>
      </c>
      <c r="P364">
        <v>180.7</v>
      </c>
      <c r="Q364">
        <v>202.7</v>
      </c>
      <c r="R364">
        <v>180.3</v>
      </c>
      <c r="S364">
        <v>167</v>
      </c>
      <c r="T364">
        <v>178.2</v>
      </c>
      <c r="U364">
        <v>173.5</v>
      </c>
      <c r="V364">
        <v>182.8</v>
      </c>
      <c r="W364">
        <v>169.2</v>
      </c>
      <c r="X364">
        <v>180.8</v>
      </c>
      <c r="Y364">
        <v>159.80000000000001</v>
      </c>
      <c r="Z364">
        <v>168.4</v>
      </c>
      <c r="AA364">
        <v>172.5</v>
      </c>
      <c r="AB364">
        <v>181.4</v>
      </c>
      <c r="AC364">
        <v>170</v>
      </c>
      <c r="AD364">
        <v>176.3</v>
      </c>
    </row>
    <row r="365" spans="1:30" x14ac:dyDescent="0.25">
      <c r="A365" t="s">
        <v>104</v>
      </c>
      <c r="B365">
        <v>2023</v>
      </c>
      <c r="C365" t="s">
        <v>116</v>
      </c>
      <c r="D365" s="9">
        <v>174.4</v>
      </c>
      <c r="E365">
        <v>207.7</v>
      </c>
      <c r="F365">
        <v>175.2</v>
      </c>
      <c r="G365">
        <v>177.3</v>
      </c>
      <c r="H365">
        <v>179.3</v>
      </c>
      <c r="I365">
        <v>169.5</v>
      </c>
      <c r="J365">
        <v>152.69999999999999</v>
      </c>
      <c r="K365">
        <v>171</v>
      </c>
      <c r="L365">
        <v>120</v>
      </c>
      <c r="M365">
        <v>209.7</v>
      </c>
      <c r="N365">
        <v>172.3</v>
      </c>
      <c r="O365">
        <v>193</v>
      </c>
      <c r="P365">
        <v>177</v>
      </c>
      <c r="Q365">
        <v>199.5</v>
      </c>
      <c r="R365">
        <v>186.2</v>
      </c>
      <c r="S365">
        <v>178.7</v>
      </c>
      <c r="T365">
        <v>185.1</v>
      </c>
      <c r="U365">
        <v>173.5</v>
      </c>
      <c r="V365">
        <v>182.1</v>
      </c>
      <c r="W365">
        <v>174.2</v>
      </c>
      <c r="X365">
        <v>184.4</v>
      </c>
      <c r="Y365">
        <v>164.2</v>
      </c>
      <c r="Z365">
        <v>170.3</v>
      </c>
      <c r="AA365">
        <v>175</v>
      </c>
      <c r="AB365">
        <v>181</v>
      </c>
      <c r="AC365">
        <v>174.1</v>
      </c>
      <c r="AD365">
        <v>177.2</v>
      </c>
    </row>
    <row r="366" spans="1:30" hidden="1" x14ac:dyDescent="0.25">
      <c r="A366" t="s">
        <v>60</v>
      </c>
      <c r="B366">
        <v>2023</v>
      </c>
      <c r="C366" t="s">
        <v>138</v>
      </c>
      <c r="D366" s="9">
        <v>174.3</v>
      </c>
      <c r="E366">
        <v>205.2</v>
      </c>
      <c r="F366">
        <v>173.9</v>
      </c>
      <c r="G366">
        <v>177</v>
      </c>
      <c r="H366">
        <v>183.3</v>
      </c>
      <c r="I366">
        <v>167.2</v>
      </c>
      <c r="J366">
        <v>140.9</v>
      </c>
      <c r="K366">
        <v>170.5</v>
      </c>
      <c r="L366">
        <v>119.1</v>
      </c>
      <c r="M366">
        <v>212.1</v>
      </c>
      <c r="N366">
        <v>177.6</v>
      </c>
      <c r="O366">
        <v>189.9</v>
      </c>
      <c r="P366">
        <v>174.8</v>
      </c>
      <c r="Q366">
        <v>198.4</v>
      </c>
      <c r="R366">
        <v>190</v>
      </c>
      <c r="S366">
        <v>187</v>
      </c>
      <c r="T366">
        <v>189.6</v>
      </c>
      <c r="U366" t="s">
        <v>79</v>
      </c>
      <c r="V366">
        <v>181.4</v>
      </c>
      <c r="W366">
        <v>178.6</v>
      </c>
      <c r="X366">
        <v>186.6</v>
      </c>
      <c r="Y366">
        <v>169</v>
      </c>
      <c r="Z366">
        <v>172.8</v>
      </c>
      <c r="AA366">
        <v>178.5</v>
      </c>
      <c r="AB366">
        <v>180.7</v>
      </c>
      <c r="AC366">
        <v>177.9</v>
      </c>
      <c r="AD366">
        <v>178</v>
      </c>
    </row>
    <row r="367" spans="1:30" hidden="1" x14ac:dyDescent="0.25">
      <c r="A367" t="s">
        <v>85</v>
      </c>
      <c r="B367">
        <v>2023</v>
      </c>
      <c r="C367" t="s">
        <v>138</v>
      </c>
      <c r="D367" s="9">
        <v>174.7</v>
      </c>
      <c r="E367">
        <v>212.2</v>
      </c>
      <c r="F367">
        <v>177.2</v>
      </c>
      <c r="G367">
        <v>177.9</v>
      </c>
      <c r="H367">
        <v>172.2</v>
      </c>
      <c r="I367">
        <v>172.1</v>
      </c>
      <c r="J367">
        <v>175.9</v>
      </c>
      <c r="K367">
        <v>172.2</v>
      </c>
      <c r="L367">
        <v>121.9</v>
      </c>
      <c r="M367">
        <v>204.8</v>
      </c>
      <c r="N367">
        <v>164.9</v>
      </c>
      <c r="O367">
        <v>196.6</v>
      </c>
      <c r="P367">
        <v>180.8</v>
      </c>
      <c r="Q367">
        <v>202.7</v>
      </c>
      <c r="R367">
        <v>180.2</v>
      </c>
      <c r="S367">
        <v>167</v>
      </c>
      <c r="T367">
        <v>178.2</v>
      </c>
      <c r="U367">
        <v>173.5</v>
      </c>
      <c r="V367">
        <v>182.6</v>
      </c>
      <c r="W367">
        <v>169.2</v>
      </c>
      <c r="X367">
        <v>180.8</v>
      </c>
      <c r="Y367">
        <v>159.80000000000001</v>
      </c>
      <c r="Z367">
        <v>168.4</v>
      </c>
      <c r="AA367">
        <v>172.5</v>
      </c>
      <c r="AB367">
        <v>181.5</v>
      </c>
      <c r="AC367">
        <v>170</v>
      </c>
      <c r="AD367">
        <v>176.3</v>
      </c>
    </row>
    <row r="368" spans="1:30" x14ac:dyDescent="0.25">
      <c r="A368" t="s">
        <v>104</v>
      </c>
      <c r="B368">
        <v>2023</v>
      </c>
      <c r="C368" t="s">
        <v>138</v>
      </c>
      <c r="D368" s="9">
        <v>174.4</v>
      </c>
      <c r="E368">
        <v>207.7</v>
      </c>
      <c r="F368">
        <v>175.2</v>
      </c>
      <c r="G368">
        <v>177.3</v>
      </c>
      <c r="H368">
        <v>179.2</v>
      </c>
      <c r="I368">
        <v>169.5</v>
      </c>
      <c r="J368">
        <v>152.80000000000001</v>
      </c>
      <c r="K368">
        <v>171.1</v>
      </c>
      <c r="L368">
        <v>120</v>
      </c>
      <c r="M368">
        <v>209.7</v>
      </c>
      <c r="N368">
        <v>172.3</v>
      </c>
      <c r="O368">
        <v>193</v>
      </c>
      <c r="P368">
        <v>177</v>
      </c>
      <c r="Q368">
        <v>199.5</v>
      </c>
      <c r="R368">
        <v>186.1</v>
      </c>
      <c r="S368">
        <v>178.7</v>
      </c>
      <c r="T368">
        <v>185.1</v>
      </c>
      <c r="U368">
        <v>173.5</v>
      </c>
      <c r="V368">
        <v>181.9</v>
      </c>
      <c r="W368">
        <v>174.2</v>
      </c>
      <c r="X368">
        <v>184.4</v>
      </c>
      <c r="Y368">
        <v>164.2</v>
      </c>
      <c r="Z368">
        <v>170.3</v>
      </c>
      <c r="AA368">
        <v>175</v>
      </c>
      <c r="AB368">
        <v>181</v>
      </c>
      <c r="AC368">
        <v>174.1</v>
      </c>
      <c r="AD368">
        <v>177.2</v>
      </c>
    </row>
    <row r="369" spans="1:30" hidden="1" x14ac:dyDescent="0.25">
      <c r="A369" t="s">
        <v>60</v>
      </c>
      <c r="B369">
        <v>2023</v>
      </c>
      <c r="C369" t="s">
        <v>154</v>
      </c>
      <c r="D369" s="9">
        <v>173.3</v>
      </c>
      <c r="E369">
        <v>206.9</v>
      </c>
      <c r="F369">
        <v>167.9</v>
      </c>
      <c r="G369">
        <v>178.2</v>
      </c>
      <c r="H369">
        <v>178.5</v>
      </c>
      <c r="I369">
        <v>173.7</v>
      </c>
      <c r="J369">
        <v>142.80000000000001</v>
      </c>
      <c r="K369">
        <v>172.8</v>
      </c>
      <c r="L369">
        <v>120.4</v>
      </c>
      <c r="M369">
        <v>215.5</v>
      </c>
      <c r="N369">
        <v>178.2</v>
      </c>
      <c r="O369">
        <v>190.5</v>
      </c>
      <c r="P369">
        <v>175.5</v>
      </c>
      <c r="Q369">
        <v>199.5</v>
      </c>
      <c r="R369">
        <v>190.7</v>
      </c>
      <c r="S369">
        <v>187.3</v>
      </c>
      <c r="T369">
        <v>190.2</v>
      </c>
      <c r="U369" t="s">
        <v>931</v>
      </c>
      <c r="V369">
        <v>181.5</v>
      </c>
      <c r="W369">
        <v>179.1</v>
      </c>
      <c r="X369">
        <v>187.2</v>
      </c>
      <c r="Y369">
        <v>169.4</v>
      </c>
      <c r="Z369">
        <v>173.2</v>
      </c>
      <c r="AA369">
        <v>179.4</v>
      </c>
      <c r="AB369">
        <v>183.8</v>
      </c>
      <c r="AC369">
        <v>178.9</v>
      </c>
      <c r="AD369">
        <v>178.8</v>
      </c>
    </row>
    <row r="370" spans="1:30" hidden="1" x14ac:dyDescent="0.25">
      <c r="A370" t="s">
        <v>85</v>
      </c>
      <c r="B370">
        <v>2023</v>
      </c>
      <c r="C370" t="s">
        <v>154</v>
      </c>
      <c r="D370" s="9">
        <v>174.8</v>
      </c>
      <c r="E370">
        <v>213.7</v>
      </c>
      <c r="F370">
        <v>172.4</v>
      </c>
      <c r="G370">
        <v>178.8</v>
      </c>
      <c r="H370">
        <v>168.7</v>
      </c>
      <c r="I370">
        <v>179.2</v>
      </c>
      <c r="J370">
        <v>179.9</v>
      </c>
      <c r="K370">
        <v>174.7</v>
      </c>
      <c r="L370">
        <v>123.1</v>
      </c>
      <c r="M370">
        <v>207.8</v>
      </c>
      <c r="N370">
        <v>165.5</v>
      </c>
      <c r="O370">
        <v>197</v>
      </c>
      <c r="P370">
        <v>182.1</v>
      </c>
      <c r="Q370">
        <v>203.5</v>
      </c>
      <c r="R370">
        <v>181</v>
      </c>
      <c r="S370">
        <v>167.7</v>
      </c>
      <c r="T370">
        <v>178.9</v>
      </c>
      <c r="U370">
        <v>175.2</v>
      </c>
      <c r="V370">
        <v>182.1</v>
      </c>
      <c r="W370">
        <v>169.6</v>
      </c>
      <c r="X370">
        <v>181.5</v>
      </c>
      <c r="Y370">
        <v>160.1</v>
      </c>
      <c r="Z370">
        <v>168.8</v>
      </c>
      <c r="AA370">
        <v>174.2</v>
      </c>
      <c r="AB370">
        <v>184.4</v>
      </c>
      <c r="AC370">
        <v>170.9</v>
      </c>
      <c r="AD370">
        <v>177.4</v>
      </c>
    </row>
    <row r="371" spans="1:30" x14ac:dyDescent="0.25">
      <c r="A371" t="s">
        <v>104</v>
      </c>
      <c r="B371">
        <v>2023</v>
      </c>
      <c r="C371" t="s">
        <v>154</v>
      </c>
      <c r="D371" s="9">
        <v>173.8</v>
      </c>
      <c r="E371">
        <v>209.3</v>
      </c>
      <c r="F371">
        <v>169.6</v>
      </c>
      <c r="G371">
        <v>178.4</v>
      </c>
      <c r="H371">
        <v>174.9</v>
      </c>
      <c r="I371">
        <v>176.3</v>
      </c>
      <c r="J371">
        <v>155.4</v>
      </c>
      <c r="K371">
        <v>173.4</v>
      </c>
      <c r="L371">
        <v>121.3</v>
      </c>
      <c r="M371">
        <v>212.9</v>
      </c>
      <c r="N371">
        <v>172.9</v>
      </c>
      <c r="O371">
        <v>193.5</v>
      </c>
      <c r="P371">
        <v>177.9</v>
      </c>
      <c r="Q371">
        <v>200.6</v>
      </c>
      <c r="R371">
        <v>186.9</v>
      </c>
      <c r="S371">
        <v>179.2</v>
      </c>
      <c r="T371">
        <v>185.7</v>
      </c>
      <c r="U371">
        <v>175.2</v>
      </c>
      <c r="V371">
        <v>181.7</v>
      </c>
      <c r="W371">
        <v>174.6</v>
      </c>
      <c r="X371">
        <v>185</v>
      </c>
      <c r="Y371">
        <v>164.5</v>
      </c>
      <c r="Z371">
        <v>170.7</v>
      </c>
      <c r="AA371">
        <v>176.4</v>
      </c>
      <c r="AB371">
        <v>184</v>
      </c>
      <c r="AC371">
        <v>175</v>
      </c>
      <c r="AD371">
        <v>178.1</v>
      </c>
    </row>
    <row r="372" spans="1:30" hidden="1" x14ac:dyDescent="0.25">
      <c r="A372" t="s">
        <v>60</v>
      </c>
      <c r="B372">
        <v>2023</v>
      </c>
      <c r="C372" t="s">
        <v>167</v>
      </c>
      <c r="D372" s="9">
        <v>173.2</v>
      </c>
      <c r="E372">
        <v>211.5</v>
      </c>
      <c r="F372">
        <v>171</v>
      </c>
      <c r="G372">
        <v>179.6</v>
      </c>
      <c r="H372">
        <v>173.3</v>
      </c>
      <c r="I372">
        <v>169</v>
      </c>
      <c r="J372">
        <v>148.69999999999999</v>
      </c>
      <c r="K372">
        <v>174.9</v>
      </c>
      <c r="L372">
        <v>121.9</v>
      </c>
      <c r="M372">
        <v>221</v>
      </c>
      <c r="N372">
        <v>178.7</v>
      </c>
      <c r="O372">
        <v>191.1</v>
      </c>
      <c r="P372">
        <v>176.8</v>
      </c>
      <c r="Q372">
        <v>199.9</v>
      </c>
      <c r="R372">
        <v>191.2</v>
      </c>
      <c r="S372">
        <v>187.9</v>
      </c>
      <c r="T372">
        <v>190.8</v>
      </c>
      <c r="U372" t="s">
        <v>931</v>
      </c>
      <c r="V372">
        <v>182.5</v>
      </c>
      <c r="W372">
        <v>179.8</v>
      </c>
      <c r="X372">
        <v>187.8</v>
      </c>
      <c r="Y372">
        <v>169.7</v>
      </c>
      <c r="Z372">
        <v>173.8</v>
      </c>
      <c r="AA372">
        <v>180.3</v>
      </c>
      <c r="AB372">
        <v>184.9</v>
      </c>
      <c r="AC372">
        <v>179.5</v>
      </c>
      <c r="AD372">
        <v>179.8</v>
      </c>
    </row>
    <row r="373" spans="1:30" hidden="1" x14ac:dyDescent="0.25">
      <c r="A373" t="s">
        <v>85</v>
      </c>
      <c r="B373">
        <v>2023</v>
      </c>
      <c r="C373" t="s">
        <v>167</v>
      </c>
      <c r="D373" s="9">
        <v>174.7</v>
      </c>
      <c r="E373">
        <v>219.4</v>
      </c>
      <c r="F373">
        <v>176.7</v>
      </c>
      <c r="G373">
        <v>179.4</v>
      </c>
      <c r="H373">
        <v>164.4</v>
      </c>
      <c r="I373">
        <v>175.8</v>
      </c>
      <c r="J373">
        <v>185</v>
      </c>
      <c r="K373">
        <v>176.9</v>
      </c>
      <c r="L373">
        <v>124.2</v>
      </c>
      <c r="M373">
        <v>211.9</v>
      </c>
      <c r="N373">
        <v>165.9</v>
      </c>
      <c r="O373">
        <v>197.7</v>
      </c>
      <c r="P373">
        <v>183.1</v>
      </c>
      <c r="Q373">
        <v>204.2</v>
      </c>
      <c r="R373">
        <v>181.3</v>
      </c>
      <c r="S373">
        <v>168.1</v>
      </c>
      <c r="T373">
        <v>179.3</v>
      </c>
      <c r="U373">
        <v>175.6</v>
      </c>
      <c r="V373">
        <v>183.4</v>
      </c>
      <c r="W373">
        <v>170.1</v>
      </c>
      <c r="X373">
        <v>182.2</v>
      </c>
      <c r="Y373">
        <v>160.4</v>
      </c>
      <c r="Z373">
        <v>169.2</v>
      </c>
      <c r="AA373">
        <v>174.8</v>
      </c>
      <c r="AB373">
        <v>185.6</v>
      </c>
      <c r="AC373">
        <v>171.6</v>
      </c>
      <c r="AD373">
        <v>178.2</v>
      </c>
    </row>
    <row r="374" spans="1:30" x14ac:dyDescent="0.25">
      <c r="A374" t="s">
        <v>104</v>
      </c>
      <c r="B374">
        <v>2023</v>
      </c>
      <c r="C374" t="s">
        <v>167</v>
      </c>
      <c r="D374" s="9">
        <v>173.7</v>
      </c>
      <c r="E374">
        <v>214.3</v>
      </c>
      <c r="F374">
        <v>173.2</v>
      </c>
      <c r="G374">
        <v>179.5</v>
      </c>
      <c r="H374">
        <v>170</v>
      </c>
      <c r="I374">
        <v>172.2</v>
      </c>
      <c r="J374">
        <v>161</v>
      </c>
      <c r="K374">
        <v>175.6</v>
      </c>
      <c r="L374">
        <v>122.7</v>
      </c>
      <c r="M374">
        <v>218</v>
      </c>
      <c r="N374">
        <v>173.4</v>
      </c>
      <c r="O374">
        <v>194.2</v>
      </c>
      <c r="P374">
        <v>179.1</v>
      </c>
      <c r="Q374">
        <v>201</v>
      </c>
      <c r="R374">
        <v>187.3</v>
      </c>
      <c r="S374">
        <v>179.7</v>
      </c>
      <c r="T374">
        <v>186.2</v>
      </c>
      <c r="U374">
        <v>175.6</v>
      </c>
      <c r="V374">
        <v>182.8</v>
      </c>
      <c r="W374">
        <v>175.2</v>
      </c>
      <c r="X374">
        <v>185.7</v>
      </c>
      <c r="Y374">
        <v>164.8</v>
      </c>
      <c r="Z374">
        <v>171.2</v>
      </c>
      <c r="AA374">
        <v>177.1</v>
      </c>
      <c r="AB374">
        <v>185.2</v>
      </c>
      <c r="AC374">
        <v>175.7</v>
      </c>
      <c r="AD374">
        <v>179.1</v>
      </c>
    </row>
  </sheetData>
  <autoFilter ref="A2:AD374" xr:uid="{4FA03313-8049-4819-84BE-79FDF40CA7B0}">
    <filterColumn colId="0">
      <filters>
        <filter val="Rural+Urban"/>
      </filters>
    </filterColumn>
    <filterColumn colId="1">
      <filters>
        <filter val="2021"/>
        <filter val="2022"/>
        <filter val="2023"/>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8709B-B088-4B34-BCE4-9FAD036B9369}">
  <dimension ref="A1:AC47"/>
  <sheetViews>
    <sheetView topLeftCell="D10" zoomScaleNormal="100" workbookViewId="0">
      <selection activeCell="I17" sqref="I17"/>
    </sheetView>
  </sheetViews>
  <sheetFormatPr defaultRowHeight="15" x14ac:dyDescent="0.25"/>
  <cols>
    <col min="2" max="2" width="33.28515625" bestFit="1" customWidth="1"/>
    <col min="3" max="3" width="6" bestFit="1" customWidth="1"/>
    <col min="4" max="4" width="6.42578125" bestFit="1" customWidth="1"/>
    <col min="5" max="5" width="12" bestFit="1" customWidth="1"/>
    <col min="6" max="6" width="27.85546875" bestFit="1" customWidth="1"/>
    <col min="7" max="7" width="12.7109375" customWidth="1"/>
    <col min="8" max="8" width="27.85546875" bestFit="1" customWidth="1"/>
    <col min="9" max="9" width="8.5703125" bestFit="1" customWidth="1"/>
    <col min="10" max="10" width="6.42578125" bestFit="1" customWidth="1"/>
    <col min="11" max="11" width="12" bestFit="1" customWidth="1"/>
    <col min="14" max="14" width="12" bestFit="1" customWidth="1"/>
  </cols>
  <sheetData>
    <row r="1" spans="1:29" ht="15.75" x14ac:dyDescent="0.25">
      <c r="A1" s="97" t="s">
        <v>1388</v>
      </c>
    </row>
    <row r="3" spans="1:29" ht="18.75" x14ac:dyDescent="0.3">
      <c r="B3" s="28" t="s">
        <v>1230</v>
      </c>
    </row>
    <row r="5" spans="1:29" x14ac:dyDescent="0.25">
      <c r="A5" s="29" t="s">
        <v>30</v>
      </c>
      <c r="B5" s="29" t="s">
        <v>31</v>
      </c>
      <c r="C5" s="29" t="s">
        <v>32</v>
      </c>
      <c r="D5" s="50" t="s">
        <v>33</v>
      </c>
      <c r="E5" s="29" t="s">
        <v>34</v>
      </c>
      <c r="F5" s="29" t="s">
        <v>35</v>
      </c>
      <c r="G5" s="29" t="s">
        <v>36</v>
      </c>
      <c r="H5" s="29" t="s">
        <v>37</v>
      </c>
      <c r="I5" s="29" t="s">
        <v>38</v>
      </c>
      <c r="J5" s="29" t="s">
        <v>39</v>
      </c>
      <c r="K5" s="29" t="s">
        <v>40</v>
      </c>
      <c r="L5" s="29" t="s">
        <v>41</v>
      </c>
      <c r="M5" s="29" t="s">
        <v>42</v>
      </c>
      <c r="N5" s="29" t="s">
        <v>43</v>
      </c>
      <c r="O5" s="29" t="s">
        <v>44</v>
      </c>
      <c r="P5" s="29" t="s">
        <v>45</v>
      </c>
      <c r="Q5" s="29" t="s">
        <v>46</v>
      </c>
      <c r="R5" s="29" t="s">
        <v>47</v>
      </c>
      <c r="S5" s="29" t="s">
        <v>48</v>
      </c>
      <c r="T5" s="29" t="s">
        <v>49</v>
      </c>
      <c r="U5" s="29" t="s">
        <v>50</v>
      </c>
      <c r="V5" s="29" t="s">
        <v>51</v>
      </c>
      <c r="W5" s="29" t="s">
        <v>52</v>
      </c>
      <c r="X5" s="29" t="s">
        <v>53</v>
      </c>
      <c r="Y5" s="29" t="s">
        <v>54</v>
      </c>
      <c r="Z5" s="29" t="s">
        <v>55</v>
      </c>
      <c r="AA5" s="29" t="s">
        <v>56</v>
      </c>
      <c r="AB5" s="29" t="s">
        <v>57</v>
      </c>
      <c r="AC5" s="29" t="s">
        <v>58</v>
      </c>
    </row>
    <row r="6" spans="1:29" x14ac:dyDescent="0.25">
      <c r="A6" s="15" t="s">
        <v>60</v>
      </c>
      <c r="B6" s="15">
        <v>2023</v>
      </c>
      <c r="C6" s="15" t="s">
        <v>167</v>
      </c>
      <c r="D6" s="43">
        <v>173.2</v>
      </c>
      <c r="E6" s="15">
        <v>211.5</v>
      </c>
      <c r="F6" s="15">
        <v>171</v>
      </c>
      <c r="G6" s="15">
        <v>179.6</v>
      </c>
      <c r="H6" s="15">
        <v>173.3</v>
      </c>
      <c r="I6" s="15">
        <v>169</v>
      </c>
      <c r="J6" s="15">
        <v>148.69999999999999</v>
      </c>
      <c r="K6" s="15">
        <v>174.9</v>
      </c>
      <c r="L6" s="15">
        <v>121.9</v>
      </c>
      <c r="M6" s="15">
        <v>221</v>
      </c>
      <c r="N6" s="15">
        <v>178.7</v>
      </c>
      <c r="O6" s="15">
        <v>191.1</v>
      </c>
      <c r="P6" s="15">
        <v>176.8</v>
      </c>
      <c r="Q6" s="15">
        <v>199.9</v>
      </c>
      <c r="R6" s="15">
        <v>191.2</v>
      </c>
      <c r="S6" s="15">
        <v>187.9</v>
      </c>
      <c r="T6" s="15">
        <v>190.8</v>
      </c>
      <c r="U6" s="15" t="s">
        <v>931</v>
      </c>
      <c r="V6" s="15">
        <v>182.5</v>
      </c>
      <c r="W6" s="15">
        <v>179.8</v>
      </c>
      <c r="X6" s="15">
        <v>187.8</v>
      </c>
      <c r="Y6" s="15">
        <v>169.7</v>
      </c>
      <c r="Z6" s="15">
        <v>173.8</v>
      </c>
      <c r="AA6" s="15">
        <v>180.3</v>
      </c>
      <c r="AB6" s="15">
        <v>184.9</v>
      </c>
      <c r="AC6" s="15">
        <v>179.5</v>
      </c>
    </row>
    <row r="7" spans="1:29" x14ac:dyDescent="0.25">
      <c r="A7" s="15" t="s">
        <v>85</v>
      </c>
      <c r="B7" s="15">
        <v>2023</v>
      </c>
      <c r="C7" s="15" t="s">
        <v>167</v>
      </c>
      <c r="D7" s="43">
        <v>174.7</v>
      </c>
      <c r="E7" s="15">
        <v>219.4</v>
      </c>
      <c r="F7" s="15">
        <v>176.7</v>
      </c>
      <c r="G7" s="15">
        <v>179.4</v>
      </c>
      <c r="H7" s="15">
        <v>164.4</v>
      </c>
      <c r="I7" s="15">
        <v>175.8</v>
      </c>
      <c r="J7" s="15">
        <v>185</v>
      </c>
      <c r="K7" s="15">
        <v>176.9</v>
      </c>
      <c r="L7" s="15">
        <v>124.2</v>
      </c>
      <c r="M7" s="15">
        <v>211.9</v>
      </c>
      <c r="N7" s="15">
        <v>165.9</v>
      </c>
      <c r="O7" s="15">
        <v>197.7</v>
      </c>
      <c r="P7" s="15">
        <v>183.1</v>
      </c>
      <c r="Q7" s="15">
        <v>204.2</v>
      </c>
      <c r="R7" s="15">
        <v>181.3</v>
      </c>
      <c r="S7" s="15">
        <v>168.1</v>
      </c>
      <c r="T7" s="15">
        <v>179.3</v>
      </c>
      <c r="U7" s="15">
        <v>175.6</v>
      </c>
      <c r="V7" s="15">
        <v>183.4</v>
      </c>
      <c r="W7" s="15">
        <v>170.1</v>
      </c>
      <c r="X7" s="15">
        <v>182.2</v>
      </c>
      <c r="Y7" s="15">
        <v>160.4</v>
      </c>
      <c r="Z7" s="15">
        <v>169.2</v>
      </c>
      <c r="AA7" s="15">
        <v>174.8</v>
      </c>
      <c r="AB7" s="15">
        <v>185.6</v>
      </c>
      <c r="AC7" s="15">
        <v>171.6</v>
      </c>
    </row>
    <row r="8" spans="1:29" x14ac:dyDescent="0.25">
      <c r="A8" s="15" t="s">
        <v>104</v>
      </c>
      <c r="B8" s="15">
        <v>2023</v>
      </c>
      <c r="C8" s="15" t="s">
        <v>167</v>
      </c>
      <c r="D8" s="43">
        <v>173.7</v>
      </c>
      <c r="E8" s="15">
        <v>214.3</v>
      </c>
      <c r="F8" s="15">
        <v>173.2</v>
      </c>
      <c r="G8" s="15">
        <v>179.5</v>
      </c>
      <c r="H8" s="15">
        <v>170</v>
      </c>
      <c r="I8" s="15">
        <v>172.2</v>
      </c>
      <c r="J8" s="15">
        <v>161</v>
      </c>
      <c r="K8" s="15">
        <v>175.6</v>
      </c>
      <c r="L8" s="15">
        <v>122.7</v>
      </c>
      <c r="M8" s="15">
        <v>218</v>
      </c>
      <c r="N8" s="15">
        <v>173.4</v>
      </c>
      <c r="O8" s="15">
        <v>194.2</v>
      </c>
      <c r="P8" s="15">
        <v>179.1</v>
      </c>
      <c r="Q8" s="15">
        <v>201</v>
      </c>
      <c r="R8" s="15">
        <v>187.3</v>
      </c>
      <c r="S8" s="15">
        <v>179.7</v>
      </c>
      <c r="T8" s="15">
        <v>186.2</v>
      </c>
      <c r="U8" s="15">
        <v>175.6</v>
      </c>
      <c r="V8" s="15">
        <v>182.8</v>
      </c>
      <c r="W8" s="15">
        <v>175.2</v>
      </c>
      <c r="X8" s="15">
        <v>185.7</v>
      </c>
      <c r="Y8" s="15">
        <v>164.8</v>
      </c>
      <c r="Z8" s="15">
        <v>171.2</v>
      </c>
      <c r="AA8" s="15">
        <v>177.1</v>
      </c>
      <c r="AB8" s="15">
        <v>185.2</v>
      </c>
      <c r="AC8" s="15">
        <v>175.7</v>
      </c>
    </row>
    <row r="9" spans="1:29" x14ac:dyDescent="0.25">
      <c r="D9" s="9"/>
    </row>
    <row r="10" spans="1:29" ht="18.75" x14ac:dyDescent="0.3">
      <c r="H10" s="28" t="s">
        <v>1243</v>
      </c>
    </row>
    <row r="11" spans="1:29" ht="19.5" thickBot="1" x14ac:dyDescent="0.35">
      <c r="H11" s="28"/>
    </row>
    <row r="12" spans="1:29" ht="15.75" thickBot="1" x14ac:dyDescent="0.3">
      <c r="B12" s="62" t="s">
        <v>1228</v>
      </c>
      <c r="C12" s="62" t="s">
        <v>60</v>
      </c>
      <c r="D12" s="62" t="s">
        <v>85</v>
      </c>
      <c r="E12" s="62" t="s">
        <v>104</v>
      </c>
      <c r="F12" s="62" t="s">
        <v>1265</v>
      </c>
      <c r="H12" s="108" t="s">
        <v>1265</v>
      </c>
      <c r="I12" s="106" t="s">
        <v>30</v>
      </c>
      <c r="J12" s="106"/>
      <c r="K12" s="106"/>
      <c r="L12" s="106"/>
      <c r="M12" s="106"/>
      <c r="N12" s="107"/>
    </row>
    <row r="13" spans="1:29" x14ac:dyDescent="0.25">
      <c r="B13" s="14" t="s">
        <v>33</v>
      </c>
      <c r="C13" s="15">
        <v>173.2</v>
      </c>
      <c r="D13" s="15">
        <v>174.7</v>
      </c>
      <c r="E13" s="15">
        <v>173.7</v>
      </c>
      <c r="F13" s="55" t="str">
        <f>VLOOKUP($B13,Mapping!$C$4:$D$30,2,0)</f>
        <v>Food &amp; Beverages</v>
      </c>
      <c r="H13" s="109"/>
      <c r="I13" s="102" t="s">
        <v>1229</v>
      </c>
      <c r="J13" s="102"/>
      <c r="K13" s="103"/>
      <c r="L13" s="104" t="s">
        <v>1267</v>
      </c>
      <c r="M13" s="102"/>
      <c r="N13" s="105"/>
    </row>
    <row r="14" spans="1:29" ht="15.75" thickBot="1" x14ac:dyDescent="0.3">
      <c r="B14" s="14" t="s">
        <v>34</v>
      </c>
      <c r="C14" s="15">
        <v>211.5</v>
      </c>
      <c r="D14" s="15">
        <v>219.4</v>
      </c>
      <c r="E14" s="15">
        <v>214.3</v>
      </c>
      <c r="F14" s="55" t="str">
        <f>VLOOKUP($B14,Mapping!$C$4:$D$30,2,0)</f>
        <v>Food &amp; Beverages</v>
      </c>
      <c r="H14" s="110"/>
      <c r="I14" s="20" t="s">
        <v>60</v>
      </c>
      <c r="J14" s="14" t="s">
        <v>85</v>
      </c>
      <c r="K14" s="14" t="s">
        <v>104</v>
      </c>
      <c r="L14" s="14" t="s">
        <v>60</v>
      </c>
      <c r="M14" s="14" t="s">
        <v>85</v>
      </c>
      <c r="N14" s="61" t="s">
        <v>104</v>
      </c>
    </row>
    <row r="15" spans="1:29" x14ac:dyDescent="0.25">
      <c r="B15" s="14" t="s">
        <v>35</v>
      </c>
      <c r="C15" s="15">
        <v>171</v>
      </c>
      <c r="D15" s="15">
        <v>176.7</v>
      </c>
      <c r="E15" s="15">
        <v>173.2</v>
      </c>
      <c r="F15" s="55" t="str">
        <f>VLOOKUP($B15,Mapping!$C$4:$D$30,2,0)</f>
        <v>Food &amp; Beverages</v>
      </c>
      <c r="H15" s="159" t="s">
        <v>1220</v>
      </c>
      <c r="I15" s="43">
        <f>SUMIFS(C$13:C$38,F$13:F$38,$H15)</f>
        <v>2290.7000000000007</v>
      </c>
      <c r="J15" s="43">
        <f t="shared" ref="J15:J24" si="0">SUMIFS(D$13:D$38,F$13:F$38,$H15)</f>
        <v>2335.1</v>
      </c>
      <c r="K15" s="43">
        <f t="shared" ref="K15:K24" si="1">SUMIFS(E$13:E$38,F$13:F$38,$H15)</f>
        <v>2306.9</v>
      </c>
      <c r="L15" s="41">
        <f>I15/I$24</f>
        <v>0.50918022583800127</v>
      </c>
      <c r="M15" s="41">
        <f ca="1">J15/J$24</f>
        <v>0.50315671529229233</v>
      </c>
      <c r="N15" s="42">
        <f ca="1">K15/K$24</f>
        <v>0.49563853557923671</v>
      </c>
    </row>
    <row r="16" spans="1:29" x14ac:dyDescent="0.25">
      <c r="B16" s="14" t="s">
        <v>36</v>
      </c>
      <c r="C16" s="15">
        <v>179.6</v>
      </c>
      <c r="D16" s="15">
        <v>179.4</v>
      </c>
      <c r="E16" s="15">
        <v>179.5</v>
      </c>
      <c r="F16" s="55" t="str">
        <f>VLOOKUP($B16,Mapping!$C$4:$D$30,2,0)</f>
        <v>Food &amp; Beverages</v>
      </c>
      <c r="H16" s="159" t="s">
        <v>1391</v>
      </c>
      <c r="I16" s="43">
        <f t="shared" ref="I15:I24" si="2">SUMIFS(C$13:C$38,F$13:F$38,$H16)</f>
        <v>569.90000000000009</v>
      </c>
      <c r="J16" s="43">
        <f t="shared" si="0"/>
        <v>528.70000000000005</v>
      </c>
      <c r="K16" s="43">
        <f t="shared" si="1"/>
        <v>553.20000000000005</v>
      </c>
      <c r="L16" s="41">
        <f>I16/I$24</f>
        <v>0.12667822530452563</v>
      </c>
      <c r="M16" s="41">
        <f ca="1">J16/J$24</f>
        <v>0.11392186860307267</v>
      </c>
      <c r="N16" s="42">
        <f ca="1">K16/K$24</f>
        <v>0.11885527672739771</v>
      </c>
    </row>
    <row r="17" spans="2:14" x14ac:dyDescent="0.25">
      <c r="B17" s="14" t="s">
        <v>37</v>
      </c>
      <c r="C17" s="15">
        <v>173.3</v>
      </c>
      <c r="D17" s="15">
        <v>164.4</v>
      </c>
      <c r="E17" s="15">
        <v>170</v>
      </c>
      <c r="F17" s="55" t="str">
        <f>VLOOKUP($B17,Mapping!$C$4:$D$30,2,0)</f>
        <v>Food &amp; Beverages</v>
      </c>
      <c r="H17" s="159" t="s">
        <v>1244</v>
      </c>
      <c r="I17" s="43">
        <f t="shared" si="2"/>
        <v>179.8</v>
      </c>
      <c r="J17" s="43">
        <f t="shared" si="0"/>
        <v>345.7</v>
      </c>
      <c r="K17" s="43">
        <f t="shared" si="1"/>
        <v>350.79999999999995</v>
      </c>
      <c r="L17" s="41">
        <f>I17/I$24</f>
        <v>3.9966213212412192E-2</v>
      </c>
      <c r="M17" s="41">
        <f ca="1">J17/J$24</f>
        <v>7.4489861880238734E-2</v>
      </c>
      <c r="N17" s="42">
        <f ca="1">K17/K$24</f>
        <v>7.5369542798212411E-2</v>
      </c>
    </row>
    <row r="18" spans="2:14" x14ac:dyDescent="0.25">
      <c r="B18" s="14" t="s">
        <v>38</v>
      </c>
      <c r="C18" s="15">
        <v>169</v>
      </c>
      <c r="D18" s="15">
        <v>175.8</v>
      </c>
      <c r="E18" s="15">
        <v>172.2</v>
      </c>
      <c r="F18" s="55" t="str">
        <f>VLOOKUP($B18,Mapping!$C$4:$D$30,2,0)</f>
        <v>Food &amp; Beverages</v>
      </c>
      <c r="H18" s="159" t="s">
        <v>1389</v>
      </c>
      <c r="I18" s="43">
        <f t="shared" si="2"/>
        <v>558.6</v>
      </c>
      <c r="J18" s="43">
        <f t="shared" si="0"/>
        <v>559</v>
      </c>
      <c r="K18" s="43">
        <f t="shared" si="1"/>
        <v>557.4</v>
      </c>
      <c r="L18" s="41">
        <f>I18/I$24</f>
        <v>0.12416644438516936</v>
      </c>
      <c r="M18" s="41">
        <f ca="1">J18/J$24</f>
        <v>0.12045077463423041</v>
      </c>
      <c r="N18" s="42">
        <f ca="1">K18/K$24</f>
        <v>0.1197576486765211</v>
      </c>
    </row>
    <row r="19" spans="2:14" x14ac:dyDescent="0.25">
      <c r="B19" s="14" t="s">
        <v>39</v>
      </c>
      <c r="C19" s="15">
        <v>148.69999999999999</v>
      </c>
      <c r="D19" s="15">
        <v>185</v>
      </c>
      <c r="E19" s="15">
        <v>161</v>
      </c>
      <c r="F19" s="55" t="str">
        <f>VLOOKUP($B19,Mapping!$C$4:$D$30,2,0)</f>
        <v>Food &amp; Beverages</v>
      </c>
      <c r="H19" s="92" t="s">
        <v>1390</v>
      </c>
      <c r="I19" s="43">
        <f t="shared" si="2"/>
        <v>182.5</v>
      </c>
      <c r="J19" s="43">
        <f t="shared" si="0"/>
        <v>183.4</v>
      </c>
      <c r="K19" s="43">
        <f t="shared" si="1"/>
        <v>182.8</v>
      </c>
      <c r="L19" s="41">
        <f>I19/I$24</f>
        <v>4.0566373255090236E-2</v>
      </c>
      <c r="M19" s="41">
        <f ca="1">J19/J$24</f>
        <v>3.9518196901463076E-2</v>
      </c>
      <c r="N19" s="42">
        <f ca="1">K19/K$24</f>
        <v>3.9274664833276032E-2</v>
      </c>
    </row>
    <row r="20" spans="2:14" x14ac:dyDescent="0.25">
      <c r="B20" s="14" t="s">
        <v>40</v>
      </c>
      <c r="C20" s="15">
        <v>174.9</v>
      </c>
      <c r="D20" s="15">
        <v>176.9</v>
      </c>
      <c r="E20" s="15">
        <v>175.6</v>
      </c>
      <c r="F20" s="55" t="str">
        <f>VLOOKUP($B20,Mapping!$C$4:$D$30,2,0)</f>
        <v>Food &amp; Beverages</v>
      </c>
      <c r="H20" s="92" t="s">
        <v>53</v>
      </c>
      <c r="I20" s="43">
        <f t="shared" si="2"/>
        <v>187.8</v>
      </c>
      <c r="J20" s="43">
        <f t="shared" si="0"/>
        <v>182.2</v>
      </c>
      <c r="K20" s="43">
        <f t="shared" si="1"/>
        <v>185.7</v>
      </c>
      <c r="L20" s="41">
        <f>I20/I$24</f>
        <v>4.174446519071752E-2</v>
      </c>
      <c r="M20" s="41">
        <f ca="1">J20/J$24</f>
        <v>3.9259626365575638E-2</v>
      </c>
      <c r="N20" s="42">
        <f ca="1">K20/K$24</f>
        <v>3.9897731179099331E-2</v>
      </c>
    </row>
    <row r="21" spans="2:14" x14ac:dyDescent="0.25">
      <c r="B21" s="14" t="s">
        <v>41</v>
      </c>
      <c r="C21" s="15">
        <v>121.9</v>
      </c>
      <c r="D21" s="15">
        <v>124.2</v>
      </c>
      <c r="E21" s="15">
        <v>122.7</v>
      </c>
      <c r="F21" s="55" t="str">
        <f>VLOOKUP($B21,Mapping!$C$4:$D$30,2,0)</f>
        <v>Food &amp; Beverages</v>
      </c>
      <c r="H21" s="92" t="s">
        <v>56</v>
      </c>
      <c r="I21" s="43">
        <f t="shared" si="2"/>
        <v>180.3</v>
      </c>
      <c r="J21" s="43">
        <f t="shared" si="0"/>
        <v>174.8</v>
      </c>
      <c r="K21" s="43">
        <f t="shared" si="1"/>
        <v>177.1</v>
      </c>
      <c r="L21" s="41">
        <f>I21/I$24</f>
        <v>4.0077353961056272E-2</v>
      </c>
      <c r="M21" s="41">
        <f ca="1">J21/J$24</f>
        <v>3.7665108060936453E-2</v>
      </c>
      <c r="N21" s="42">
        <f ca="1">K21/K$24</f>
        <v>3.8050017188037112E-2</v>
      </c>
    </row>
    <row r="22" spans="2:14" x14ac:dyDescent="0.25">
      <c r="B22" s="14" t="s">
        <v>42</v>
      </c>
      <c r="C22" s="15">
        <v>221</v>
      </c>
      <c r="D22" s="15">
        <v>211.9</v>
      </c>
      <c r="E22" s="15">
        <v>218</v>
      </c>
      <c r="F22" s="55" t="str">
        <f>VLOOKUP($B22,Mapping!$C$4:$D$30,2,0)</f>
        <v>Food &amp; Beverages</v>
      </c>
      <c r="H22" s="92" t="s">
        <v>54</v>
      </c>
      <c r="I22" s="43">
        <f t="shared" si="2"/>
        <v>169.7</v>
      </c>
      <c r="J22" s="43">
        <f t="shared" si="0"/>
        <v>160.4</v>
      </c>
      <c r="K22" s="43">
        <f t="shared" si="1"/>
        <v>164.8</v>
      </c>
      <c r="L22" s="41">
        <f>I22/I$24</f>
        <v>3.7721170089801713E-2</v>
      </c>
      <c r="M22" s="41">
        <f ca="1">J22/J$24</f>
        <v>3.4562261630287229E-2</v>
      </c>
      <c r="N22" s="42">
        <f ca="1">K22/K$24</f>
        <v>3.540735647988999E-2</v>
      </c>
    </row>
    <row r="23" spans="2:14" ht="15.75" thickBot="1" x14ac:dyDescent="0.3">
      <c r="B23" s="14" t="s">
        <v>43</v>
      </c>
      <c r="C23" s="15">
        <v>178.7</v>
      </c>
      <c r="D23" s="15">
        <v>165.9</v>
      </c>
      <c r="E23" s="15">
        <v>173.4</v>
      </c>
      <c r="F23" s="55" t="str">
        <f>VLOOKUP($B23,Mapping!$C$4:$D$30,2,0)</f>
        <v>Food &amp; Beverages</v>
      </c>
      <c r="H23" s="92" t="s">
        <v>58</v>
      </c>
      <c r="I23" s="43">
        <f t="shared" si="2"/>
        <v>179.5</v>
      </c>
      <c r="J23" s="43">
        <f t="shared" si="0"/>
        <v>171.6</v>
      </c>
      <c r="K23" s="43">
        <f t="shared" si="1"/>
        <v>175.7</v>
      </c>
      <c r="L23" s="41">
        <f>I23/I$24</f>
        <v>3.9899528763225736E-2</v>
      </c>
      <c r="M23" s="41">
        <f ca="1">J23/J$24</f>
        <v>3.6975586631903291E-2</v>
      </c>
      <c r="N23" s="42">
        <f ca="1">K23/K$24</f>
        <v>3.7749226538329309E-2</v>
      </c>
    </row>
    <row r="24" spans="2:14" ht="15.75" thickBot="1" x14ac:dyDescent="0.3">
      <c r="B24" s="14" t="s">
        <v>44</v>
      </c>
      <c r="C24" s="15">
        <v>191.1</v>
      </c>
      <c r="D24" s="15">
        <v>197.7</v>
      </c>
      <c r="E24" s="15">
        <v>194.2</v>
      </c>
      <c r="F24" s="55" t="str">
        <f>VLOOKUP($B24,Mapping!$C$4:$D$30,2,0)</f>
        <v>Food &amp; Beverages</v>
      </c>
      <c r="H24" s="57" t="s">
        <v>1266</v>
      </c>
      <c r="I24" s="58">
        <f>SUM(I15:I23)</f>
        <v>4498.8000000000011</v>
      </c>
      <c r="J24" s="58">
        <f ca="1">SUM(J15:J24)</f>
        <v>4640.9000000000005</v>
      </c>
      <c r="K24" s="58">
        <f ca="1">SUM(K15:K24)</f>
        <v>4654.4000000000015</v>
      </c>
      <c r="L24" s="59">
        <f ca="1">SUM(L15:L24)</f>
        <v>1</v>
      </c>
      <c r="M24" s="59">
        <f ca="1">SUM(M15:M24)</f>
        <v>0.99999999999999978</v>
      </c>
      <c r="N24" s="60">
        <f ca="1">SUM(N15:N24)</f>
        <v>0.99999999999999967</v>
      </c>
    </row>
    <row r="25" spans="2:14" x14ac:dyDescent="0.25">
      <c r="B25" s="14" t="s">
        <v>45</v>
      </c>
      <c r="C25" s="15">
        <v>176.8</v>
      </c>
      <c r="D25" s="15">
        <v>183.1</v>
      </c>
      <c r="E25" s="15">
        <v>179.1</v>
      </c>
      <c r="F25" s="55" t="str">
        <f>VLOOKUP($B25,Mapping!$C$4:$D$30,2,0)</f>
        <v>Food &amp; Beverages</v>
      </c>
    </row>
    <row r="26" spans="2:14" ht="15.75" thickBot="1" x14ac:dyDescent="0.3">
      <c r="B26" s="14" t="s">
        <v>46</v>
      </c>
      <c r="C26" s="15">
        <v>199.9</v>
      </c>
      <c r="D26" s="15">
        <v>204.2</v>
      </c>
      <c r="E26" s="15">
        <v>201</v>
      </c>
      <c r="F26" s="55" t="str">
        <f>VLOOKUP($B26,Mapping!$C$4:$D$30,2,0)</f>
        <v>Lifestyle</v>
      </c>
    </row>
    <row r="27" spans="2:14" x14ac:dyDescent="0.25">
      <c r="B27" s="14" t="s">
        <v>47</v>
      </c>
      <c r="C27" s="15">
        <v>191.2</v>
      </c>
      <c r="D27" s="15">
        <v>181.3</v>
      </c>
      <c r="E27" s="15">
        <v>187.3</v>
      </c>
      <c r="F27" s="55" t="str">
        <f>VLOOKUP($B27,Mapping!$C$4:$D$30,2,0)</f>
        <v>Clothing and Footwear</v>
      </c>
      <c r="H27" s="33"/>
      <c r="I27" s="34"/>
      <c r="J27" s="34"/>
      <c r="K27" s="34"/>
      <c r="L27" s="34"/>
      <c r="M27" s="34"/>
      <c r="N27" s="35"/>
    </row>
    <row r="28" spans="2:14" x14ac:dyDescent="0.25">
      <c r="B28" s="14" t="s">
        <v>48</v>
      </c>
      <c r="C28" s="15">
        <v>187.9</v>
      </c>
      <c r="D28" s="15">
        <v>168.1</v>
      </c>
      <c r="E28" s="15">
        <v>179.7</v>
      </c>
      <c r="F28" s="55" t="str">
        <f>VLOOKUP($B28,Mapping!$C$4:$D$30,2,0)</f>
        <v>Clothing and Footwear</v>
      </c>
      <c r="H28" s="36"/>
      <c r="N28" s="31"/>
    </row>
    <row r="29" spans="2:14" x14ac:dyDescent="0.25">
      <c r="B29" s="14" t="s">
        <v>49</v>
      </c>
      <c r="C29" s="15">
        <v>190.8</v>
      </c>
      <c r="D29" s="15">
        <v>179.3</v>
      </c>
      <c r="E29" s="15">
        <v>186.2</v>
      </c>
      <c r="F29" s="55" t="str">
        <f>VLOOKUP($B29,Mapping!$C$4:$D$30,2,0)</f>
        <v>Clothing and Footwear</v>
      </c>
      <c r="H29" s="36"/>
      <c r="N29" s="31"/>
    </row>
    <row r="30" spans="2:14" x14ac:dyDescent="0.25">
      <c r="B30" s="14" t="s">
        <v>50</v>
      </c>
      <c r="C30" s="15" t="s">
        <v>931</v>
      </c>
      <c r="D30" s="15">
        <v>175.6</v>
      </c>
      <c r="E30" s="15">
        <v>175.6</v>
      </c>
      <c r="F30" s="55" t="str">
        <f>VLOOKUP($B30,Mapping!$C$4:$D$30,2,0)</f>
        <v>Housing &amp; Goods Services</v>
      </c>
      <c r="H30" s="36"/>
      <c r="N30" s="31"/>
    </row>
    <row r="31" spans="2:14" x14ac:dyDescent="0.25">
      <c r="B31" s="14" t="s">
        <v>51</v>
      </c>
      <c r="C31" s="15">
        <v>182.5</v>
      </c>
      <c r="D31" s="15">
        <v>183.4</v>
      </c>
      <c r="E31" s="15">
        <v>182.8</v>
      </c>
      <c r="F31" s="55" t="str">
        <f>VLOOKUP($B31,Mapping!$C$4:$D$30,2,0)</f>
        <v>Energy</v>
      </c>
      <c r="H31" s="36"/>
      <c r="N31" s="31"/>
    </row>
    <row r="32" spans="2:14" x14ac:dyDescent="0.25">
      <c r="B32" s="14" t="s">
        <v>52</v>
      </c>
      <c r="C32" s="15">
        <v>179.8</v>
      </c>
      <c r="D32" s="15">
        <v>170.1</v>
      </c>
      <c r="E32" s="15">
        <v>175.2</v>
      </c>
      <c r="F32" s="55" t="str">
        <f>VLOOKUP($B32,Mapping!$C$4:$D$30,2,0)</f>
        <v>Housing &amp; Goods Services</v>
      </c>
      <c r="H32" s="36"/>
      <c r="N32" s="31"/>
    </row>
    <row r="33" spans="2:14" x14ac:dyDescent="0.25">
      <c r="B33" s="14" t="s">
        <v>53</v>
      </c>
      <c r="C33" s="15">
        <v>187.8</v>
      </c>
      <c r="D33" s="15">
        <v>182.2</v>
      </c>
      <c r="E33" s="15">
        <v>185.7</v>
      </c>
      <c r="F33" s="55" t="str">
        <f>VLOOKUP($B33,Mapping!$C$4:$D$30,2,0)</f>
        <v>Health</v>
      </c>
      <c r="H33" s="36"/>
      <c r="N33" s="31"/>
    </row>
    <row r="34" spans="2:14" x14ac:dyDescent="0.25">
      <c r="B34" s="14" t="s">
        <v>54</v>
      </c>
      <c r="C34" s="15">
        <v>169.7</v>
      </c>
      <c r="D34" s="15">
        <v>160.4</v>
      </c>
      <c r="E34" s="15">
        <v>164.8</v>
      </c>
      <c r="F34" s="55" t="str">
        <f>VLOOKUP($B34,Mapping!$C$4:$D$30,2,0)</f>
        <v>Transport and communication</v>
      </c>
      <c r="H34" s="36"/>
      <c r="N34" s="31"/>
    </row>
    <row r="35" spans="2:14" x14ac:dyDescent="0.25">
      <c r="B35" s="14" t="s">
        <v>55</v>
      </c>
      <c r="C35" s="15">
        <v>173.8</v>
      </c>
      <c r="D35" s="15">
        <v>169.2</v>
      </c>
      <c r="E35" s="15">
        <v>171.2</v>
      </c>
      <c r="F35" s="55" t="str">
        <f>VLOOKUP($B35,Mapping!$C$4:$D$30,2,0)</f>
        <v>Lifestyle</v>
      </c>
      <c r="H35" s="36"/>
      <c r="N35" s="31"/>
    </row>
    <row r="36" spans="2:14" x14ac:dyDescent="0.25">
      <c r="B36" s="14" t="s">
        <v>56</v>
      </c>
      <c r="C36" s="15">
        <v>180.3</v>
      </c>
      <c r="D36" s="15">
        <v>174.8</v>
      </c>
      <c r="E36" s="15">
        <v>177.1</v>
      </c>
      <c r="F36" s="55" t="str">
        <f>VLOOKUP($B36,Mapping!$C$4:$D$30,2,0)</f>
        <v>Education</v>
      </c>
      <c r="H36" s="36"/>
      <c r="N36" s="31"/>
    </row>
    <row r="37" spans="2:14" x14ac:dyDescent="0.25">
      <c r="B37" s="14" t="s">
        <v>57</v>
      </c>
      <c r="C37" s="15">
        <v>184.9</v>
      </c>
      <c r="D37" s="15">
        <v>185.6</v>
      </c>
      <c r="E37" s="15">
        <v>185.2</v>
      </c>
      <c r="F37" s="55" t="str">
        <f>VLOOKUP($B37,Mapping!$C$4:$D$30,2,0)</f>
        <v>Lifestyle</v>
      </c>
      <c r="H37" s="36"/>
      <c r="N37" s="31"/>
    </row>
    <row r="38" spans="2:14" x14ac:dyDescent="0.25">
      <c r="B38" s="14" t="s">
        <v>58</v>
      </c>
      <c r="C38" s="15">
        <v>179.5</v>
      </c>
      <c r="D38" s="15">
        <v>171.6</v>
      </c>
      <c r="E38" s="15">
        <v>175.7</v>
      </c>
      <c r="F38" s="55" t="str">
        <f>VLOOKUP($B38,Mapping!$C$4:$D$30,2,0)</f>
        <v>Miscellaneous</v>
      </c>
      <c r="H38" s="36"/>
      <c r="N38" s="31"/>
    </row>
    <row r="39" spans="2:14" x14ac:dyDescent="0.25">
      <c r="H39" s="36"/>
      <c r="N39" s="31"/>
    </row>
    <row r="40" spans="2:14" x14ac:dyDescent="0.25">
      <c r="H40" s="36"/>
      <c r="N40" s="31"/>
    </row>
    <row r="41" spans="2:14" x14ac:dyDescent="0.25">
      <c r="H41" s="36"/>
      <c r="N41" s="31"/>
    </row>
    <row r="42" spans="2:14" ht="15.75" thickBot="1" x14ac:dyDescent="0.3">
      <c r="H42" s="37"/>
      <c r="I42" s="38"/>
      <c r="J42" s="38"/>
      <c r="K42" s="38"/>
      <c r="L42" s="38"/>
      <c r="M42" s="38"/>
      <c r="N42" s="39"/>
    </row>
    <row r="44" spans="2:14" ht="15.75" x14ac:dyDescent="0.25">
      <c r="F44" s="4"/>
    </row>
    <row r="45" spans="2:14" ht="15.75" x14ac:dyDescent="0.25">
      <c r="G45" s="162" t="s">
        <v>1256</v>
      </c>
    </row>
    <row r="47" spans="2:14" ht="18.75" x14ac:dyDescent="0.3">
      <c r="G47" s="28" t="s">
        <v>1268</v>
      </c>
    </row>
  </sheetData>
  <mergeCells count="4">
    <mergeCell ref="I13:K13"/>
    <mergeCell ref="L13:N13"/>
    <mergeCell ref="I12:N12"/>
    <mergeCell ref="H12:H14"/>
  </mergeCells>
  <conditionalFormatting sqref="L15:N23">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Y E A A B Q S w M E F A A C A A g A A U 5 k 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A F O Z 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T m R Y y H 1 u 8 1 8 B A A B Y B A A A E w A c A E Z v c m 1 1 b G F z L 1 N l Y 3 R p b 2 4 x L m 0 g o h g A K K A U A A A A A A A A A A A A A A A A A A A A A A A A A A A A h d N N a 4 M w G M D x u + B 3 C P a i E K S J e y 8 e i t 2 g l 9 J h e 5 p D n D 5 r 0 8 V E T C w t p d 9 9 d j L G Y A / z 4 M s / k v h T N F B a o R V J h y O b u I 7 r m G 3 R Q k V G 3 l T K f K 4 q U V z 2 c M j X j d X 5 t G m F 5 B H x W e C R m E i w r k P 6 L d V d W 0 J f E r M P Z 7 r s a l D W f x I S w k Q r 2 1 8 Y 3 0 s e s r W B 1 m T T q h Y q m 4 H 5 s L r J E l 0 J t S E L o X a F y Z L C A E l t V x 1 J P 4 / J l q 3 e 9 c + X J 8 t 5 9 t 8 j h a X Z e w F 9 m Y E U t b D Q x h 7 1 K E m 0 7 G p l 4 m h M y a M q v 5 a L G b / m l D x 3 2 k J q j x L i n 9 N w o R W 8 B n S g j b x k W 6 g N k N W x g Q t 6 V b z 1 9 6 z a Q p l 3 3 d b D 7 J d B 4 w + v g Z 5 O 3 l B Z v 7 r t R 4 i F g z 1 T 8 t 0 5 0 i O k X y H 9 G u k 3 S L 9 F + h 3 S 7 5 H O x t g A J m Y Y m W F m h q E Z p m Y Y m 2 F u h s E Z J u e Y n K P f G p N z T M 4 x O c f k H J N z T M 4 x O c f k 0 W / 5 O X A d o f 7 6 R S a f U E s B A i 0 A F A A C A A g A A U 5 k W A o X L 9 m l A A A A 9 g A A A B I A A A A A A A A A A A A A A A A A A A A A A E N v b m Z p Z y 9 Q Y W N r Y W d l L n h t b F B L A Q I t A B Q A A g A I A A F O Z F g P y u m r p A A A A O k A A A A T A A A A A A A A A A A A A A A A A P E A A A B b Q 2 9 u d G V u d F 9 U e X B l c 1 0 u e G 1 s U E s B A i 0 A F A A C A A g A A U 5 k W M h 9 b v N f A Q A A W A Q A A B M A A A A A A A A A A A A A A A A A 4 g E A A E Z v c m 1 1 b G F z L 1 N l Y 3 R p b 2 4 x L m 1 Q S w U G A A A A A A M A A w D C A A A A j 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x 4 A A A A A A A D B 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F s b F 9 J b m R p Y V 9 J b m R l e F 9 V c H R v X 0 F w c m l s M j M l M j A o M S k 8 L 0 l 0 Z W 1 Q Y X R o P j w v S X R l b U x v Y 2 F 0 a W 9 u P j x T d G F i b G V F b n R y a W V z P j x F b n R y e S B U e X B l P S J J c 1 B y a X Z h d G U i I F Z h b H V l P S J s M C I g L z 4 8 R W 5 0 c n k g V H l w Z T 0 i U X V l c n l J R C I g V m F s d W U 9 I n M 3 Y T R k M 2 E 1 Z S 0 2 O W U z L T Q 0 N T M t O G J j Z i 1 h Y z J j N 2 M y M m I 2 Z j 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x s X 0 l u Z G l h X 0 l u Z G V 4 X 1 V w d G 9 f Q X B y a W w y M 1 9 f M S I g L z 4 8 R W 5 0 c n k g V H l w Z T 0 i R m l s b G V k Q 2 9 t c G x l d G V S Z X N 1 b H R U b 1 d v c m t z a G V l d C I g V m F s d W U 9 I m w x I i A v P j x F b n R y e S B U e X B l P S J B Z G R l Z F R v R G F 0 Y U 1 v Z G V s I i B W Y W x 1 Z T 0 i b D A i I C 8 + P E V u d H J 5 I F R 5 c G U 9 I k Z p b G x D b 3 V u d C I g V m F s d W U 9 I m w z N z M i I C 8 + P E V u d H J 5 I F R 5 c G U 9 I k Z p b G x F c n J v c k N v Z G U i I F Z h b H V l P S J z V W 5 r b m 9 3 b i I g L z 4 8 R W 5 0 c n k g V H l w Z T 0 i R m l s b E V y c m 9 y Q 2 9 1 b n Q i I F Z h b H V l P S J s M C I g L z 4 8 R W 5 0 c n k g V H l w Z T 0 i R m l s b E x h c 3 R V c G R h d G V k I i B W Y W x 1 Z T 0 i Z D I w M j Q t M D M t M D R U M D Q 6 M T g 6 M D M u O D E 1 M j A 4 O V o i I C 8 + P E V u d H J 5 I F R 5 c G U 9 I k Z p b G x D b 2 x 1 b W 5 U e X B l c y I g V m F s d W U 9 I n N C Z 1 l H 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0 F s b F 9 J b m R p Y V 9 J b m R l e F 9 V c H R v X 0 F w c m l s M j M g K D E p L 0 F 1 d G 9 S Z W 1 v d m V k Q 2 9 s d W 1 u c z E u e 0 N v b H V t b j E s M H 0 m c X V v d D s s J n F 1 b 3 Q 7 U 2 V j d G l v b j E v Q W x s X 0 l u Z G l h X 0 l u Z G V 4 X 1 V w d G 9 f Q X B y a W w y M y A o M S k v Q X V 0 b 1 J l b W 9 2 Z W R D b 2 x 1 b W 5 z M S 5 7 Q 2 9 s d W 1 u M i w x f S Z x d W 9 0 O y w m c X V v d D t T Z W N 0 a W 9 u M S 9 B b G x f S W 5 k a W F f S W 5 k Z X h f V X B 0 b 1 9 B c H J p b D I z I C g x K S 9 B d X R v U m V t b 3 Z l Z E N v b H V t b n M x L n t D b 2 x 1 b W 4 z L D J 9 J n F 1 b 3 Q 7 L C Z x d W 9 0 O 1 N l Y 3 R p b 2 4 x L 0 F s b F 9 J b m R p Y V 9 J b m R l e F 9 V c H R v X 0 F w c m l s M j M g K D E p L 0 F 1 d G 9 S Z W 1 v d m V k Q 2 9 s d W 1 u c z E u e 0 N v b H V t b j Q s M 3 0 m c X V v d D s s J n F 1 b 3 Q 7 U 2 V j d G l v b j E v Q W x s X 0 l u Z G l h X 0 l u Z G V 4 X 1 V w d G 9 f Q X B y a W w y M y A o M S k v Q X V 0 b 1 J l b W 9 2 Z W R D b 2 x 1 b W 5 z M S 5 7 Q 2 9 s d W 1 u N S w 0 f S Z x d W 9 0 O y w m c X V v d D t T Z W N 0 a W 9 u M S 9 B b G x f S W 5 k a W F f S W 5 k Z X h f V X B 0 b 1 9 B c H J p b D I z I C g x K S 9 B d X R v U m V t b 3 Z l Z E N v b H V t b n M x L n t D b 2 x 1 b W 4 2 L D V 9 J n F 1 b 3 Q 7 L C Z x d W 9 0 O 1 N l Y 3 R p b 2 4 x L 0 F s b F 9 J b m R p Y V 9 J b m R l e F 9 V c H R v X 0 F w c m l s M j M g K D E p L 0 F 1 d G 9 S Z W 1 v d m V k Q 2 9 s d W 1 u c z E u e 0 N v b H V t b j c s N n 0 m c X V v d D s s J n F 1 b 3 Q 7 U 2 V j d G l v b j E v Q W x s X 0 l u Z G l h X 0 l u Z G V 4 X 1 V w d G 9 f Q X B y a W w y M y A o M S k v Q X V 0 b 1 J l b W 9 2 Z W R D b 2 x 1 b W 5 z M S 5 7 Q 2 9 s d W 1 u O C w 3 f S Z x d W 9 0 O y w m c X V v d D t T Z W N 0 a W 9 u M S 9 B b G x f S W 5 k a W F f S W 5 k Z X h f V X B 0 b 1 9 B c H J p b D I z I C g x K S 9 B d X R v U m V t b 3 Z l Z E N v b H V t b n M x L n t D b 2 x 1 b W 4 5 L D h 9 J n F 1 b 3 Q 7 L C Z x d W 9 0 O 1 N l Y 3 R p b 2 4 x L 0 F s b F 9 J b m R p Y V 9 J b m R l e F 9 V c H R v X 0 F w c m l s M j M g K D E p L 0 F 1 d G 9 S Z W 1 v d m V k Q 2 9 s d W 1 u c z E u e 0 N v b H V t b j E w L D l 9 J n F 1 b 3 Q 7 L C Z x d W 9 0 O 1 N l Y 3 R p b 2 4 x L 0 F s b F 9 J b m R p Y V 9 J b m R l e F 9 V c H R v X 0 F w c m l s M j M g K D E p L 0 F 1 d G 9 S Z W 1 v d m V k Q 2 9 s d W 1 u c z E u e 0 N v b H V t b j E x L D E w f S Z x d W 9 0 O y w m c X V v d D t T Z W N 0 a W 9 u M S 9 B b G x f S W 5 k a W F f S W 5 k Z X h f V X B 0 b 1 9 B c H J p b D I z I C g x K S 9 B d X R v U m V t b 3 Z l Z E N v b H V t b n M x L n t D b 2 x 1 b W 4 x M i w x M X 0 m c X V v d D s s J n F 1 b 3 Q 7 U 2 V j d G l v b j E v Q W x s X 0 l u Z G l h X 0 l u Z G V 4 X 1 V w d G 9 f Q X B y a W w y M y A o M S k v Q X V 0 b 1 J l b W 9 2 Z W R D b 2 x 1 b W 5 z M S 5 7 Q 2 9 s d W 1 u M T M s M T J 9 J n F 1 b 3 Q 7 L C Z x d W 9 0 O 1 N l Y 3 R p b 2 4 x L 0 F s b F 9 J b m R p Y V 9 J b m R l e F 9 V c H R v X 0 F w c m l s M j M g K D E p L 0 F 1 d G 9 S Z W 1 v d m V k Q 2 9 s d W 1 u c z E u e 0 N v b H V t b j E 0 L D E z f S Z x d W 9 0 O y w m c X V v d D t T Z W N 0 a W 9 u M S 9 B b G x f S W 5 k a W F f S W 5 k Z X h f V X B 0 b 1 9 B c H J p b D I z I C g x K S 9 B d X R v U m V t b 3 Z l Z E N v b H V t b n M x L n t D b 2 x 1 b W 4 x N S w x N H 0 m c X V v d D s s J n F 1 b 3 Q 7 U 2 V j d G l v b j E v Q W x s X 0 l u Z G l h X 0 l u Z G V 4 X 1 V w d G 9 f Q X B y a W w y M y A o M S k v Q X V 0 b 1 J l b W 9 2 Z W R D b 2 x 1 b W 5 z M S 5 7 Q 2 9 s d W 1 u M T Y s M T V 9 J n F 1 b 3 Q 7 L C Z x d W 9 0 O 1 N l Y 3 R p b 2 4 x L 0 F s b F 9 J b m R p Y V 9 J b m R l e F 9 V c H R v X 0 F w c m l s M j M g K D E p L 0 F 1 d G 9 S Z W 1 v d m V k Q 2 9 s d W 1 u c z E u e 0 N v b H V t b j E 3 L D E 2 f S Z x d W 9 0 O y w m c X V v d D t T Z W N 0 a W 9 u M S 9 B b G x f S W 5 k a W F f S W 5 k Z X h f V X B 0 b 1 9 B c H J p b D I z I C g x K S 9 B d X R v U m V t b 3 Z l Z E N v b H V t b n M x L n t D b 2 x 1 b W 4 x O C w x N 3 0 m c X V v d D s s J n F 1 b 3 Q 7 U 2 V j d G l v b j E v Q W x s X 0 l u Z G l h X 0 l u Z G V 4 X 1 V w d G 9 f Q X B y a W w y M y A o M S k v Q X V 0 b 1 J l b W 9 2 Z W R D b 2 x 1 b W 5 z M S 5 7 Q 2 9 s d W 1 u M T k s M T h 9 J n F 1 b 3 Q 7 L C Z x d W 9 0 O 1 N l Y 3 R p b 2 4 x L 0 F s b F 9 J b m R p Y V 9 J b m R l e F 9 V c H R v X 0 F w c m l s M j M g K D E p L 0 F 1 d G 9 S Z W 1 v d m V k Q 2 9 s d W 1 u c z E u e 0 N v b H V t b j I w L D E 5 f S Z x d W 9 0 O y w m c X V v d D t T Z W N 0 a W 9 u M S 9 B b G x f S W 5 k a W F f S W 5 k Z X h f V X B 0 b 1 9 B c H J p b D I z I C g x K S 9 B d X R v U m V t b 3 Z l Z E N v b H V t b n M x L n t D b 2 x 1 b W 4 y M S w y M H 0 m c X V v d D s s J n F 1 b 3 Q 7 U 2 V j d G l v b j E v Q W x s X 0 l u Z G l h X 0 l u Z G V 4 X 1 V w d G 9 f Q X B y a W w y M y A o M S k v Q X V 0 b 1 J l b W 9 2 Z W R D b 2 x 1 b W 5 z M S 5 7 Q 2 9 s d W 1 u M j I s M j F 9 J n F 1 b 3 Q 7 L C Z x d W 9 0 O 1 N l Y 3 R p b 2 4 x L 0 F s b F 9 J b m R p Y V 9 J b m R l e F 9 V c H R v X 0 F w c m l s M j M g K D E p L 0 F 1 d G 9 S Z W 1 v d m V k Q 2 9 s d W 1 u c z E u e 0 N v b H V t b j I z L D I y f S Z x d W 9 0 O y w m c X V v d D t T Z W N 0 a W 9 u M S 9 B b G x f S W 5 k a W F f S W 5 k Z X h f V X B 0 b 1 9 B c H J p b D I z I C g x K S 9 B d X R v U m V t b 3 Z l Z E N v b H V t b n M x L n t D b 2 x 1 b W 4 y N C w y M 3 0 m c X V v d D s s J n F 1 b 3 Q 7 U 2 V j d G l v b j E v Q W x s X 0 l u Z G l h X 0 l u Z G V 4 X 1 V w d G 9 f Q X B y a W w y M y A o M S k v Q X V 0 b 1 J l b W 9 2 Z W R D b 2 x 1 b W 5 z M S 5 7 Q 2 9 s d W 1 u M j U s M j R 9 J n F 1 b 3 Q 7 L C Z x d W 9 0 O 1 N l Y 3 R p b 2 4 x L 0 F s b F 9 J b m R p Y V 9 J b m R l e F 9 V c H R v X 0 F w c m l s M j M g K D E p L 0 F 1 d G 9 S Z W 1 v d m V k Q 2 9 s d W 1 u c z E u e 0 N v b H V t b j I 2 L D I 1 f S Z x d W 9 0 O y w m c X V v d D t T Z W N 0 a W 9 u M S 9 B b G x f S W 5 k a W F f S W 5 k Z X h f V X B 0 b 1 9 B c H J p b D I z I C g x K S 9 B d X R v U m V t b 3 Z l Z E N v b H V t b n M x L n t D b 2 x 1 b W 4 y N y w y N n 0 m c X V v d D s s J n F 1 b 3 Q 7 U 2 V j d G l v b j E v Q W x s X 0 l u Z G l h X 0 l u Z G V 4 X 1 V w d G 9 f Q X B y a W w y M y A o M S k v Q X V 0 b 1 J l b W 9 2 Z W R D b 2 x 1 b W 5 z M S 5 7 Q 2 9 s d W 1 u M j g s M j d 9 J n F 1 b 3 Q 7 L C Z x d W 9 0 O 1 N l Y 3 R p b 2 4 x L 0 F s b F 9 J b m R p Y V 9 J b m R l e F 9 V c H R v X 0 F w c m l s M j M g K D E p L 0 F 1 d G 9 S Z W 1 v d m V k Q 2 9 s d W 1 u c z E u e 0 N v b H V t b j I 5 L D I 4 f S Z x d W 9 0 O y w m c X V v d D t T Z W N 0 a W 9 u M S 9 B b G x f S W 5 k a W F f S W 5 k Z X h f V X B 0 b 1 9 B c H J p b D I z I C g x K S 9 B d X R v U m V t b 3 Z l Z E N v b H V t b n M x L n t D b 2 x 1 b W 4 z M C w y O X 0 m c X V v d D t d L C Z x d W 9 0 O 0 N v b H V t b k N v d W 5 0 J n F 1 b 3 Q 7 O j M w L C Z x d W 9 0 O 0 t l e U N v b H V t b k 5 h b W V z J n F 1 b 3 Q 7 O l t d L C Z x d W 9 0 O 0 N v b H V t b k l k Z W 5 0 a X R p Z X M m c X V v d D s 6 W y Z x d W 9 0 O 1 N l Y 3 R p b 2 4 x L 0 F s b F 9 J b m R p Y V 9 J b m R l e F 9 V c H R v X 0 F w c m l s M j M g K D E p L 0 F 1 d G 9 S Z W 1 v d m V k Q 2 9 s d W 1 u c z E u e 0 N v b H V t b j E s M H 0 m c X V v d D s s J n F 1 b 3 Q 7 U 2 V j d G l v b j E v Q W x s X 0 l u Z G l h X 0 l u Z G V 4 X 1 V w d G 9 f Q X B y a W w y M y A o M S k v Q X V 0 b 1 J l b W 9 2 Z W R D b 2 x 1 b W 5 z M S 5 7 Q 2 9 s d W 1 u M i w x f S Z x d W 9 0 O y w m c X V v d D t T Z W N 0 a W 9 u M S 9 B b G x f S W 5 k a W F f S W 5 k Z X h f V X B 0 b 1 9 B c H J p b D I z I C g x K S 9 B d X R v U m V t b 3 Z l Z E N v b H V t b n M x L n t D b 2 x 1 b W 4 z L D J 9 J n F 1 b 3 Q 7 L C Z x d W 9 0 O 1 N l Y 3 R p b 2 4 x L 0 F s b F 9 J b m R p Y V 9 J b m R l e F 9 V c H R v X 0 F w c m l s M j M g K D E p L 0 F 1 d G 9 S Z W 1 v d m V k Q 2 9 s d W 1 u c z E u e 0 N v b H V t b j Q s M 3 0 m c X V v d D s s J n F 1 b 3 Q 7 U 2 V j d G l v b j E v Q W x s X 0 l u Z G l h X 0 l u Z G V 4 X 1 V w d G 9 f Q X B y a W w y M y A o M S k v Q X V 0 b 1 J l b W 9 2 Z W R D b 2 x 1 b W 5 z M S 5 7 Q 2 9 s d W 1 u N S w 0 f S Z x d W 9 0 O y w m c X V v d D t T Z W N 0 a W 9 u M S 9 B b G x f S W 5 k a W F f S W 5 k Z X h f V X B 0 b 1 9 B c H J p b D I z I C g x K S 9 B d X R v U m V t b 3 Z l Z E N v b H V t b n M x L n t D b 2 x 1 b W 4 2 L D V 9 J n F 1 b 3 Q 7 L C Z x d W 9 0 O 1 N l Y 3 R p b 2 4 x L 0 F s b F 9 J b m R p Y V 9 J b m R l e F 9 V c H R v X 0 F w c m l s M j M g K D E p L 0 F 1 d G 9 S Z W 1 v d m V k Q 2 9 s d W 1 u c z E u e 0 N v b H V t b j c s N n 0 m c X V v d D s s J n F 1 b 3 Q 7 U 2 V j d G l v b j E v Q W x s X 0 l u Z G l h X 0 l u Z G V 4 X 1 V w d G 9 f Q X B y a W w y M y A o M S k v Q X V 0 b 1 J l b W 9 2 Z W R D b 2 x 1 b W 5 z M S 5 7 Q 2 9 s d W 1 u O C w 3 f S Z x d W 9 0 O y w m c X V v d D t T Z W N 0 a W 9 u M S 9 B b G x f S W 5 k a W F f S W 5 k Z X h f V X B 0 b 1 9 B c H J p b D I z I C g x K S 9 B d X R v U m V t b 3 Z l Z E N v b H V t b n M x L n t D b 2 x 1 b W 4 5 L D h 9 J n F 1 b 3 Q 7 L C Z x d W 9 0 O 1 N l Y 3 R p b 2 4 x L 0 F s b F 9 J b m R p Y V 9 J b m R l e F 9 V c H R v X 0 F w c m l s M j M g K D E p L 0 F 1 d G 9 S Z W 1 v d m V k Q 2 9 s d W 1 u c z E u e 0 N v b H V t b j E w L D l 9 J n F 1 b 3 Q 7 L C Z x d W 9 0 O 1 N l Y 3 R p b 2 4 x L 0 F s b F 9 J b m R p Y V 9 J b m R l e F 9 V c H R v X 0 F w c m l s M j M g K D E p L 0 F 1 d G 9 S Z W 1 v d m V k Q 2 9 s d W 1 u c z E u e 0 N v b H V t b j E x L D E w f S Z x d W 9 0 O y w m c X V v d D t T Z W N 0 a W 9 u M S 9 B b G x f S W 5 k a W F f S W 5 k Z X h f V X B 0 b 1 9 B c H J p b D I z I C g x K S 9 B d X R v U m V t b 3 Z l Z E N v b H V t b n M x L n t D b 2 x 1 b W 4 x M i w x M X 0 m c X V v d D s s J n F 1 b 3 Q 7 U 2 V j d G l v b j E v Q W x s X 0 l u Z G l h X 0 l u Z G V 4 X 1 V w d G 9 f Q X B y a W w y M y A o M S k v Q X V 0 b 1 J l b W 9 2 Z W R D b 2 x 1 b W 5 z M S 5 7 Q 2 9 s d W 1 u M T M s M T J 9 J n F 1 b 3 Q 7 L C Z x d W 9 0 O 1 N l Y 3 R p b 2 4 x L 0 F s b F 9 J b m R p Y V 9 J b m R l e F 9 V c H R v X 0 F w c m l s M j M g K D E p L 0 F 1 d G 9 S Z W 1 v d m V k Q 2 9 s d W 1 u c z E u e 0 N v b H V t b j E 0 L D E z f S Z x d W 9 0 O y w m c X V v d D t T Z W N 0 a W 9 u M S 9 B b G x f S W 5 k a W F f S W 5 k Z X h f V X B 0 b 1 9 B c H J p b D I z I C g x K S 9 B d X R v U m V t b 3 Z l Z E N v b H V t b n M x L n t D b 2 x 1 b W 4 x N S w x N H 0 m c X V v d D s s J n F 1 b 3 Q 7 U 2 V j d G l v b j E v Q W x s X 0 l u Z G l h X 0 l u Z G V 4 X 1 V w d G 9 f Q X B y a W w y M y A o M S k v Q X V 0 b 1 J l b W 9 2 Z W R D b 2 x 1 b W 5 z M S 5 7 Q 2 9 s d W 1 u M T Y s M T V 9 J n F 1 b 3 Q 7 L C Z x d W 9 0 O 1 N l Y 3 R p b 2 4 x L 0 F s b F 9 J b m R p Y V 9 J b m R l e F 9 V c H R v X 0 F w c m l s M j M g K D E p L 0 F 1 d G 9 S Z W 1 v d m V k Q 2 9 s d W 1 u c z E u e 0 N v b H V t b j E 3 L D E 2 f S Z x d W 9 0 O y w m c X V v d D t T Z W N 0 a W 9 u M S 9 B b G x f S W 5 k a W F f S W 5 k Z X h f V X B 0 b 1 9 B c H J p b D I z I C g x K S 9 B d X R v U m V t b 3 Z l Z E N v b H V t b n M x L n t D b 2 x 1 b W 4 x O C w x N 3 0 m c X V v d D s s J n F 1 b 3 Q 7 U 2 V j d G l v b j E v Q W x s X 0 l u Z G l h X 0 l u Z G V 4 X 1 V w d G 9 f Q X B y a W w y M y A o M S k v Q X V 0 b 1 J l b W 9 2 Z W R D b 2 x 1 b W 5 z M S 5 7 Q 2 9 s d W 1 u M T k s M T h 9 J n F 1 b 3 Q 7 L C Z x d W 9 0 O 1 N l Y 3 R p b 2 4 x L 0 F s b F 9 J b m R p Y V 9 J b m R l e F 9 V c H R v X 0 F w c m l s M j M g K D E p L 0 F 1 d G 9 S Z W 1 v d m V k Q 2 9 s d W 1 u c z E u e 0 N v b H V t b j I w L D E 5 f S Z x d W 9 0 O y w m c X V v d D t T Z W N 0 a W 9 u M S 9 B b G x f S W 5 k a W F f S W 5 k Z X h f V X B 0 b 1 9 B c H J p b D I z I C g x K S 9 B d X R v U m V t b 3 Z l Z E N v b H V t b n M x L n t D b 2 x 1 b W 4 y M S w y M H 0 m c X V v d D s s J n F 1 b 3 Q 7 U 2 V j d G l v b j E v Q W x s X 0 l u Z G l h X 0 l u Z G V 4 X 1 V w d G 9 f Q X B y a W w y M y A o M S k v Q X V 0 b 1 J l b W 9 2 Z W R D b 2 x 1 b W 5 z M S 5 7 Q 2 9 s d W 1 u M j I s M j F 9 J n F 1 b 3 Q 7 L C Z x d W 9 0 O 1 N l Y 3 R p b 2 4 x L 0 F s b F 9 J b m R p Y V 9 J b m R l e F 9 V c H R v X 0 F w c m l s M j M g K D E p L 0 F 1 d G 9 S Z W 1 v d m V k Q 2 9 s d W 1 u c z E u e 0 N v b H V t b j I z L D I y f S Z x d W 9 0 O y w m c X V v d D t T Z W N 0 a W 9 u M S 9 B b G x f S W 5 k a W F f S W 5 k Z X h f V X B 0 b 1 9 B c H J p b D I z I C g x K S 9 B d X R v U m V t b 3 Z l Z E N v b H V t b n M x L n t D b 2 x 1 b W 4 y N C w y M 3 0 m c X V v d D s s J n F 1 b 3 Q 7 U 2 V j d G l v b j E v Q W x s X 0 l u Z G l h X 0 l u Z G V 4 X 1 V w d G 9 f Q X B y a W w y M y A o M S k v Q X V 0 b 1 J l b W 9 2 Z W R D b 2 x 1 b W 5 z M S 5 7 Q 2 9 s d W 1 u M j U s M j R 9 J n F 1 b 3 Q 7 L C Z x d W 9 0 O 1 N l Y 3 R p b 2 4 x L 0 F s b F 9 J b m R p Y V 9 J b m R l e F 9 V c H R v X 0 F w c m l s M j M g K D E p L 0 F 1 d G 9 S Z W 1 v d m V k Q 2 9 s d W 1 u c z E u e 0 N v b H V t b j I 2 L D I 1 f S Z x d W 9 0 O y w m c X V v d D t T Z W N 0 a W 9 u M S 9 B b G x f S W 5 k a W F f S W 5 k Z X h f V X B 0 b 1 9 B c H J p b D I z I C g x K S 9 B d X R v U m V t b 3 Z l Z E N v b H V t b n M x L n t D b 2 x 1 b W 4 y N y w y N n 0 m c X V v d D s s J n F 1 b 3 Q 7 U 2 V j d G l v b j E v Q W x s X 0 l u Z G l h X 0 l u Z G V 4 X 1 V w d G 9 f Q X B y a W w y M y A o M S k v Q X V 0 b 1 J l b W 9 2 Z W R D b 2 x 1 b W 5 z M S 5 7 Q 2 9 s d W 1 u M j g s M j d 9 J n F 1 b 3 Q 7 L C Z x d W 9 0 O 1 N l Y 3 R p b 2 4 x L 0 F s b F 9 J b m R p Y V 9 J b m R l e F 9 V c H R v X 0 F w c m l s M j M g K D E p L 0 F 1 d G 9 S Z W 1 v d m V k Q 2 9 s d W 1 u c z E u e 0 N v b H V t b j I 5 L D I 4 f S Z x d W 9 0 O y w m c X V v d D t T Z W N 0 a W 9 u M S 9 B b G x f S W 5 k a W F f S W 5 k Z X h f V X B 0 b 1 9 B c H J p b D I z I C g x K S 9 B d X R v U m V t b 3 Z l Z E N v b H V t b n M x L n t D b 2 x 1 b W 4 z M C w y O X 0 m c X V v d D t d L C Z x d W 9 0 O 1 J l b G F 0 a W 9 u c 2 h p c E l u Z m 8 m c X V v d D s 6 W 1 1 9 I i A v P j w v U 3 R h Y m x l R W 5 0 c m l l c z 4 8 L 0 l 0 Z W 0 + P E l 0 Z W 0 + P E l 0 Z W 1 M b 2 N h d G l v b j 4 8 S X R l b V R 5 c G U + R m 9 y b X V s Y T w v S X R l b V R 5 c G U + P E l 0 Z W 1 Q Y X R o P l N l Y 3 R p b 2 4 x L 0 F s b F 9 J b m R p Y V 9 J b m R l e F 9 V c H R v X 0 F w c m l s M j M l M j A o M S k v U 2 9 1 c m N l P C 9 J d G V t U G F 0 a D 4 8 L 0 l 0 Z W 1 M b 2 N h d G l v b j 4 8 U 3 R h Y m x l R W 5 0 c m l l c y A v P j w v S X R l b T 4 8 S X R l b T 4 8 S X R l b U x v Y 2 F 0 a W 9 u P j x J d G V t V H l w Z T 5 G b 3 J t d W x h P C 9 J d G V t V H l w Z T 4 8 S X R l b V B h d G g + U 2 V j d G l v b j E v Q W x s X 0 l u Z G l h X 0 l u Z G V 4 X 1 V w d G 9 f Q X B y a W w y M y U y M C g x K S 9 D a G F u Z 2 U l M j B U e X B l P C 9 J d G V t U G F 0 a D 4 8 L 0 l 0 Z W 1 M b 2 N h d G l v b j 4 8 U 3 R h Y m x l R W 5 0 c m l l c y A v P j w v S X R l b T 4 8 L 0 l 0 Z W 1 z P j w v T G 9 j Y W x Q Y W N r Y W d l T W V 0 Y W R h d G F G a W x l P h Y A A A B Q S w U G A A A A A A A A A A A A A A A A A A A A A A A A J g E A A A E A A A D Q j J 3 f A R X R E Y x 6 A M B P w p f r A Q A A A B i B n y G P l A V B i t z 5 8 i z K a 3 s A A A A A A g A A A A A A E G Y A A A A B A A A g A A A A L 7 j K 8 U Z 9 Z j a C U k f W O k 4 S 0 O z v x B U p 5 7 1 8 M k q J u t a H q p o A A A A A D o A A A A A C A A A g A A A A 0 + e 8 n p / 5 T J F 6 o t d 1 Q d S V 6 2 8 u 0 0 n B R o e s z B s y 4 s j S H 3 t Q A A A A o z b H a X e n 2 l k v + 6 D o c N m P x c T i v S F u z J O X M n C O r b W i T w Q W C j j 2 x Z s 9 J o T h h p S D 0 c u M s v S N O a C x T A N M 6 D J D 8 c X T E L y 3 w v 5 + I X P p D G u Y Q 1 j a o N F A A A A A q J l v Q i X U a u 3 q H I r Q r l H + 2 D D j j x P w 6 u Z + F V n C s r m 8 e i W 9 z v g D U c 3 Z q U m m P u 2 m u D X 0 P S m K f b U l x b N E c Q u r 2 1 Q f d g = = < / D a t a M a s h u p > 
</file>

<file path=customXml/itemProps1.xml><?xml version="1.0" encoding="utf-8"?>
<ds:datastoreItem xmlns:ds="http://schemas.openxmlformats.org/officeDocument/2006/customXml" ds:itemID="{CCA26E98-2824-464A-83A8-123A84A4FF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All_India_Index_Upto_April23 (1</vt:lpstr>
      <vt:lpstr>Cleaning</vt:lpstr>
      <vt:lpstr>Missing Values Rural</vt:lpstr>
      <vt:lpstr>Missing Values Urban</vt:lpstr>
      <vt:lpstr>Missing Values Rural+Urban</vt:lpstr>
      <vt:lpstr>Mapping</vt:lpstr>
      <vt:lpstr>Notes</vt:lpstr>
      <vt:lpstr>Main Data</vt:lpstr>
      <vt:lpstr>Sol 1</vt:lpstr>
      <vt:lpstr>Soln 2a</vt:lpstr>
      <vt:lpstr>Sol 2b</vt:lpstr>
      <vt:lpstr>Sol 3</vt:lpstr>
      <vt:lpstr>Sol 3a</vt:lpstr>
      <vt:lpstr>Sol 3b</vt:lpstr>
      <vt:lpstr>Sol 4 YoY</vt:lpstr>
      <vt:lpstr>Sol 4 MoM</vt:lpstr>
      <vt:lpstr>Sol 5</vt:lpstr>
      <vt:lpstr>Sol 5_Alt</vt:lpstr>
      <vt:lpstr>Crude Oil Price</vt:lpstr>
      <vt:lpstr>Missing Values Part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Prabhanjan Bharadwaj</dc:creator>
  <cp:lastModifiedBy>Prabhanjan Bharadwaj</cp:lastModifiedBy>
  <dcterms:created xsi:type="dcterms:W3CDTF">2024-03-04T04:15:56Z</dcterms:created>
  <dcterms:modified xsi:type="dcterms:W3CDTF">2024-03-11T18:33:31Z</dcterms:modified>
</cp:coreProperties>
</file>