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4">
      <text>
        <t xml:space="preserve">touch target size is typically 48px x 48px and these taps for taking a picture are greater than this area +- 10px so it is not even close to the button speaking relative to what touch targets should be
	-Prachi Sadhwani</t>
      </text>
    </comment>
  </commentList>
</comments>
</file>

<file path=xl/sharedStrings.xml><?xml version="1.0" encoding="utf-8"?>
<sst xmlns="http://schemas.openxmlformats.org/spreadsheetml/2006/main" count="231" uniqueCount="22">
  <si>
    <t>Participant Number</t>
  </si>
  <si>
    <t>Task</t>
  </si>
  <si>
    <t>Orientation</t>
  </si>
  <si>
    <t>Satisfied?</t>
  </si>
  <si>
    <t>Comfort Rating</t>
  </si>
  <si>
    <t>tapX</t>
  </si>
  <si>
    <t>tapY</t>
  </si>
  <si>
    <t>Distance X (from 720)</t>
  </si>
  <si>
    <t>Distance Y (from 2850)</t>
  </si>
  <si>
    <t>Distance</t>
  </si>
  <si>
    <t>Selfie</t>
  </si>
  <si>
    <t>Portrait</t>
  </si>
  <si>
    <t>Yes</t>
  </si>
  <si>
    <t>Group Selfie</t>
  </si>
  <si>
    <t>Environment</t>
  </si>
  <si>
    <t>No</t>
  </si>
  <si>
    <t>Landscape</t>
  </si>
  <si>
    <t>Averages</t>
  </si>
  <si>
    <t>Average with the use of average X&amp;Y distance</t>
  </si>
  <si>
    <t>px = dp * (dpi/160)</t>
  </si>
  <si>
    <t>(~512 ppi density)</t>
  </si>
  <si>
    <t>48x(512/160)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</si>
</sst>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B7CAD4"/>
      <name val="-apple-system"/>
    </font>
    <font>
      <sz val="11.0"/>
      <color rgb="FF000000"/>
      <name val="Arimo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E1113"/>
        <bgColor rgb="FF0E1113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9" xfId="0" applyFont="1" applyNumberFormat="1"/>
    <xf borderId="0" fillId="2" fontId="1" numFmtId="0" xfId="0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tapY vs. tapX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data!$F$2:$F$999</c:f>
            </c:numRef>
          </c:xVal>
          <c:yVal>
            <c:numRef>
              <c:f>data!$G$2:$G$999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91655"/>
        <c:axId val="1843291743"/>
      </c:scatterChart>
      <c:valAx>
        <c:axId val="570891655"/>
        <c:scaling>
          <c:orientation val="minMax"/>
          <c:max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tapX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291743"/>
        <c:majorUnit val="500.0"/>
      </c:valAx>
      <c:valAx>
        <c:axId val="1843291743"/>
        <c:scaling>
          <c:orientation val="minMax"/>
          <c:max val="3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tapY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891655"/>
        <c:majorUnit val="500.0"/>
        <c:minorUnit val="166.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4</xdr:row>
      <xdr:rowOff>190500</xdr:rowOff>
    </xdr:from>
    <xdr:ext cx="2247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8" max="8" width="17.25"/>
    <col customWidth="1" min="9" max="9" width="18.13"/>
    <col customWidth="1" min="11" max="11" width="9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 t="s">
        <v>10</v>
      </c>
      <c r="C2" s="1" t="s">
        <v>11</v>
      </c>
      <c r="D2" s="1" t="s">
        <v>12</v>
      </c>
      <c r="E2" s="1">
        <v>5.0</v>
      </c>
      <c r="F2" s="1">
        <v>737.0</v>
      </c>
      <c r="G2" s="1">
        <v>2484.0</v>
      </c>
      <c r="H2" s="2">
        <f t="shared" ref="H2:H73" si="1">MINUS(F2,720)</f>
        <v>17</v>
      </c>
      <c r="I2" s="2">
        <f t="shared" ref="I2:I73" si="2">MINUS(G2,2850)</f>
        <v>-366</v>
      </c>
      <c r="J2" s="2">
        <f t="shared" ref="J2:J73" si="3">SQRT(POW(H2, 2) + POW(I2, 2))</f>
        <v>366.394596</v>
      </c>
    </row>
    <row r="3">
      <c r="A3" s="1">
        <v>1.0</v>
      </c>
      <c r="B3" s="1" t="s">
        <v>13</v>
      </c>
      <c r="C3" s="1" t="s">
        <v>11</v>
      </c>
      <c r="D3" s="1" t="s">
        <v>12</v>
      </c>
      <c r="E3" s="1">
        <v>5.0</v>
      </c>
      <c r="F3" s="1">
        <v>603.0</v>
      </c>
      <c r="G3" s="1">
        <v>2346.0</v>
      </c>
      <c r="H3" s="2">
        <f t="shared" si="1"/>
        <v>-117</v>
      </c>
      <c r="I3" s="2">
        <f t="shared" si="2"/>
        <v>-504</v>
      </c>
      <c r="J3" s="2">
        <f t="shared" si="3"/>
        <v>517.4021647</v>
      </c>
    </row>
    <row r="4">
      <c r="A4" s="1">
        <v>1.0</v>
      </c>
      <c r="B4" s="1" t="s">
        <v>14</v>
      </c>
      <c r="C4" s="1" t="s">
        <v>11</v>
      </c>
      <c r="D4" s="1" t="s">
        <v>15</v>
      </c>
      <c r="E4" s="1">
        <v>4.0</v>
      </c>
      <c r="F4" s="1">
        <v>702.0</v>
      </c>
      <c r="G4" s="1">
        <v>2261.0</v>
      </c>
      <c r="H4" s="2">
        <f t="shared" si="1"/>
        <v>-18</v>
      </c>
      <c r="I4" s="2">
        <f t="shared" si="2"/>
        <v>-589</v>
      </c>
      <c r="J4" s="2">
        <f t="shared" si="3"/>
        <v>589.2749783</v>
      </c>
    </row>
    <row r="5">
      <c r="A5" s="1">
        <v>1.0</v>
      </c>
      <c r="B5" s="1" t="s">
        <v>10</v>
      </c>
      <c r="C5" s="1" t="s">
        <v>16</v>
      </c>
      <c r="D5" s="1" t="s">
        <v>12</v>
      </c>
      <c r="E5" s="1">
        <v>5.0</v>
      </c>
      <c r="F5" s="1">
        <v>722.0</v>
      </c>
      <c r="G5" s="1">
        <v>2380.0</v>
      </c>
      <c r="H5" s="2">
        <f t="shared" si="1"/>
        <v>2</v>
      </c>
      <c r="I5" s="2">
        <f t="shared" si="2"/>
        <v>-470</v>
      </c>
      <c r="J5" s="2">
        <f t="shared" si="3"/>
        <v>470.0042553</v>
      </c>
    </row>
    <row r="6">
      <c r="A6" s="1">
        <v>1.0</v>
      </c>
      <c r="B6" s="1" t="s">
        <v>13</v>
      </c>
      <c r="C6" s="1" t="s">
        <v>16</v>
      </c>
      <c r="D6" s="1" t="s">
        <v>12</v>
      </c>
      <c r="E6" s="1">
        <v>5.0</v>
      </c>
      <c r="F6" s="1">
        <v>714.0</v>
      </c>
      <c r="G6" s="1">
        <v>2418.0</v>
      </c>
      <c r="H6" s="2">
        <f t="shared" si="1"/>
        <v>-6</v>
      </c>
      <c r="I6" s="2">
        <f t="shared" si="2"/>
        <v>-432</v>
      </c>
      <c r="J6" s="2">
        <f t="shared" si="3"/>
        <v>432.0416647</v>
      </c>
    </row>
    <row r="7">
      <c r="A7" s="1">
        <v>1.0</v>
      </c>
      <c r="B7" s="1" t="s">
        <v>14</v>
      </c>
      <c r="C7" s="1" t="s">
        <v>16</v>
      </c>
      <c r="D7" s="1" t="s">
        <v>12</v>
      </c>
      <c r="E7" s="1">
        <v>4.0</v>
      </c>
      <c r="F7" s="1">
        <v>717.0</v>
      </c>
      <c r="G7" s="1">
        <v>2339.0</v>
      </c>
      <c r="H7" s="2">
        <f t="shared" si="1"/>
        <v>-3</v>
      </c>
      <c r="I7" s="2">
        <f t="shared" si="2"/>
        <v>-511</v>
      </c>
      <c r="J7" s="2">
        <f t="shared" si="3"/>
        <v>511.0088062</v>
      </c>
    </row>
    <row r="8">
      <c r="A8" s="1">
        <v>2.0</v>
      </c>
      <c r="B8" s="1" t="s">
        <v>10</v>
      </c>
      <c r="C8" s="1" t="s">
        <v>11</v>
      </c>
      <c r="D8" s="1" t="s">
        <v>12</v>
      </c>
      <c r="E8" s="1">
        <v>4.0</v>
      </c>
      <c r="F8" s="1">
        <v>808.0</v>
      </c>
      <c r="G8" s="1">
        <v>2073.0</v>
      </c>
      <c r="H8" s="2">
        <f t="shared" si="1"/>
        <v>88</v>
      </c>
      <c r="I8" s="2">
        <f t="shared" si="2"/>
        <v>-777</v>
      </c>
      <c r="J8" s="2">
        <f t="shared" si="3"/>
        <v>781.9673906</v>
      </c>
    </row>
    <row r="9">
      <c r="A9" s="1">
        <v>2.0</v>
      </c>
      <c r="B9" s="1" t="s">
        <v>14</v>
      </c>
      <c r="C9" s="1" t="s">
        <v>11</v>
      </c>
      <c r="D9" s="1" t="s">
        <v>12</v>
      </c>
      <c r="E9" s="1">
        <v>3.0</v>
      </c>
      <c r="F9" s="1">
        <v>503.0</v>
      </c>
      <c r="G9" s="1">
        <v>2238.0</v>
      </c>
      <c r="H9" s="2">
        <f t="shared" si="1"/>
        <v>-217</v>
      </c>
      <c r="I9" s="2">
        <f t="shared" si="2"/>
        <v>-612</v>
      </c>
      <c r="J9" s="2">
        <f t="shared" si="3"/>
        <v>649.3327344</v>
      </c>
    </row>
    <row r="10">
      <c r="A10" s="1">
        <v>2.0</v>
      </c>
      <c r="B10" s="1" t="s">
        <v>13</v>
      </c>
      <c r="C10" s="1" t="s">
        <v>11</v>
      </c>
      <c r="D10" s="1" t="s">
        <v>12</v>
      </c>
      <c r="E10" s="1">
        <v>4.0</v>
      </c>
      <c r="F10" s="1">
        <v>605.0</v>
      </c>
      <c r="G10" s="1">
        <v>2267.0</v>
      </c>
      <c r="H10" s="2">
        <f t="shared" si="1"/>
        <v>-115</v>
      </c>
      <c r="I10" s="2">
        <f t="shared" si="2"/>
        <v>-583</v>
      </c>
      <c r="J10" s="2">
        <f t="shared" si="3"/>
        <v>594.2339607</v>
      </c>
    </row>
    <row r="11">
      <c r="A11" s="1">
        <v>2.0</v>
      </c>
      <c r="B11" s="1" t="s">
        <v>10</v>
      </c>
      <c r="C11" s="1" t="s">
        <v>16</v>
      </c>
      <c r="D11" s="1" t="s">
        <v>12</v>
      </c>
      <c r="E11" s="1">
        <v>5.0</v>
      </c>
      <c r="F11" s="1">
        <v>1005.0</v>
      </c>
      <c r="G11" s="1">
        <v>2160.0</v>
      </c>
      <c r="H11" s="2">
        <f t="shared" si="1"/>
        <v>285</v>
      </c>
      <c r="I11" s="2">
        <f t="shared" si="2"/>
        <v>-690</v>
      </c>
      <c r="J11" s="2">
        <f t="shared" si="3"/>
        <v>746.5420283</v>
      </c>
    </row>
    <row r="12">
      <c r="A12" s="1">
        <v>2.0</v>
      </c>
      <c r="B12" s="1" t="s">
        <v>14</v>
      </c>
      <c r="C12" s="1" t="s">
        <v>16</v>
      </c>
      <c r="D12" s="1" t="s">
        <v>12</v>
      </c>
      <c r="E12" s="1">
        <v>4.0</v>
      </c>
      <c r="F12" s="1">
        <v>563.0</v>
      </c>
      <c r="G12" s="1">
        <v>2293.0</v>
      </c>
      <c r="H12" s="2">
        <f t="shared" si="1"/>
        <v>-157</v>
      </c>
      <c r="I12" s="2">
        <f t="shared" si="2"/>
        <v>-557</v>
      </c>
      <c r="J12" s="2">
        <f t="shared" si="3"/>
        <v>578.7037239</v>
      </c>
    </row>
    <row r="13">
      <c r="A13" s="1">
        <v>2.0</v>
      </c>
      <c r="B13" s="1" t="s">
        <v>13</v>
      </c>
      <c r="C13" s="1" t="s">
        <v>16</v>
      </c>
      <c r="D13" s="1" t="s">
        <v>12</v>
      </c>
      <c r="E13" s="1">
        <v>4.0</v>
      </c>
      <c r="F13" s="1">
        <v>644.0</v>
      </c>
      <c r="G13" s="1">
        <v>2399.0</v>
      </c>
      <c r="H13" s="2">
        <f t="shared" si="1"/>
        <v>-76</v>
      </c>
      <c r="I13" s="2">
        <f t="shared" si="2"/>
        <v>-451</v>
      </c>
      <c r="J13" s="2">
        <f t="shared" si="3"/>
        <v>457.3587214</v>
      </c>
    </row>
    <row r="14">
      <c r="A14" s="1">
        <v>3.0</v>
      </c>
      <c r="B14" s="1" t="s">
        <v>13</v>
      </c>
      <c r="C14" s="1" t="s">
        <v>11</v>
      </c>
      <c r="D14" s="1" t="s">
        <v>12</v>
      </c>
      <c r="E14" s="1">
        <v>4.0</v>
      </c>
      <c r="F14" s="1">
        <v>1166.0</v>
      </c>
      <c r="G14" s="1">
        <v>2167.0</v>
      </c>
      <c r="H14" s="2">
        <f t="shared" si="1"/>
        <v>446</v>
      </c>
      <c r="I14" s="2">
        <f t="shared" si="2"/>
        <v>-683</v>
      </c>
      <c r="J14" s="2">
        <f t="shared" si="3"/>
        <v>815.7236052</v>
      </c>
    </row>
    <row r="15">
      <c r="A15" s="1">
        <v>3.0</v>
      </c>
      <c r="B15" s="1" t="s">
        <v>10</v>
      </c>
      <c r="C15" s="1" t="s">
        <v>11</v>
      </c>
      <c r="D15" s="1" t="s">
        <v>15</v>
      </c>
      <c r="E15" s="1">
        <v>5.0</v>
      </c>
      <c r="F15" s="1">
        <v>886.0</v>
      </c>
      <c r="G15" s="1">
        <v>2195.0</v>
      </c>
      <c r="H15" s="2">
        <f t="shared" si="1"/>
        <v>166</v>
      </c>
      <c r="I15" s="2">
        <f t="shared" si="2"/>
        <v>-655</v>
      </c>
      <c r="J15" s="2">
        <f t="shared" si="3"/>
        <v>675.7077771</v>
      </c>
    </row>
    <row r="16">
      <c r="A16" s="1">
        <v>3.0</v>
      </c>
      <c r="B16" s="1" t="s">
        <v>14</v>
      </c>
      <c r="C16" s="1" t="s">
        <v>11</v>
      </c>
      <c r="D16" s="1" t="s">
        <v>12</v>
      </c>
      <c r="E16" s="1">
        <v>5.0</v>
      </c>
      <c r="F16" s="1">
        <v>804.0</v>
      </c>
      <c r="G16" s="1">
        <v>2131.0</v>
      </c>
      <c r="H16" s="2">
        <f t="shared" si="1"/>
        <v>84</v>
      </c>
      <c r="I16" s="2">
        <f t="shared" si="2"/>
        <v>-719</v>
      </c>
      <c r="J16" s="2">
        <f t="shared" si="3"/>
        <v>723.890185</v>
      </c>
    </row>
    <row r="17">
      <c r="A17" s="1">
        <v>3.0</v>
      </c>
      <c r="B17" s="1" t="s">
        <v>13</v>
      </c>
      <c r="C17" s="1" t="s">
        <v>16</v>
      </c>
      <c r="D17" s="1" t="s">
        <v>12</v>
      </c>
      <c r="E17" s="1">
        <v>5.0</v>
      </c>
      <c r="F17" s="1">
        <v>731.0</v>
      </c>
      <c r="G17" s="1">
        <v>2439.0</v>
      </c>
      <c r="H17" s="2">
        <f t="shared" si="1"/>
        <v>11</v>
      </c>
      <c r="I17" s="2">
        <f t="shared" si="2"/>
        <v>-411</v>
      </c>
      <c r="J17" s="2">
        <f t="shared" si="3"/>
        <v>411.1471756</v>
      </c>
    </row>
    <row r="18">
      <c r="A18" s="1">
        <v>3.0</v>
      </c>
      <c r="B18" s="1" t="s">
        <v>10</v>
      </c>
      <c r="C18" s="1" t="s">
        <v>16</v>
      </c>
      <c r="D18" s="1" t="s">
        <v>12</v>
      </c>
      <c r="E18" s="1">
        <v>5.0</v>
      </c>
      <c r="F18" s="1">
        <v>760.0</v>
      </c>
      <c r="G18" s="1">
        <v>2494.0</v>
      </c>
      <c r="H18" s="2">
        <f t="shared" si="1"/>
        <v>40</v>
      </c>
      <c r="I18" s="2">
        <f t="shared" si="2"/>
        <v>-356</v>
      </c>
      <c r="J18" s="2">
        <f t="shared" si="3"/>
        <v>358.2401429</v>
      </c>
    </row>
    <row r="19">
      <c r="A19" s="1">
        <v>3.0</v>
      </c>
      <c r="B19" s="1" t="s">
        <v>14</v>
      </c>
      <c r="C19" s="1" t="s">
        <v>16</v>
      </c>
      <c r="D19" s="1" t="s">
        <v>12</v>
      </c>
      <c r="E19" s="1">
        <v>5.0</v>
      </c>
      <c r="F19" s="1">
        <v>632.0</v>
      </c>
      <c r="G19" s="1">
        <v>2280.0</v>
      </c>
      <c r="H19" s="2">
        <f t="shared" si="1"/>
        <v>-88</v>
      </c>
      <c r="I19" s="2">
        <f t="shared" si="2"/>
        <v>-570</v>
      </c>
      <c r="J19" s="2">
        <f t="shared" si="3"/>
        <v>576.7529801</v>
      </c>
    </row>
    <row r="20">
      <c r="A20" s="1">
        <v>4.0</v>
      </c>
      <c r="B20" s="1" t="s">
        <v>13</v>
      </c>
      <c r="C20" s="1" t="s">
        <v>11</v>
      </c>
      <c r="D20" s="1" t="s">
        <v>12</v>
      </c>
      <c r="E20" s="1">
        <v>4.0</v>
      </c>
      <c r="F20" s="1">
        <v>1237.0</v>
      </c>
      <c r="G20" s="1">
        <v>1429.0</v>
      </c>
      <c r="H20" s="2">
        <f t="shared" si="1"/>
        <v>517</v>
      </c>
      <c r="I20" s="2">
        <f t="shared" si="2"/>
        <v>-1421</v>
      </c>
      <c r="J20" s="2">
        <f t="shared" si="3"/>
        <v>1512.12764</v>
      </c>
    </row>
    <row r="21">
      <c r="A21" s="1">
        <v>4.0</v>
      </c>
      <c r="B21" s="1" t="s">
        <v>14</v>
      </c>
      <c r="C21" s="1" t="s">
        <v>11</v>
      </c>
      <c r="D21" s="1" t="s">
        <v>12</v>
      </c>
      <c r="E21" s="1">
        <v>4.0</v>
      </c>
      <c r="F21" s="1">
        <v>1329.0</v>
      </c>
      <c r="G21" s="1">
        <v>1696.0</v>
      </c>
      <c r="H21" s="2">
        <f t="shared" si="1"/>
        <v>609</v>
      </c>
      <c r="I21" s="2">
        <f t="shared" si="2"/>
        <v>-1154</v>
      </c>
      <c r="J21" s="2">
        <f t="shared" si="3"/>
        <v>1304.836005</v>
      </c>
    </row>
    <row r="22">
      <c r="A22" s="1">
        <v>4.0</v>
      </c>
      <c r="B22" s="1" t="s">
        <v>10</v>
      </c>
      <c r="C22" s="1" t="s">
        <v>11</v>
      </c>
      <c r="D22" s="1" t="s">
        <v>12</v>
      </c>
      <c r="E22" s="1">
        <v>5.0</v>
      </c>
      <c r="F22" s="1">
        <v>648.0</v>
      </c>
      <c r="G22" s="1">
        <v>2420.0</v>
      </c>
      <c r="H22" s="2">
        <f t="shared" si="1"/>
        <v>-72</v>
      </c>
      <c r="I22" s="2">
        <f t="shared" si="2"/>
        <v>-430</v>
      </c>
      <c r="J22" s="2">
        <f t="shared" si="3"/>
        <v>435.9862383</v>
      </c>
    </row>
    <row r="23">
      <c r="A23" s="1">
        <v>4.0</v>
      </c>
      <c r="B23" s="1" t="s">
        <v>13</v>
      </c>
      <c r="C23" s="1" t="s">
        <v>16</v>
      </c>
      <c r="D23" s="1" t="s">
        <v>12</v>
      </c>
      <c r="E23" s="1">
        <v>5.0</v>
      </c>
      <c r="F23" s="1">
        <v>1208.0</v>
      </c>
      <c r="G23" s="1">
        <v>2497.0</v>
      </c>
      <c r="H23" s="2">
        <f t="shared" si="1"/>
        <v>488</v>
      </c>
      <c r="I23" s="2">
        <f t="shared" si="2"/>
        <v>-353</v>
      </c>
      <c r="J23" s="2">
        <f t="shared" si="3"/>
        <v>602.2897974</v>
      </c>
    </row>
    <row r="24">
      <c r="A24" s="1">
        <v>4.0</v>
      </c>
      <c r="B24" s="1" t="s">
        <v>14</v>
      </c>
      <c r="C24" s="1" t="s">
        <v>16</v>
      </c>
      <c r="D24" s="1" t="s">
        <v>12</v>
      </c>
      <c r="E24" s="1">
        <v>5.0</v>
      </c>
      <c r="F24" s="1">
        <v>579.0</v>
      </c>
      <c r="G24" s="1">
        <v>436.0</v>
      </c>
      <c r="H24" s="2">
        <f t="shared" si="1"/>
        <v>-141</v>
      </c>
      <c r="I24" s="2">
        <f t="shared" si="2"/>
        <v>-2414</v>
      </c>
      <c r="J24" s="2">
        <f t="shared" si="3"/>
        <v>2418.114348</v>
      </c>
    </row>
    <row r="25">
      <c r="A25" s="1">
        <v>4.0</v>
      </c>
      <c r="B25" s="1" t="s">
        <v>10</v>
      </c>
      <c r="C25" s="1" t="s">
        <v>16</v>
      </c>
      <c r="D25" s="1" t="s">
        <v>12</v>
      </c>
      <c r="E25" s="1">
        <v>5.0</v>
      </c>
      <c r="F25" s="1">
        <v>960.0</v>
      </c>
      <c r="G25" s="1">
        <v>2435.0</v>
      </c>
      <c r="H25" s="2">
        <f t="shared" si="1"/>
        <v>240</v>
      </c>
      <c r="I25" s="2">
        <f t="shared" si="2"/>
        <v>-415</v>
      </c>
      <c r="J25" s="2">
        <f t="shared" si="3"/>
        <v>479.4006675</v>
      </c>
    </row>
    <row r="26">
      <c r="A26" s="1">
        <v>5.0</v>
      </c>
      <c r="B26" s="1" t="s">
        <v>14</v>
      </c>
      <c r="C26" s="1" t="s">
        <v>11</v>
      </c>
      <c r="D26" s="1" t="s">
        <v>12</v>
      </c>
      <c r="E26" s="1">
        <v>4.0</v>
      </c>
      <c r="F26" s="1">
        <v>924.0</v>
      </c>
      <c r="G26" s="1">
        <v>2022.0</v>
      </c>
      <c r="H26" s="2">
        <f t="shared" si="1"/>
        <v>204</v>
      </c>
      <c r="I26" s="2">
        <f t="shared" si="2"/>
        <v>-828</v>
      </c>
      <c r="J26" s="2">
        <f t="shared" si="3"/>
        <v>852.7602242</v>
      </c>
    </row>
    <row r="27">
      <c r="A27" s="1">
        <v>5.0</v>
      </c>
      <c r="B27" s="1" t="s">
        <v>10</v>
      </c>
      <c r="C27" s="1" t="s">
        <v>11</v>
      </c>
      <c r="D27" s="1" t="s">
        <v>12</v>
      </c>
      <c r="E27" s="1">
        <v>4.0</v>
      </c>
      <c r="F27" s="1">
        <v>699.0</v>
      </c>
      <c r="G27" s="1">
        <v>2465.0</v>
      </c>
      <c r="H27" s="2">
        <f t="shared" si="1"/>
        <v>-21</v>
      </c>
      <c r="I27" s="2">
        <f t="shared" si="2"/>
        <v>-385</v>
      </c>
      <c r="J27" s="2">
        <f t="shared" si="3"/>
        <v>385.5723019</v>
      </c>
    </row>
    <row r="28">
      <c r="A28" s="1">
        <v>5.0</v>
      </c>
      <c r="B28" s="1" t="s">
        <v>13</v>
      </c>
      <c r="C28" s="1" t="s">
        <v>11</v>
      </c>
      <c r="D28" s="1" t="s">
        <v>12</v>
      </c>
      <c r="E28" s="1">
        <v>5.0</v>
      </c>
      <c r="F28" s="1">
        <v>742.0</v>
      </c>
      <c r="G28" s="1">
        <v>2331.0</v>
      </c>
      <c r="H28" s="2">
        <f t="shared" si="1"/>
        <v>22</v>
      </c>
      <c r="I28" s="2">
        <f t="shared" si="2"/>
        <v>-519</v>
      </c>
      <c r="J28" s="2">
        <f t="shared" si="3"/>
        <v>519.466072</v>
      </c>
    </row>
    <row r="29">
      <c r="A29" s="1">
        <v>5.0</v>
      </c>
      <c r="B29" s="1" t="s">
        <v>14</v>
      </c>
      <c r="C29" s="1" t="s">
        <v>16</v>
      </c>
      <c r="D29" s="1" t="s">
        <v>12</v>
      </c>
      <c r="E29" s="1">
        <v>4.0</v>
      </c>
      <c r="F29" s="1">
        <v>592.0</v>
      </c>
      <c r="G29" s="1">
        <v>2386.0</v>
      </c>
      <c r="H29" s="2">
        <f t="shared" si="1"/>
        <v>-128</v>
      </c>
      <c r="I29" s="2">
        <f t="shared" si="2"/>
        <v>-464</v>
      </c>
      <c r="J29" s="2">
        <f t="shared" si="3"/>
        <v>481.3314866</v>
      </c>
    </row>
    <row r="30">
      <c r="A30" s="1">
        <v>5.0</v>
      </c>
      <c r="B30" s="1" t="s">
        <v>10</v>
      </c>
      <c r="C30" s="1" t="s">
        <v>16</v>
      </c>
      <c r="D30" s="1" t="s">
        <v>12</v>
      </c>
      <c r="E30" s="1">
        <v>4.0</v>
      </c>
      <c r="F30" s="1">
        <v>596.0</v>
      </c>
      <c r="G30" s="1">
        <v>2523.0</v>
      </c>
      <c r="H30" s="2">
        <f t="shared" si="1"/>
        <v>-124</v>
      </c>
      <c r="I30" s="2">
        <f t="shared" si="2"/>
        <v>-327</v>
      </c>
      <c r="J30" s="2">
        <f t="shared" si="3"/>
        <v>349.7213176</v>
      </c>
    </row>
    <row r="31">
      <c r="A31" s="1">
        <v>5.0</v>
      </c>
      <c r="B31" s="1" t="s">
        <v>13</v>
      </c>
      <c r="C31" s="1" t="s">
        <v>16</v>
      </c>
      <c r="D31" s="1" t="s">
        <v>12</v>
      </c>
      <c r="E31" s="1">
        <v>4.0</v>
      </c>
      <c r="F31" s="1">
        <v>511.0</v>
      </c>
      <c r="G31" s="1">
        <v>2402.0</v>
      </c>
      <c r="H31" s="2">
        <f t="shared" si="1"/>
        <v>-209</v>
      </c>
      <c r="I31" s="2">
        <f t="shared" si="2"/>
        <v>-448</v>
      </c>
      <c r="J31" s="2">
        <f t="shared" si="3"/>
        <v>494.3531127</v>
      </c>
    </row>
    <row r="32">
      <c r="A32" s="1">
        <v>6.0</v>
      </c>
      <c r="B32" s="1" t="s">
        <v>14</v>
      </c>
      <c r="C32" s="1" t="s">
        <v>11</v>
      </c>
      <c r="D32" s="1" t="s">
        <v>12</v>
      </c>
      <c r="E32" s="1">
        <v>4.0</v>
      </c>
      <c r="F32" s="1">
        <v>708.0</v>
      </c>
      <c r="G32" s="1">
        <v>1501.0</v>
      </c>
      <c r="H32" s="2">
        <f t="shared" si="1"/>
        <v>-12</v>
      </c>
      <c r="I32" s="2">
        <f t="shared" si="2"/>
        <v>-1349</v>
      </c>
      <c r="J32" s="2">
        <f t="shared" si="3"/>
        <v>1349.053372</v>
      </c>
    </row>
    <row r="33">
      <c r="A33" s="1">
        <v>5.0</v>
      </c>
      <c r="B33" s="1" t="s">
        <v>13</v>
      </c>
      <c r="C33" s="1" t="s">
        <v>11</v>
      </c>
      <c r="D33" s="1" t="s">
        <v>15</v>
      </c>
      <c r="E33" s="1">
        <v>4.0</v>
      </c>
      <c r="F33" s="1">
        <v>892.0</v>
      </c>
      <c r="G33" s="1">
        <v>1979.0</v>
      </c>
      <c r="H33" s="2">
        <f t="shared" si="1"/>
        <v>172</v>
      </c>
      <c r="I33" s="2">
        <f t="shared" si="2"/>
        <v>-871</v>
      </c>
      <c r="J33" s="2">
        <f t="shared" si="3"/>
        <v>887.8203647</v>
      </c>
    </row>
    <row r="34">
      <c r="A34" s="1">
        <v>6.0</v>
      </c>
      <c r="B34" s="1" t="s">
        <v>10</v>
      </c>
      <c r="C34" s="1" t="s">
        <v>11</v>
      </c>
      <c r="D34" s="1" t="s">
        <v>12</v>
      </c>
      <c r="E34" s="1">
        <v>4.0</v>
      </c>
      <c r="F34" s="1">
        <v>970.0</v>
      </c>
      <c r="G34" s="1">
        <v>2261.0</v>
      </c>
      <c r="H34" s="2">
        <f t="shared" si="1"/>
        <v>250</v>
      </c>
      <c r="I34" s="2">
        <f t="shared" si="2"/>
        <v>-589</v>
      </c>
      <c r="J34" s="2">
        <f t="shared" si="3"/>
        <v>639.860141</v>
      </c>
    </row>
    <row r="35">
      <c r="A35" s="1">
        <v>6.0</v>
      </c>
      <c r="B35" s="1" t="s">
        <v>14</v>
      </c>
      <c r="C35" s="1" t="s">
        <v>16</v>
      </c>
      <c r="D35" s="1" t="s">
        <v>12</v>
      </c>
      <c r="E35" s="1">
        <v>5.0</v>
      </c>
      <c r="F35" s="1">
        <v>701.0</v>
      </c>
      <c r="G35" s="1">
        <v>2236.0</v>
      </c>
      <c r="H35" s="2">
        <f t="shared" si="1"/>
        <v>-19</v>
      </c>
      <c r="I35" s="2">
        <f t="shared" si="2"/>
        <v>-614</v>
      </c>
      <c r="J35" s="2">
        <f t="shared" si="3"/>
        <v>614.2939036</v>
      </c>
    </row>
    <row r="36">
      <c r="A36" s="1">
        <v>6.0</v>
      </c>
      <c r="B36" s="1" t="s">
        <v>13</v>
      </c>
      <c r="C36" s="1" t="s">
        <v>16</v>
      </c>
      <c r="D36" s="1" t="s">
        <v>12</v>
      </c>
      <c r="E36" s="1">
        <v>4.0</v>
      </c>
      <c r="F36" s="1">
        <v>670.0</v>
      </c>
      <c r="G36" s="1">
        <v>2503.0</v>
      </c>
      <c r="H36" s="2">
        <f t="shared" si="1"/>
        <v>-50</v>
      </c>
      <c r="I36" s="2">
        <f t="shared" si="2"/>
        <v>-347</v>
      </c>
      <c r="J36" s="2">
        <f t="shared" si="3"/>
        <v>350.5837988</v>
      </c>
    </row>
    <row r="37">
      <c r="A37" s="1">
        <v>6.0</v>
      </c>
      <c r="B37" s="1" t="s">
        <v>10</v>
      </c>
      <c r="C37" s="1" t="s">
        <v>16</v>
      </c>
      <c r="D37" s="1" t="s">
        <v>12</v>
      </c>
      <c r="E37" s="1">
        <v>4.0</v>
      </c>
      <c r="F37" s="1">
        <v>867.0</v>
      </c>
      <c r="G37" s="1">
        <v>2605.0</v>
      </c>
      <c r="H37" s="2">
        <f t="shared" si="1"/>
        <v>147</v>
      </c>
      <c r="I37" s="2">
        <f t="shared" si="2"/>
        <v>-245</v>
      </c>
      <c r="J37" s="2">
        <f t="shared" si="3"/>
        <v>285.7166428</v>
      </c>
    </row>
    <row r="38">
      <c r="A38" s="1">
        <v>7.0</v>
      </c>
      <c r="B38" s="1" t="s">
        <v>10</v>
      </c>
      <c r="C38" s="1" t="s">
        <v>16</v>
      </c>
      <c r="D38" s="1" t="s">
        <v>12</v>
      </c>
      <c r="E38" s="1">
        <v>5.0</v>
      </c>
      <c r="F38" s="1">
        <v>725.0</v>
      </c>
      <c r="G38" s="1">
        <v>2345.0</v>
      </c>
      <c r="H38" s="2">
        <f t="shared" si="1"/>
        <v>5</v>
      </c>
      <c r="I38" s="2">
        <f t="shared" si="2"/>
        <v>-505</v>
      </c>
      <c r="J38" s="2">
        <f t="shared" si="3"/>
        <v>505.0247519</v>
      </c>
    </row>
    <row r="39">
      <c r="A39" s="1">
        <v>7.0</v>
      </c>
      <c r="B39" s="1" t="s">
        <v>13</v>
      </c>
      <c r="C39" s="1" t="s">
        <v>16</v>
      </c>
      <c r="D39" s="1" t="s">
        <v>12</v>
      </c>
      <c r="E39" s="1">
        <v>5.0</v>
      </c>
      <c r="F39" s="1">
        <v>735.0</v>
      </c>
      <c r="G39" s="1">
        <v>2357.0</v>
      </c>
      <c r="H39" s="2">
        <f t="shared" si="1"/>
        <v>15</v>
      </c>
      <c r="I39" s="2">
        <f t="shared" si="2"/>
        <v>-493</v>
      </c>
      <c r="J39" s="2">
        <f t="shared" si="3"/>
        <v>493.2281419</v>
      </c>
    </row>
    <row r="40">
      <c r="A40" s="1">
        <v>7.0</v>
      </c>
      <c r="B40" s="1" t="s">
        <v>14</v>
      </c>
      <c r="C40" s="1" t="s">
        <v>16</v>
      </c>
      <c r="D40" s="1" t="s">
        <v>12</v>
      </c>
      <c r="E40" s="1">
        <v>5.0</v>
      </c>
      <c r="F40" s="1">
        <v>698.0</v>
      </c>
      <c r="G40" s="1">
        <v>2293.0</v>
      </c>
      <c r="H40" s="2">
        <f t="shared" si="1"/>
        <v>-22</v>
      </c>
      <c r="I40" s="2">
        <f t="shared" si="2"/>
        <v>-557</v>
      </c>
      <c r="J40" s="2">
        <f t="shared" si="3"/>
        <v>557.4343011</v>
      </c>
    </row>
    <row r="41">
      <c r="A41" s="1">
        <v>7.0</v>
      </c>
      <c r="B41" s="1" t="s">
        <v>10</v>
      </c>
      <c r="C41" s="1" t="s">
        <v>11</v>
      </c>
      <c r="D41" s="1" t="s">
        <v>12</v>
      </c>
      <c r="E41" s="1">
        <v>5.0</v>
      </c>
      <c r="F41" s="1">
        <v>797.0</v>
      </c>
      <c r="G41" s="1">
        <v>2434.0</v>
      </c>
      <c r="H41" s="2">
        <f t="shared" si="1"/>
        <v>77</v>
      </c>
      <c r="I41" s="2">
        <f t="shared" si="2"/>
        <v>-416</v>
      </c>
      <c r="J41" s="2">
        <f t="shared" si="3"/>
        <v>423.0661887</v>
      </c>
    </row>
    <row r="42">
      <c r="A42" s="1">
        <v>7.0</v>
      </c>
      <c r="B42" s="1" t="s">
        <v>13</v>
      </c>
      <c r="C42" s="1" t="s">
        <v>11</v>
      </c>
      <c r="D42" s="1" t="s">
        <v>12</v>
      </c>
      <c r="E42" s="1">
        <v>5.0</v>
      </c>
      <c r="F42" s="1">
        <v>727.0</v>
      </c>
      <c r="G42" s="1">
        <v>2484.0</v>
      </c>
      <c r="H42" s="2">
        <f t="shared" si="1"/>
        <v>7</v>
      </c>
      <c r="I42" s="2">
        <f t="shared" si="2"/>
        <v>-366</v>
      </c>
      <c r="J42" s="2">
        <f t="shared" si="3"/>
        <v>366.0669338</v>
      </c>
    </row>
    <row r="43">
      <c r="A43" s="1">
        <v>7.0</v>
      </c>
      <c r="B43" s="1" t="s">
        <v>14</v>
      </c>
      <c r="C43" s="1" t="s">
        <v>11</v>
      </c>
      <c r="D43" s="1" t="s">
        <v>12</v>
      </c>
      <c r="E43" s="1">
        <v>5.0</v>
      </c>
      <c r="F43" s="1">
        <v>834.0</v>
      </c>
      <c r="G43" s="1">
        <v>2309.0</v>
      </c>
      <c r="H43" s="2">
        <f t="shared" si="1"/>
        <v>114</v>
      </c>
      <c r="I43" s="2">
        <f t="shared" si="2"/>
        <v>-541</v>
      </c>
      <c r="J43" s="2">
        <f t="shared" si="3"/>
        <v>552.8806381</v>
      </c>
    </row>
    <row r="44">
      <c r="A44" s="1">
        <v>8.0</v>
      </c>
      <c r="B44" s="1" t="s">
        <v>10</v>
      </c>
      <c r="C44" s="1" t="s">
        <v>16</v>
      </c>
      <c r="D44" s="1" t="s">
        <v>12</v>
      </c>
      <c r="E44" s="1">
        <v>5.0</v>
      </c>
      <c r="F44" s="1">
        <v>696.0</v>
      </c>
      <c r="G44" s="1">
        <v>2438.0</v>
      </c>
      <c r="H44" s="2">
        <f t="shared" si="1"/>
        <v>-24</v>
      </c>
      <c r="I44" s="2">
        <f t="shared" si="2"/>
        <v>-412</v>
      </c>
      <c r="J44" s="2">
        <f t="shared" si="3"/>
        <v>412.6984371</v>
      </c>
    </row>
    <row r="45">
      <c r="A45" s="1">
        <v>8.0</v>
      </c>
      <c r="B45" s="1" t="s">
        <v>14</v>
      </c>
      <c r="C45" s="1" t="s">
        <v>16</v>
      </c>
      <c r="D45" s="1" t="s">
        <v>12</v>
      </c>
      <c r="E45" s="1">
        <v>4.0</v>
      </c>
      <c r="F45" s="1">
        <v>709.0</v>
      </c>
      <c r="G45" s="1">
        <v>2449.0</v>
      </c>
      <c r="H45" s="2">
        <f t="shared" si="1"/>
        <v>-11</v>
      </c>
      <c r="I45" s="2">
        <f t="shared" si="2"/>
        <v>-401</v>
      </c>
      <c r="J45" s="2">
        <f t="shared" si="3"/>
        <v>401.1508444</v>
      </c>
    </row>
    <row r="46">
      <c r="A46" s="1">
        <v>8.0</v>
      </c>
      <c r="B46" s="1" t="s">
        <v>13</v>
      </c>
      <c r="C46" s="1" t="s">
        <v>16</v>
      </c>
      <c r="D46" s="1" t="s">
        <v>15</v>
      </c>
      <c r="E46" s="1">
        <v>3.0</v>
      </c>
      <c r="F46" s="1">
        <v>652.0</v>
      </c>
      <c r="G46" s="1">
        <v>2394.0</v>
      </c>
      <c r="H46" s="2">
        <f t="shared" si="1"/>
        <v>-68</v>
      </c>
      <c r="I46" s="2">
        <f t="shared" si="2"/>
        <v>-456</v>
      </c>
      <c r="J46" s="2">
        <f t="shared" si="3"/>
        <v>461.0422974</v>
      </c>
    </row>
    <row r="47">
      <c r="A47" s="1">
        <v>8.0</v>
      </c>
      <c r="B47" s="1" t="s">
        <v>10</v>
      </c>
      <c r="C47" s="1" t="s">
        <v>11</v>
      </c>
      <c r="D47" s="1" t="s">
        <v>12</v>
      </c>
      <c r="E47" s="1">
        <v>4.0</v>
      </c>
      <c r="F47" s="1">
        <v>722.0</v>
      </c>
      <c r="G47" s="1">
        <v>2449.0</v>
      </c>
      <c r="H47" s="2">
        <f t="shared" si="1"/>
        <v>2</v>
      </c>
      <c r="I47" s="2">
        <f t="shared" si="2"/>
        <v>-401</v>
      </c>
      <c r="J47" s="2">
        <f t="shared" si="3"/>
        <v>401.0049875</v>
      </c>
    </row>
    <row r="48">
      <c r="A48" s="1">
        <v>8.0</v>
      </c>
      <c r="B48" s="1" t="s">
        <v>14</v>
      </c>
      <c r="C48" s="1" t="s">
        <v>11</v>
      </c>
      <c r="D48" s="1" t="s">
        <v>12</v>
      </c>
      <c r="E48" s="1">
        <v>4.0</v>
      </c>
      <c r="F48" s="1">
        <v>715.0</v>
      </c>
      <c r="G48" s="1">
        <v>2323.0</v>
      </c>
      <c r="H48" s="2">
        <f t="shared" si="1"/>
        <v>-5</v>
      </c>
      <c r="I48" s="2">
        <f t="shared" si="2"/>
        <v>-527</v>
      </c>
      <c r="J48" s="2">
        <f t="shared" si="3"/>
        <v>527.0237186</v>
      </c>
    </row>
    <row r="49">
      <c r="A49" s="1">
        <v>8.0</v>
      </c>
      <c r="B49" s="1" t="s">
        <v>13</v>
      </c>
      <c r="C49" s="1" t="s">
        <v>11</v>
      </c>
      <c r="D49" s="1" t="s">
        <v>12</v>
      </c>
      <c r="E49" s="1">
        <v>3.0</v>
      </c>
      <c r="F49" s="1">
        <v>781.0</v>
      </c>
      <c r="G49" s="1">
        <v>2401.0</v>
      </c>
      <c r="H49" s="2">
        <f t="shared" si="1"/>
        <v>61</v>
      </c>
      <c r="I49" s="2">
        <f t="shared" si="2"/>
        <v>-449</v>
      </c>
      <c r="J49" s="2">
        <f t="shared" si="3"/>
        <v>453.1247069</v>
      </c>
    </row>
    <row r="50">
      <c r="A50" s="1">
        <v>9.0</v>
      </c>
      <c r="B50" s="1" t="s">
        <v>13</v>
      </c>
      <c r="C50" s="1" t="s">
        <v>16</v>
      </c>
      <c r="D50" s="1" t="s">
        <v>12</v>
      </c>
      <c r="E50" s="1">
        <v>3.0</v>
      </c>
      <c r="F50" s="1">
        <v>760.0</v>
      </c>
      <c r="G50" s="1">
        <v>2416.0</v>
      </c>
      <c r="H50" s="2">
        <f t="shared" si="1"/>
        <v>40</v>
      </c>
      <c r="I50" s="2">
        <f t="shared" si="2"/>
        <v>-434</v>
      </c>
      <c r="J50" s="2">
        <f t="shared" si="3"/>
        <v>435.83942</v>
      </c>
    </row>
    <row r="51">
      <c r="A51" s="1">
        <v>9.0</v>
      </c>
      <c r="B51" s="1" t="s">
        <v>10</v>
      </c>
      <c r="C51" s="1" t="s">
        <v>16</v>
      </c>
      <c r="D51" s="1" t="s">
        <v>12</v>
      </c>
      <c r="E51" s="1">
        <v>5.0</v>
      </c>
      <c r="F51" s="1">
        <v>786.0</v>
      </c>
      <c r="G51" s="1">
        <v>2400.0</v>
      </c>
      <c r="H51" s="2">
        <f t="shared" si="1"/>
        <v>66</v>
      </c>
      <c r="I51" s="2">
        <f t="shared" si="2"/>
        <v>-450</v>
      </c>
      <c r="J51" s="2">
        <f t="shared" si="3"/>
        <v>454.8142478</v>
      </c>
    </row>
    <row r="52">
      <c r="A52" s="1">
        <v>9.0</v>
      </c>
      <c r="B52" s="1" t="s">
        <v>14</v>
      </c>
      <c r="C52" s="1" t="s">
        <v>16</v>
      </c>
      <c r="D52" s="1" t="s">
        <v>12</v>
      </c>
      <c r="E52" s="1">
        <v>5.0</v>
      </c>
      <c r="F52" s="1">
        <v>580.0</v>
      </c>
      <c r="G52" s="1">
        <v>2365.0</v>
      </c>
      <c r="H52" s="2">
        <f t="shared" si="1"/>
        <v>-140</v>
      </c>
      <c r="I52" s="2">
        <f t="shared" si="2"/>
        <v>-485</v>
      </c>
      <c r="J52" s="2">
        <f t="shared" si="3"/>
        <v>504.8019414</v>
      </c>
    </row>
    <row r="53">
      <c r="A53" s="1">
        <v>9.0</v>
      </c>
      <c r="B53" s="1" t="s">
        <v>13</v>
      </c>
      <c r="C53" s="1" t="s">
        <v>11</v>
      </c>
      <c r="D53" s="1" t="s">
        <v>12</v>
      </c>
      <c r="E53" s="1">
        <v>4.0</v>
      </c>
      <c r="F53" s="1">
        <v>877.0</v>
      </c>
      <c r="G53" s="1">
        <v>2284.0</v>
      </c>
      <c r="H53" s="2">
        <f t="shared" si="1"/>
        <v>157</v>
      </c>
      <c r="I53" s="2">
        <f t="shared" si="2"/>
        <v>-566</v>
      </c>
      <c r="J53" s="2">
        <f t="shared" si="3"/>
        <v>587.3712625</v>
      </c>
    </row>
    <row r="54">
      <c r="A54" s="1">
        <v>9.0</v>
      </c>
      <c r="B54" s="1" t="s">
        <v>10</v>
      </c>
      <c r="C54" s="1" t="s">
        <v>11</v>
      </c>
      <c r="D54" s="1" t="s">
        <v>12</v>
      </c>
      <c r="E54" s="1">
        <v>5.0</v>
      </c>
      <c r="F54" s="1">
        <v>989.0</v>
      </c>
      <c r="G54" s="1">
        <v>2131.0</v>
      </c>
      <c r="H54" s="2">
        <f t="shared" si="1"/>
        <v>269</v>
      </c>
      <c r="I54" s="2">
        <f t="shared" si="2"/>
        <v>-719</v>
      </c>
      <c r="J54" s="2">
        <f t="shared" si="3"/>
        <v>767.6731075</v>
      </c>
    </row>
    <row r="55">
      <c r="A55" s="1">
        <v>9.0</v>
      </c>
      <c r="B55" s="1" t="s">
        <v>14</v>
      </c>
      <c r="C55" s="1" t="s">
        <v>11</v>
      </c>
      <c r="D55" s="1" t="s">
        <v>12</v>
      </c>
      <c r="E55" s="1">
        <v>5.0</v>
      </c>
      <c r="F55" s="1">
        <v>924.0</v>
      </c>
      <c r="G55" s="1">
        <v>2111.0</v>
      </c>
      <c r="H55" s="2">
        <f t="shared" si="1"/>
        <v>204</v>
      </c>
      <c r="I55" s="2">
        <f t="shared" si="2"/>
        <v>-739</v>
      </c>
      <c r="J55" s="2">
        <f t="shared" si="3"/>
        <v>766.640072</v>
      </c>
    </row>
    <row r="56">
      <c r="A56" s="1">
        <v>10.0</v>
      </c>
      <c r="B56" s="1" t="s">
        <v>13</v>
      </c>
      <c r="C56" s="1" t="s">
        <v>16</v>
      </c>
      <c r="D56" s="1" t="s">
        <v>12</v>
      </c>
      <c r="E56" s="1">
        <v>5.0</v>
      </c>
      <c r="F56" s="1">
        <v>873.0</v>
      </c>
      <c r="G56" s="1">
        <v>2310.0</v>
      </c>
      <c r="H56" s="2">
        <f t="shared" si="1"/>
        <v>153</v>
      </c>
      <c r="I56" s="2">
        <f t="shared" si="2"/>
        <v>-540</v>
      </c>
      <c r="J56" s="2">
        <f t="shared" si="3"/>
        <v>561.2566258</v>
      </c>
    </row>
    <row r="57">
      <c r="A57" s="1">
        <v>10.0</v>
      </c>
      <c r="B57" s="1" t="s">
        <v>14</v>
      </c>
      <c r="C57" s="1" t="s">
        <v>16</v>
      </c>
      <c r="D57" s="1" t="s">
        <v>12</v>
      </c>
      <c r="E57" s="1">
        <v>5.0</v>
      </c>
      <c r="F57" s="1">
        <v>805.0</v>
      </c>
      <c r="G57" s="1">
        <v>2230.0</v>
      </c>
      <c r="H57" s="2">
        <f t="shared" si="1"/>
        <v>85</v>
      </c>
      <c r="I57" s="2">
        <f t="shared" si="2"/>
        <v>-620</v>
      </c>
      <c r="J57" s="2">
        <f t="shared" si="3"/>
        <v>625.7994887</v>
      </c>
    </row>
    <row r="58">
      <c r="A58" s="1">
        <v>10.0</v>
      </c>
      <c r="B58" s="1" t="s">
        <v>10</v>
      </c>
      <c r="C58" s="1" t="s">
        <v>16</v>
      </c>
      <c r="D58" s="1" t="s">
        <v>12</v>
      </c>
      <c r="E58" s="1">
        <v>5.0</v>
      </c>
      <c r="F58" s="1">
        <v>874.0</v>
      </c>
      <c r="G58" s="1">
        <v>2304.0</v>
      </c>
      <c r="H58" s="2">
        <f t="shared" si="1"/>
        <v>154</v>
      </c>
      <c r="I58" s="2">
        <f t="shared" si="2"/>
        <v>-546</v>
      </c>
      <c r="J58" s="2">
        <f t="shared" si="3"/>
        <v>567.3023885</v>
      </c>
    </row>
    <row r="59">
      <c r="A59" s="1">
        <v>10.0</v>
      </c>
      <c r="B59" s="1" t="s">
        <v>13</v>
      </c>
      <c r="C59" s="1" t="s">
        <v>11</v>
      </c>
      <c r="D59" s="1" t="s">
        <v>12</v>
      </c>
      <c r="E59" s="1">
        <v>5.0</v>
      </c>
      <c r="F59" s="1">
        <v>784.0</v>
      </c>
      <c r="G59" s="1">
        <v>2085.0</v>
      </c>
      <c r="H59" s="2">
        <f t="shared" si="1"/>
        <v>64</v>
      </c>
      <c r="I59" s="2">
        <f t="shared" si="2"/>
        <v>-765</v>
      </c>
      <c r="J59" s="2">
        <f t="shared" si="3"/>
        <v>767.6724562</v>
      </c>
    </row>
    <row r="60">
      <c r="A60" s="1">
        <v>10.0</v>
      </c>
      <c r="B60" s="1" t="s">
        <v>14</v>
      </c>
      <c r="C60" s="1" t="s">
        <v>11</v>
      </c>
      <c r="D60" s="1" t="s">
        <v>12</v>
      </c>
      <c r="E60" s="1">
        <v>5.0</v>
      </c>
      <c r="F60" s="1">
        <v>733.0</v>
      </c>
      <c r="G60" s="1">
        <v>2060.0</v>
      </c>
      <c r="H60" s="2">
        <f t="shared" si="1"/>
        <v>13</v>
      </c>
      <c r="I60" s="2">
        <f t="shared" si="2"/>
        <v>-790</v>
      </c>
      <c r="J60" s="2">
        <f t="shared" si="3"/>
        <v>790.1069548</v>
      </c>
    </row>
    <row r="61">
      <c r="A61" s="1">
        <v>10.0</v>
      </c>
      <c r="B61" s="1" t="s">
        <v>10</v>
      </c>
      <c r="C61" s="1" t="s">
        <v>11</v>
      </c>
      <c r="D61" s="1" t="s">
        <v>12</v>
      </c>
      <c r="E61" s="1">
        <v>5.0</v>
      </c>
      <c r="F61" s="1">
        <v>697.0</v>
      </c>
      <c r="G61" s="1">
        <v>2111.0</v>
      </c>
      <c r="H61" s="2">
        <f t="shared" si="1"/>
        <v>-23</v>
      </c>
      <c r="I61" s="2">
        <f t="shared" si="2"/>
        <v>-739</v>
      </c>
      <c r="J61" s="2">
        <f t="shared" si="3"/>
        <v>739.3578295</v>
      </c>
    </row>
    <row r="62">
      <c r="A62" s="1">
        <v>11.0</v>
      </c>
      <c r="B62" s="1" t="s">
        <v>14</v>
      </c>
      <c r="C62" s="1" t="s">
        <v>16</v>
      </c>
      <c r="D62" s="1" t="s">
        <v>12</v>
      </c>
      <c r="E62" s="1">
        <v>4.0</v>
      </c>
      <c r="F62" s="1">
        <v>517.0</v>
      </c>
      <c r="G62" s="1">
        <v>2411.0</v>
      </c>
      <c r="H62" s="2">
        <f t="shared" si="1"/>
        <v>-203</v>
      </c>
      <c r="I62" s="2">
        <f t="shared" si="2"/>
        <v>-439</v>
      </c>
      <c r="J62" s="2">
        <f t="shared" si="3"/>
        <v>483.6631059</v>
      </c>
    </row>
    <row r="63">
      <c r="A63" s="1">
        <v>11.0</v>
      </c>
      <c r="B63" s="1" t="s">
        <v>10</v>
      </c>
      <c r="C63" s="1" t="s">
        <v>16</v>
      </c>
      <c r="D63" s="1" t="s">
        <v>12</v>
      </c>
      <c r="E63" s="1">
        <v>4.0</v>
      </c>
      <c r="F63" s="1">
        <v>803.0</v>
      </c>
      <c r="G63" s="1">
        <v>2387.0</v>
      </c>
      <c r="H63" s="2">
        <f t="shared" si="1"/>
        <v>83</v>
      </c>
      <c r="I63" s="2">
        <f t="shared" si="2"/>
        <v>-463</v>
      </c>
      <c r="J63" s="2">
        <f t="shared" si="3"/>
        <v>470.3806969</v>
      </c>
    </row>
    <row r="64">
      <c r="A64" s="1">
        <v>11.0</v>
      </c>
      <c r="B64" s="1" t="s">
        <v>13</v>
      </c>
      <c r="C64" s="1" t="s">
        <v>16</v>
      </c>
      <c r="D64" s="1" t="s">
        <v>12</v>
      </c>
      <c r="E64" s="1">
        <v>5.0</v>
      </c>
      <c r="F64" s="1">
        <v>877.0</v>
      </c>
      <c r="G64" s="1">
        <v>2447.0</v>
      </c>
      <c r="H64" s="2">
        <f t="shared" si="1"/>
        <v>157</v>
      </c>
      <c r="I64" s="2">
        <f t="shared" si="2"/>
        <v>-403</v>
      </c>
      <c r="J64" s="2">
        <f t="shared" si="3"/>
        <v>432.5020231</v>
      </c>
    </row>
    <row r="65">
      <c r="A65" s="1">
        <v>11.0</v>
      </c>
      <c r="B65" s="1" t="s">
        <v>14</v>
      </c>
      <c r="C65" s="1" t="s">
        <v>11</v>
      </c>
      <c r="D65" s="1" t="s">
        <v>12</v>
      </c>
      <c r="E65" s="1">
        <v>4.0</v>
      </c>
      <c r="F65" s="1">
        <v>1104.0</v>
      </c>
      <c r="G65" s="1">
        <v>2232.0</v>
      </c>
      <c r="H65" s="2">
        <f t="shared" si="1"/>
        <v>384</v>
      </c>
      <c r="I65" s="2">
        <f t="shared" si="2"/>
        <v>-618</v>
      </c>
      <c r="J65" s="2">
        <f t="shared" si="3"/>
        <v>727.5850466</v>
      </c>
    </row>
    <row r="66">
      <c r="A66" s="1">
        <v>11.0</v>
      </c>
      <c r="B66" s="1" t="s">
        <v>10</v>
      </c>
      <c r="C66" s="1" t="s">
        <v>11</v>
      </c>
      <c r="D66" s="1" t="s">
        <v>12</v>
      </c>
      <c r="E66" s="1">
        <v>5.0</v>
      </c>
      <c r="F66" s="1">
        <v>894.0</v>
      </c>
      <c r="G66" s="1">
        <v>2212.0</v>
      </c>
      <c r="H66" s="2">
        <f t="shared" si="1"/>
        <v>174</v>
      </c>
      <c r="I66" s="2">
        <f t="shared" si="2"/>
        <v>-638</v>
      </c>
      <c r="J66" s="2">
        <f t="shared" si="3"/>
        <v>661.3017466</v>
      </c>
    </row>
    <row r="67">
      <c r="A67" s="1">
        <v>11.0</v>
      </c>
      <c r="B67" s="1" t="s">
        <v>13</v>
      </c>
      <c r="C67" s="1" t="s">
        <v>11</v>
      </c>
      <c r="D67" s="1" t="s">
        <v>12</v>
      </c>
      <c r="E67" s="1">
        <v>5.0</v>
      </c>
      <c r="F67" s="1">
        <v>1016.0</v>
      </c>
      <c r="G67" s="1">
        <v>2236.0</v>
      </c>
      <c r="H67" s="2">
        <f t="shared" si="1"/>
        <v>296</v>
      </c>
      <c r="I67" s="2">
        <f t="shared" si="2"/>
        <v>-614</v>
      </c>
      <c r="J67" s="2">
        <f t="shared" si="3"/>
        <v>681.6245301</v>
      </c>
    </row>
    <row r="68">
      <c r="A68" s="1">
        <v>12.0</v>
      </c>
      <c r="B68" s="1" t="s">
        <v>14</v>
      </c>
      <c r="C68" s="1" t="s">
        <v>16</v>
      </c>
      <c r="D68" s="1" t="s">
        <v>12</v>
      </c>
      <c r="E68" s="1">
        <v>5.0</v>
      </c>
      <c r="F68" s="1">
        <v>501.0</v>
      </c>
      <c r="G68" s="1">
        <v>2395.0</v>
      </c>
      <c r="H68" s="2">
        <f t="shared" si="1"/>
        <v>-219</v>
      </c>
      <c r="I68" s="2">
        <f t="shared" si="2"/>
        <v>-455</v>
      </c>
      <c r="J68" s="2">
        <f t="shared" si="3"/>
        <v>504.9613847</v>
      </c>
    </row>
    <row r="69">
      <c r="A69" s="1">
        <v>12.0</v>
      </c>
      <c r="B69" s="1" t="s">
        <v>13</v>
      </c>
      <c r="C69" s="1" t="s">
        <v>16</v>
      </c>
      <c r="D69" s="1" t="s">
        <v>12</v>
      </c>
      <c r="E69" s="1">
        <v>5.0</v>
      </c>
      <c r="F69" s="1">
        <v>760.0</v>
      </c>
      <c r="G69" s="1">
        <v>2425.0</v>
      </c>
      <c r="H69" s="2">
        <f t="shared" si="1"/>
        <v>40</v>
      </c>
      <c r="I69" s="2">
        <f t="shared" si="2"/>
        <v>-425</v>
      </c>
      <c r="J69" s="2">
        <f t="shared" si="3"/>
        <v>426.8782028</v>
      </c>
    </row>
    <row r="70">
      <c r="A70" s="1">
        <v>12.0</v>
      </c>
      <c r="B70" s="1" t="s">
        <v>10</v>
      </c>
      <c r="C70" s="1" t="s">
        <v>16</v>
      </c>
      <c r="D70" s="1" t="s">
        <v>12</v>
      </c>
      <c r="E70" s="1">
        <v>5.0</v>
      </c>
      <c r="F70" s="1">
        <v>816.0</v>
      </c>
      <c r="G70" s="1">
        <v>2340.0</v>
      </c>
      <c r="H70" s="2">
        <f t="shared" si="1"/>
        <v>96</v>
      </c>
      <c r="I70" s="2">
        <f t="shared" si="2"/>
        <v>-510</v>
      </c>
      <c r="J70" s="2">
        <f t="shared" si="3"/>
        <v>518.9566456</v>
      </c>
    </row>
    <row r="71">
      <c r="A71" s="1">
        <v>12.0</v>
      </c>
      <c r="B71" s="1" t="s">
        <v>14</v>
      </c>
      <c r="C71" s="1" t="s">
        <v>11</v>
      </c>
      <c r="D71" s="1" t="s">
        <v>12</v>
      </c>
      <c r="E71" s="1">
        <v>5.0</v>
      </c>
      <c r="F71" s="1">
        <v>938.0</v>
      </c>
      <c r="G71" s="1">
        <v>2269.0</v>
      </c>
      <c r="H71" s="2">
        <f t="shared" si="1"/>
        <v>218</v>
      </c>
      <c r="I71" s="2">
        <f t="shared" si="2"/>
        <v>-581</v>
      </c>
      <c r="J71" s="2">
        <f t="shared" si="3"/>
        <v>620.5521735</v>
      </c>
    </row>
    <row r="72">
      <c r="A72" s="1">
        <v>12.0</v>
      </c>
      <c r="B72" s="1" t="s">
        <v>13</v>
      </c>
      <c r="C72" s="1" t="s">
        <v>11</v>
      </c>
      <c r="D72" s="1" t="s">
        <v>12</v>
      </c>
      <c r="E72" s="1">
        <v>5.0</v>
      </c>
      <c r="F72" s="1">
        <v>846.0</v>
      </c>
      <c r="G72" s="1">
        <v>2086.0</v>
      </c>
      <c r="H72" s="2">
        <f t="shared" si="1"/>
        <v>126</v>
      </c>
      <c r="I72" s="2">
        <f t="shared" si="2"/>
        <v>-764</v>
      </c>
      <c r="J72" s="2">
        <f t="shared" si="3"/>
        <v>774.3203471</v>
      </c>
    </row>
    <row r="73">
      <c r="A73" s="1">
        <v>12.0</v>
      </c>
      <c r="B73" s="1" t="s">
        <v>10</v>
      </c>
      <c r="C73" s="1" t="s">
        <v>11</v>
      </c>
      <c r="D73" s="1" t="s">
        <v>12</v>
      </c>
      <c r="E73" s="1">
        <v>5.0</v>
      </c>
      <c r="F73" s="1">
        <v>791.0</v>
      </c>
      <c r="G73" s="1">
        <v>2072.0</v>
      </c>
      <c r="H73" s="2">
        <f t="shared" si="1"/>
        <v>71</v>
      </c>
      <c r="I73" s="2">
        <f t="shared" si="2"/>
        <v>-778</v>
      </c>
      <c r="J73" s="2">
        <f t="shared" si="3"/>
        <v>781.2329998</v>
      </c>
    </row>
    <row r="74">
      <c r="C74" s="3" t="s">
        <v>17</v>
      </c>
      <c r="D74" s="4">
        <f>PERCENTIF(D2:D73, "Yes")</f>
        <v>0.9444444444</v>
      </c>
      <c r="E74" s="5">
        <f t="shared" ref="E74:J74" si="4">AVERAGE(E2:E73)</f>
        <v>4.527777778</v>
      </c>
      <c r="F74" s="5">
        <f t="shared" si="4"/>
        <v>784.3194444</v>
      </c>
      <c r="G74" s="5">
        <f t="shared" si="4"/>
        <v>2256.75</v>
      </c>
      <c r="H74" s="5">
        <f t="shared" si="4"/>
        <v>64.31944444</v>
      </c>
      <c r="I74" s="5">
        <f t="shared" si="4"/>
        <v>-593.25</v>
      </c>
      <c r="J74" s="2">
        <f t="shared" si="4"/>
        <v>617.018819</v>
      </c>
    </row>
    <row r="77">
      <c r="H77" s="1" t="s">
        <v>18</v>
      </c>
      <c r="I77" s="2">
        <f>SQRT(POW(H74, 2) + POW(I74, 2))</f>
        <v>596.7265315</v>
      </c>
    </row>
    <row r="78">
      <c r="K78" s="6" t="s">
        <v>19</v>
      </c>
    </row>
    <row r="79">
      <c r="K79" s="7" t="s">
        <v>20</v>
      </c>
    </row>
    <row r="80">
      <c r="K80" s="1" t="s">
        <v>21</v>
      </c>
    </row>
  </sheetData>
  <drawing r:id="rId2"/>
  <legacyDrawing r:id="rId3"/>
</worksheet>
</file>