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sc\Desktop\R\day 3\"/>
    </mc:Choice>
  </mc:AlternateContent>
  <bookViews>
    <workbookView xWindow="0" yWindow="0" windowWidth="20490" windowHeight="7755" activeTab="5"/>
  </bookViews>
  <sheets>
    <sheet name="Sensitivity Report 1" sheetId="2" r:id="rId1"/>
    <sheet name="Sheet1" sheetId="1" r:id="rId2"/>
    <sheet name="Sheet2" sheetId="3" r:id="rId3"/>
    <sheet name="Sheet5" sheetId="6" r:id="rId4"/>
    <sheet name="Sheet4" sheetId="5" r:id="rId5"/>
    <sheet name="Sheet3" sheetId="4" r:id="rId6"/>
    <sheet name="Sheet8" sheetId="9" r:id="rId7"/>
  </sheets>
  <definedNames>
    <definedName name="solver_adj" localSheetId="1" hidden="1">Sheet1!$B$8:$D$8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Sheet1!$F$4</definedName>
    <definedName name="solver_lhs2" localSheetId="1" hidden="1">Sheet1!$F$5</definedName>
    <definedName name="solver_lhs3" localSheetId="1" hidden="1">Sheet1!$F$6</definedName>
    <definedName name="solver_lhs4" localSheetId="1" hidden="1">Sheet1!$F$6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Sheet1!$H$8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Sheet1!$H$4</definedName>
    <definedName name="solver_rhs2" localSheetId="1" hidden="1">Sheet1!$H$5</definedName>
    <definedName name="solver_rhs3" localSheetId="1" hidden="1">Sheet1!$H$6</definedName>
    <definedName name="solver_rhs4" localSheetId="1" hidden="1">Sheet1!$H$6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10000000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2" i="9" l="1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9" i="9"/>
  <c r="O30" i="9"/>
  <c r="O31" i="9"/>
  <c r="O32" i="9"/>
  <c r="O33" i="9" s="1"/>
  <c r="O34" i="9"/>
  <c r="O35" i="9"/>
  <c r="O36" i="9"/>
  <c r="O37" i="9"/>
  <c r="O38" i="9"/>
  <c r="O40" i="9"/>
  <c r="O49" i="9" s="1"/>
  <c r="O41" i="9"/>
  <c r="O42" i="9"/>
  <c r="O43" i="9"/>
  <c r="O44" i="9"/>
  <c r="O45" i="9"/>
  <c r="O46" i="9"/>
  <c r="O47" i="9"/>
  <c r="O48" i="9"/>
  <c r="O50" i="9"/>
  <c r="O51" i="9"/>
  <c r="O53" i="9"/>
  <c r="O54" i="9"/>
  <c r="O57" i="9" s="1"/>
  <c r="O55" i="9"/>
  <c r="O56" i="9"/>
  <c r="O58" i="9"/>
  <c r="O59" i="9"/>
  <c r="O60" i="9"/>
  <c r="O61" i="9"/>
  <c r="O62" i="9"/>
  <c r="O63" i="9"/>
  <c r="O64" i="9"/>
  <c r="O65" i="9" s="1"/>
  <c r="O66" i="9"/>
  <c r="O67" i="9"/>
  <c r="O68" i="9"/>
  <c r="O69" i="9"/>
  <c r="O70" i="9"/>
  <c r="O71" i="9" s="1"/>
  <c r="O72" i="9"/>
  <c r="O73" i="9"/>
  <c r="O74" i="9"/>
  <c r="O76" i="9"/>
  <c r="O77" i="9"/>
  <c r="O78" i="9"/>
  <c r="O79" i="9"/>
  <c r="O80" i="9"/>
  <c r="O82" i="9"/>
  <c r="O83" i="9"/>
  <c r="O84" i="9" s="1"/>
  <c r="O85" i="9"/>
  <c r="O86" i="9"/>
  <c r="O87" i="9"/>
  <c r="O88" i="9"/>
  <c r="O89" i="9"/>
  <c r="O90" i="9"/>
  <c r="O92" i="9"/>
  <c r="O93" i="9"/>
  <c r="O94" i="9"/>
  <c r="O96" i="9"/>
  <c r="O97" i="9"/>
  <c r="O98" i="9"/>
  <c r="O99" i="9"/>
  <c r="O100" i="9"/>
  <c r="O101" i="9"/>
  <c r="O102" i="9"/>
  <c r="O103" i="9"/>
  <c r="O104" i="9"/>
  <c r="O105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 s="1"/>
  <c r="O106" i="9" l="1"/>
  <c r="O95" i="9"/>
  <c r="O81" i="9"/>
  <c r="O28" i="9"/>
  <c r="O91" i="9"/>
  <c r="O75" i="9"/>
  <c r="O39" i="9"/>
  <c r="F4" i="1"/>
  <c r="F5" i="1"/>
  <c r="F6" i="1"/>
  <c r="H8" i="1"/>
</calcChain>
</file>

<file path=xl/sharedStrings.xml><?xml version="1.0" encoding="utf-8"?>
<sst xmlns="http://schemas.openxmlformats.org/spreadsheetml/2006/main" count="260" uniqueCount="78">
  <si>
    <t>Product</t>
  </si>
  <si>
    <t>Mobile</t>
  </si>
  <si>
    <t>Laptop</t>
  </si>
  <si>
    <t>TV</t>
  </si>
  <si>
    <t>Maximum Availability</t>
  </si>
  <si>
    <t>Profit per unit</t>
  </si>
  <si>
    <t>-</t>
  </si>
  <si>
    <t>labour (in hours)</t>
  </si>
  <si>
    <t>Material (in units)</t>
  </si>
  <si>
    <t>Overhead expenses (Rs.)</t>
  </si>
  <si>
    <t>Units Produced</t>
  </si>
  <si>
    <t>Total Profit</t>
  </si>
  <si>
    <t>Resources Used</t>
  </si>
  <si>
    <t>&lt;=</t>
  </si>
  <si>
    <t>Microsoft Excel 15.0 Sensitivity Report</t>
  </si>
  <si>
    <t>Worksheet: [Book2]Sheet1</t>
  </si>
  <si>
    <t>Report Created: 07-03-2018 12:16:49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</si>
  <si>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</si>
  <si>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</si>
  <si>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</si>
  <si>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</si>
  <si>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</si>
  <si>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</si>
  <si>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</si>
  <si>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</si>
  <si>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</si>
  <si>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</si>
  <si>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</si>
  <si>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</si>
  <si>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</si>
  <si>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</si>
  <si>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</si>
  <si>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</si>
  <si>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</si>
  <si>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$B$8</t>
  </si>
  <si>
    <t>Units Produced Mobile</t>
  </si>
  <si>
    <t>$C$8</t>
  </si>
  <si>
    <t>Units Produced Laptop</t>
  </si>
  <si>
    <t>$D$8</t>
  </si>
  <si>
    <t>Units Produced TV</t>
  </si>
  <si>
    <t>$F$4</t>
  </si>
  <si>
    <t>labour (in hours) Resources Used</t>
  </si>
  <si>
    <t>$F$5</t>
  </si>
  <si>
    <t>Material (in units) Resources Used</t>
  </si>
  <si>
    <t>$F$6</t>
  </si>
  <si>
    <t>Overhead expenses (Rs.) Resources Used</t>
  </si>
  <si>
    <t>On objective coeff</t>
  </si>
  <si>
    <t xml:space="preserve">Decision will not change if </t>
  </si>
  <si>
    <t>the allowable value changes</t>
  </si>
  <si>
    <t>Additional contribution</t>
  </si>
  <si>
    <t>To what accent changes are allowed without changing the decision</t>
  </si>
  <si>
    <t>Sales Person</t>
  </si>
  <si>
    <t>Sales</t>
  </si>
  <si>
    <t>Y</t>
  </si>
  <si>
    <t>T</t>
  </si>
  <si>
    <t>S</t>
  </si>
  <si>
    <t>A</t>
  </si>
  <si>
    <t>R</t>
  </si>
  <si>
    <t>H</t>
  </si>
  <si>
    <t>B</t>
  </si>
  <si>
    <t>E</t>
  </si>
  <si>
    <t>O</t>
  </si>
  <si>
    <t>Z</t>
  </si>
  <si>
    <t>Q</t>
  </si>
  <si>
    <t>P</t>
  </si>
  <si>
    <t>I</t>
  </si>
  <si>
    <t>U</t>
  </si>
  <si>
    <t>F</t>
  </si>
  <si>
    <t>G</t>
  </si>
  <si>
    <t>K</t>
  </si>
  <si>
    <t>X</t>
  </si>
  <si>
    <t>L</t>
  </si>
  <si>
    <t>N</t>
  </si>
  <si>
    <t>V</t>
  </si>
  <si>
    <t>W</t>
  </si>
  <si>
    <t>C</t>
  </si>
  <si>
    <t>D</t>
  </si>
  <si>
    <t>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</si>
</sst>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2" borderId="0" xfId="0" applyFill="1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0" xfId="0" applyFont="1"/>
    <xf numFmtId="0" fontId="0" fillId="0" borderId="9" xfId="0" applyFill="1" applyBorder="1" applyAlignment="1"/>
    <xf numFmtId="0" fontId="0" fillId="0" borderId="10" xfId="0" applyFill="1" applyBorder="1" applyAlignment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workbookViewId="0">
      <selection activeCell="G14" sqref="G14"/>
    </sheetView>
  </sheetViews>
  <sheetFormatPr defaultRowHeight="15" x14ac:dyDescent="0.25"/>
  <cols>
    <col min="1" max="1" width="2.28515625" customWidth="1"/>
    <col min="2" max="2" width="5.28515625" bestFit="1" customWidth="1"/>
    <col min="3" max="3" width="38.28515625" bestFit="1" customWidth="1"/>
    <col min="4" max="4" width="6.140625" customWidth="1"/>
    <col min="5" max="5" width="8.7109375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12" x14ac:dyDescent="0.25">
      <c r="A1" s="10" t="s">
        <v>14</v>
      </c>
    </row>
    <row r="2" spans="1:12" x14ac:dyDescent="0.25">
      <c r="A2" s="10" t="s">
        <v>15</v>
      </c>
    </row>
    <row r="3" spans="1:12" x14ac:dyDescent="0.25">
      <c r="A3" s="10" t="s">
        <v>16</v>
      </c>
    </row>
    <row r="6" spans="1:12" ht="15.75" thickBot="1" x14ac:dyDescent="0.3">
      <c r="A6" t="s">
        <v>17</v>
      </c>
      <c r="G6" s="16" t="s">
        <v>46</v>
      </c>
      <c r="H6" s="16"/>
    </row>
    <row r="7" spans="1:12" x14ac:dyDescent="0.25">
      <c r="B7" s="13"/>
      <c r="C7" s="13"/>
      <c r="D7" s="13" t="s">
        <v>20</v>
      </c>
      <c r="E7" s="13" t="s">
        <v>22</v>
      </c>
      <c r="F7" s="13" t="s">
        <v>24</v>
      </c>
      <c r="G7" s="13" t="s">
        <v>26</v>
      </c>
      <c r="H7" s="13" t="s">
        <v>26</v>
      </c>
      <c r="J7" s="15" t="s">
        <v>47</v>
      </c>
    </row>
    <row r="8" spans="1:12" ht="15.75" thickBot="1" x14ac:dyDescent="0.3">
      <c r="B8" s="14" t="s">
        <v>18</v>
      </c>
      <c r="C8" s="14" t="s">
        <v>19</v>
      </c>
      <c r="D8" s="14" t="s">
        <v>21</v>
      </c>
      <c r="E8" s="14" t="s">
        <v>23</v>
      </c>
      <c r="F8" s="14" t="s">
        <v>25</v>
      </c>
      <c r="G8" s="14" t="s">
        <v>27</v>
      </c>
      <c r="H8" s="14" t="s">
        <v>28</v>
      </c>
      <c r="I8" s="15"/>
      <c r="J8" s="17" t="s">
        <v>48</v>
      </c>
      <c r="K8" s="17"/>
      <c r="L8" s="17"/>
    </row>
    <row r="9" spans="1:12" x14ac:dyDescent="0.25">
      <c r="B9" s="11" t="s">
        <v>34</v>
      </c>
      <c r="C9" s="11" t="s">
        <v>35</v>
      </c>
      <c r="D9" s="11">
        <v>200</v>
      </c>
      <c r="E9" s="11">
        <v>0</v>
      </c>
      <c r="F9" s="11">
        <v>800</v>
      </c>
      <c r="G9" s="11">
        <v>99.999999999999943</v>
      </c>
      <c r="H9" s="11">
        <v>100</v>
      </c>
    </row>
    <row r="10" spans="1:12" x14ac:dyDescent="0.25">
      <c r="B10" s="11" t="s">
        <v>36</v>
      </c>
      <c r="C10" s="11" t="s">
        <v>37</v>
      </c>
      <c r="D10" s="11">
        <v>40</v>
      </c>
      <c r="E10" s="11">
        <v>0</v>
      </c>
      <c r="F10" s="11">
        <v>1500</v>
      </c>
      <c r="G10" s="11">
        <v>499.99999999999989</v>
      </c>
      <c r="H10" s="11">
        <v>166.66666666666657</v>
      </c>
    </row>
    <row r="11" spans="1:12" ht="15.75" thickBot="1" x14ac:dyDescent="0.3">
      <c r="B11" s="12" t="s">
        <v>38</v>
      </c>
      <c r="C11" s="12" t="s">
        <v>39</v>
      </c>
      <c r="D11" s="12">
        <v>0</v>
      </c>
      <c r="E11" s="12">
        <v>-100</v>
      </c>
      <c r="F11" s="12">
        <v>1000</v>
      </c>
      <c r="G11" s="12">
        <v>100</v>
      </c>
      <c r="H11" s="12">
        <v>1E+30</v>
      </c>
    </row>
    <row r="12" spans="1:12" ht="16.5" customHeight="1" x14ac:dyDescent="0.25">
      <c r="E12" s="18" t="s">
        <v>49</v>
      </c>
    </row>
    <row r="13" spans="1:12" ht="56.25" customHeight="1" thickBot="1" x14ac:dyDescent="0.3">
      <c r="A13" t="s">
        <v>29</v>
      </c>
      <c r="E13" s="19"/>
      <c r="G13" t="s">
        <v>50</v>
      </c>
    </row>
    <row r="14" spans="1:12" x14ac:dyDescent="0.25">
      <c r="B14" s="13"/>
      <c r="C14" s="13"/>
      <c r="D14" s="13" t="s">
        <v>20</v>
      </c>
      <c r="E14" s="13" t="s">
        <v>30</v>
      </c>
      <c r="F14" s="13" t="s">
        <v>32</v>
      </c>
      <c r="G14" s="13" t="s">
        <v>26</v>
      </c>
      <c r="H14" s="13" t="s">
        <v>26</v>
      </c>
    </row>
    <row r="15" spans="1:12" ht="15.75" thickBot="1" x14ac:dyDescent="0.3">
      <c r="B15" s="14" t="s">
        <v>18</v>
      </c>
      <c r="C15" s="14" t="s">
        <v>19</v>
      </c>
      <c r="D15" s="14" t="s">
        <v>21</v>
      </c>
      <c r="E15" s="14" t="s">
        <v>31</v>
      </c>
      <c r="F15" s="14" t="s">
        <v>33</v>
      </c>
      <c r="G15" s="14" t="s">
        <v>27</v>
      </c>
      <c r="H15" s="14" t="s">
        <v>28</v>
      </c>
    </row>
    <row r="16" spans="1:12" x14ac:dyDescent="0.25">
      <c r="B16" s="11" t="s">
        <v>40</v>
      </c>
      <c r="C16" s="11" t="s">
        <v>41</v>
      </c>
      <c r="D16" s="11">
        <v>600</v>
      </c>
      <c r="E16" s="11">
        <v>0</v>
      </c>
      <c r="F16" s="11">
        <v>700</v>
      </c>
      <c r="G16" s="11">
        <v>1E+30</v>
      </c>
      <c r="H16" s="11">
        <v>100</v>
      </c>
    </row>
    <row r="17" spans="2:8" x14ac:dyDescent="0.25">
      <c r="B17" s="11" t="s">
        <v>42</v>
      </c>
      <c r="C17" s="11" t="s">
        <v>43</v>
      </c>
      <c r="D17" s="11">
        <v>4000</v>
      </c>
      <c r="E17" s="11">
        <v>40</v>
      </c>
      <c r="F17" s="11">
        <v>4000</v>
      </c>
      <c r="G17" s="11">
        <v>499.99999999999989</v>
      </c>
      <c r="H17" s="11">
        <v>1000</v>
      </c>
    </row>
    <row r="18" spans="2:8" ht="15.75" thickBot="1" x14ac:dyDescent="0.3">
      <c r="B18" s="12" t="s">
        <v>44</v>
      </c>
      <c r="C18" s="12" t="s">
        <v>45</v>
      </c>
      <c r="D18" s="12">
        <v>60000</v>
      </c>
      <c r="E18" s="12">
        <v>0.99999999999999956</v>
      </c>
      <c r="F18" s="12">
        <v>60000</v>
      </c>
      <c r="G18" s="12">
        <v>10000</v>
      </c>
      <c r="H18" s="12">
        <v>6666.6666666666652</v>
      </c>
    </row>
  </sheetData>
  <mergeCells count="3">
    <mergeCell ref="G6:H6"/>
    <mergeCell ref="J8:L8"/>
    <mergeCell ref="E12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6" sqref="H6"/>
    </sheetView>
  </sheetViews>
  <sheetFormatPr defaultRowHeight="15" x14ac:dyDescent="0.25"/>
  <cols>
    <col min="1" max="1" width="23.42578125" bestFit="1" customWidth="1"/>
    <col min="4" max="5" width="9" customWidth="1"/>
    <col min="6" max="6" width="15" bestFit="1" customWidth="1"/>
    <col min="7" max="7" width="9" customWidth="1"/>
    <col min="8" max="8" width="20.5703125" bestFit="1" customWidth="1"/>
  </cols>
  <sheetData>
    <row r="1" spans="1:8" ht="15.75" thickBot="1" x14ac:dyDescent="0.3"/>
    <row r="2" spans="1:8" ht="15.7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7"/>
      <c r="F2" s="8" t="s">
        <v>12</v>
      </c>
      <c r="G2" s="9"/>
      <c r="H2" s="2" t="s">
        <v>4</v>
      </c>
    </row>
    <row r="3" spans="1:8" ht="15.75" thickBot="1" x14ac:dyDescent="0.3">
      <c r="A3" s="3" t="s">
        <v>5</v>
      </c>
      <c r="B3" s="4">
        <v>800</v>
      </c>
      <c r="C3" s="4">
        <v>1500</v>
      </c>
      <c r="D3" s="4">
        <v>1000</v>
      </c>
      <c r="E3" s="4"/>
      <c r="F3" s="4"/>
      <c r="G3" s="4"/>
      <c r="H3" s="4" t="s">
        <v>6</v>
      </c>
    </row>
    <row r="4" spans="1:8" ht="15.75" thickBot="1" x14ac:dyDescent="0.3">
      <c r="A4" s="3" t="s">
        <v>7</v>
      </c>
      <c r="B4" s="4">
        <v>2</v>
      </c>
      <c r="C4" s="4">
        <v>5</v>
      </c>
      <c r="D4" s="4">
        <v>3</v>
      </c>
      <c r="E4" s="4"/>
      <c r="F4" s="4">
        <f>SUMPRODUCT(B4:D4,$B$8:$D$8)</f>
        <v>600</v>
      </c>
      <c r="G4" s="4" t="s">
        <v>13</v>
      </c>
      <c r="H4" s="4">
        <v>700</v>
      </c>
    </row>
    <row r="5" spans="1:8" ht="15.75" thickBot="1" x14ac:dyDescent="0.3">
      <c r="A5" s="3" t="s">
        <v>8</v>
      </c>
      <c r="B5" s="4">
        <v>15</v>
      </c>
      <c r="C5" s="4">
        <v>25</v>
      </c>
      <c r="D5" s="4">
        <v>20</v>
      </c>
      <c r="E5" s="4"/>
      <c r="F5" s="4">
        <f>SUMPRODUCT(B5:D5,$B$8:$D$8)</f>
        <v>4000</v>
      </c>
      <c r="G5" s="4" t="s">
        <v>13</v>
      </c>
      <c r="H5" s="4">
        <v>4000</v>
      </c>
    </row>
    <row r="6" spans="1:8" ht="15.75" thickBot="1" x14ac:dyDescent="0.3">
      <c r="A6" s="3" t="s">
        <v>9</v>
      </c>
      <c r="B6" s="4">
        <v>200</v>
      </c>
      <c r="C6" s="4">
        <v>500</v>
      </c>
      <c r="D6" s="4">
        <v>300</v>
      </c>
      <c r="E6" s="4"/>
      <c r="F6" s="4">
        <f t="shared" ref="F6" si="0">SUMPRODUCT(B6:D6,$B$8:$D$8)</f>
        <v>60000</v>
      </c>
      <c r="G6" s="4" t="s">
        <v>13</v>
      </c>
      <c r="H6" s="4">
        <v>60000</v>
      </c>
    </row>
    <row r="8" spans="1:8" x14ac:dyDescent="0.25">
      <c r="A8" s="5" t="s">
        <v>10</v>
      </c>
      <c r="B8" s="6">
        <v>200</v>
      </c>
      <c r="C8" s="6">
        <v>40</v>
      </c>
      <c r="D8" s="6">
        <v>0</v>
      </c>
      <c r="F8" s="20" t="s">
        <v>11</v>
      </c>
      <c r="G8" s="20"/>
      <c r="H8">
        <f>SUMPRODUCT(B3:D3,B8:D8)</f>
        <v>220000</v>
      </c>
    </row>
  </sheetData>
  <mergeCells count="1">
    <mergeCell ref="F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2" workbookViewId="0">
      <selection activeCell="D13" sqref="D13"/>
    </sheetView>
  </sheetViews>
  <sheetFormatPr defaultRowHeight="15" x14ac:dyDescent="0.25"/>
  <cols>
    <col min="1" max="1" width="12.140625" bestFit="1" customWidth="1"/>
  </cols>
  <sheetData>
    <row r="1" spans="1:2" x14ac:dyDescent="0.25">
      <c r="A1" t="s">
        <v>51</v>
      </c>
      <c r="B1" t="s">
        <v>52</v>
      </c>
    </row>
    <row r="2" spans="1:2" x14ac:dyDescent="0.25">
      <c r="A2" t="s">
        <v>72</v>
      </c>
      <c r="B2">
        <v>2818</v>
      </c>
    </row>
    <row r="3" spans="1:2" x14ac:dyDescent="0.25">
      <c r="A3" t="s">
        <v>53</v>
      </c>
      <c r="B3">
        <v>7093</v>
      </c>
    </row>
    <row r="4" spans="1:2" x14ac:dyDescent="0.25">
      <c r="A4" t="s">
        <v>58</v>
      </c>
      <c r="B4">
        <v>4603</v>
      </c>
    </row>
    <row r="5" spans="1:2" x14ac:dyDescent="0.25">
      <c r="A5" t="s">
        <v>72</v>
      </c>
      <c r="B5">
        <v>7560</v>
      </c>
    </row>
    <row r="6" spans="1:2" x14ac:dyDescent="0.25">
      <c r="A6" t="s">
        <v>62</v>
      </c>
      <c r="B6">
        <v>2379</v>
      </c>
    </row>
    <row r="7" spans="1:2" x14ac:dyDescent="0.25">
      <c r="A7" t="s">
        <v>67</v>
      </c>
      <c r="B7">
        <v>5732</v>
      </c>
    </row>
    <row r="8" spans="1:2" x14ac:dyDescent="0.25">
      <c r="A8" t="s">
        <v>75</v>
      </c>
      <c r="B8">
        <v>9389</v>
      </c>
    </row>
    <row r="9" spans="1:2" x14ac:dyDescent="0.25">
      <c r="A9" t="s">
        <v>54</v>
      </c>
      <c r="B9">
        <v>6802</v>
      </c>
    </row>
    <row r="10" spans="1:2" x14ac:dyDescent="0.25">
      <c r="A10" t="s">
        <v>71</v>
      </c>
      <c r="B10">
        <v>6228</v>
      </c>
    </row>
    <row r="11" spans="1:2" x14ac:dyDescent="0.25">
      <c r="A11" t="s">
        <v>66</v>
      </c>
      <c r="B11">
        <v>7488</v>
      </c>
    </row>
    <row r="12" spans="1:2" x14ac:dyDescent="0.25">
      <c r="A12" t="s">
        <v>58</v>
      </c>
      <c r="B12">
        <v>3220</v>
      </c>
    </row>
    <row r="13" spans="1:2" x14ac:dyDescent="0.25">
      <c r="A13" t="s">
        <v>57</v>
      </c>
      <c r="B13">
        <v>4389</v>
      </c>
    </row>
    <row r="14" spans="1:2" x14ac:dyDescent="0.25">
      <c r="A14" t="s">
        <v>67</v>
      </c>
      <c r="B14">
        <v>4772</v>
      </c>
    </row>
    <row r="15" spans="1:2" x14ac:dyDescent="0.25">
      <c r="A15" t="s">
        <v>74</v>
      </c>
      <c r="B15">
        <v>3818</v>
      </c>
    </row>
    <row r="16" spans="1:2" x14ac:dyDescent="0.25">
      <c r="A16" t="s">
        <v>56</v>
      </c>
      <c r="B16">
        <v>6710</v>
      </c>
    </row>
    <row r="17" spans="1:2" x14ac:dyDescent="0.25">
      <c r="A17" t="s">
        <v>70</v>
      </c>
      <c r="B17">
        <v>8404</v>
      </c>
    </row>
    <row r="18" spans="1:2" x14ac:dyDescent="0.25">
      <c r="A18" t="s">
        <v>59</v>
      </c>
      <c r="B18">
        <v>6130</v>
      </c>
    </row>
    <row r="19" spans="1:2" x14ac:dyDescent="0.25">
      <c r="A19" t="s">
        <v>55</v>
      </c>
      <c r="B19">
        <v>3563</v>
      </c>
    </row>
    <row r="20" spans="1:2" x14ac:dyDescent="0.25">
      <c r="A20" t="s">
        <v>70</v>
      </c>
      <c r="B20">
        <v>3569</v>
      </c>
    </row>
    <row r="21" spans="1:2" x14ac:dyDescent="0.25">
      <c r="A21" t="s">
        <v>59</v>
      </c>
      <c r="B21">
        <v>5740</v>
      </c>
    </row>
    <row r="22" spans="1:2" x14ac:dyDescent="0.25">
      <c r="A22" t="s">
        <v>76</v>
      </c>
      <c r="B22">
        <v>7066</v>
      </c>
    </row>
    <row r="23" spans="1:2" x14ac:dyDescent="0.25">
      <c r="A23" t="s">
        <v>57</v>
      </c>
      <c r="B23">
        <v>3276</v>
      </c>
    </row>
    <row r="24" spans="1:2" x14ac:dyDescent="0.25">
      <c r="A24" t="s">
        <v>67</v>
      </c>
      <c r="B24">
        <v>7658</v>
      </c>
    </row>
    <row r="25" spans="1:2" x14ac:dyDescent="0.25">
      <c r="A25" t="s">
        <v>53</v>
      </c>
      <c r="B25">
        <v>9540</v>
      </c>
    </row>
    <row r="26" spans="1:2" x14ac:dyDescent="0.25">
      <c r="A26" t="s">
        <v>56</v>
      </c>
      <c r="B26">
        <v>5698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2" workbookViewId="0">
      <selection sqref="A1:B26"/>
    </sheetView>
  </sheetViews>
  <sheetFormatPr defaultRowHeight="15" x14ac:dyDescent="0.25"/>
  <sheetData>
    <row r="1" spans="1:2" x14ac:dyDescent="0.25">
      <c r="A1" t="s">
        <v>51</v>
      </c>
      <c r="B1" t="s">
        <v>52</v>
      </c>
    </row>
    <row r="2" spans="1:2" x14ac:dyDescent="0.25">
      <c r="A2" t="s">
        <v>72</v>
      </c>
      <c r="B2">
        <v>2818</v>
      </c>
    </row>
    <row r="3" spans="1:2" x14ac:dyDescent="0.25">
      <c r="A3" t="s">
        <v>53</v>
      </c>
      <c r="B3">
        <v>7093</v>
      </c>
    </row>
    <row r="4" spans="1:2" x14ac:dyDescent="0.25">
      <c r="A4" t="s">
        <v>58</v>
      </c>
      <c r="B4">
        <v>4603</v>
      </c>
    </row>
    <row r="5" spans="1:2" x14ac:dyDescent="0.25">
      <c r="A5" t="s">
        <v>72</v>
      </c>
      <c r="B5">
        <v>7560</v>
      </c>
    </row>
    <row r="6" spans="1:2" x14ac:dyDescent="0.25">
      <c r="A6" t="s">
        <v>62</v>
      </c>
      <c r="B6">
        <v>2379</v>
      </c>
    </row>
    <row r="7" spans="1:2" x14ac:dyDescent="0.25">
      <c r="A7" t="s">
        <v>67</v>
      </c>
      <c r="B7">
        <v>5732</v>
      </c>
    </row>
    <row r="8" spans="1:2" x14ac:dyDescent="0.25">
      <c r="A8" t="s">
        <v>75</v>
      </c>
      <c r="B8">
        <v>9389</v>
      </c>
    </row>
    <row r="9" spans="1:2" x14ac:dyDescent="0.25">
      <c r="A9" t="s">
        <v>54</v>
      </c>
      <c r="B9">
        <v>6802</v>
      </c>
    </row>
    <row r="10" spans="1:2" x14ac:dyDescent="0.25">
      <c r="A10" t="s">
        <v>71</v>
      </c>
      <c r="B10">
        <v>6228</v>
      </c>
    </row>
    <row r="11" spans="1:2" x14ac:dyDescent="0.25">
      <c r="A11" t="s">
        <v>66</v>
      </c>
      <c r="B11">
        <v>7488</v>
      </c>
    </row>
    <row r="12" spans="1:2" x14ac:dyDescent="0.25">
      <c r="A12" t="s">
        <v>58</v>
      </c>
      <c r="B12">
        <v>3220</v>
      </c>
    </row>
    <row r="13" spans="1:2" x14ac:dyDescent="0.25">
      <c r="A13" t="s">
        <v>57</v>
      </c>
      <c r="B13">
        <v>4389</v>
      </c>
    </row>
    <row r="14" spans="1:2" x14ac:dyDescent="0.25">
      <c r="A14" t="s">
        <v>67</v>
      </c>
      <c r="B14">
        <v>4772</v>
      </c>
    </row>
    <row r="15" spans="1:2" x14ac:dyDescent="0.25">
      <c r="A15" t="s">
        <v>74</v>
      </c>
      <c r="B15">
        <v>3818</v>
      </c>
    </row>
    <row r="16" spans="1:2" x14ac:dyDescent="0.25">
      <c r="A16" t="s">
        <v>56</v>
      </c>
      <c r="B16">
        <v>6710</v>
      </c>
    </row>
    <row r="17" spans="1:2" x14ac:dyDescent="0.25">
      <c r="A17" t="s">
        <v>70</v>
      </c>
      <c r="B17">
        <v>8404</v>
      </c>
    </row>
    <row r="18" spans="1:2" x14ac:dyDescent="0.25">
      <c r="A18" t="s">
        <v>59</v>
      </c>
      <c r="B18">
        <v>6130</v>
      </c>
    </row>
    <row r="19" spans="1:2" x14ac:dyDescent="0.25">
      <c r="A19" t="s">
        <v>55</v>
      </c>
      <c r="B19">
        <v>3563</v>
      </c>
    </row>
    <row r="20" spans="1:2" x14ac:dyDescent="0.25">
      <c r="A20" t="s">
        <v>70</v>
      </c>
      <c r="B20">
        <v>3569</v>
      </c>
    </row>
    <row r="21" spans="1:2" x14ac:dyDescent="0.25">
      <c r="A21" t="s">
        <v>59</v>
      </c>
      <c r="B21">
        <v>5740</v>
      </c>
    </row>
    <row r="22" spans="1:2" x14ac:dyDescent="0.25">
      <c r="A22" t="s">
        <v>76</v>
      </c>
      <c r="B22">
        <v>7066</v>
      </c>
    </row>
    <row r="23" spans="1:2" x14ac:dyDescent="0.25">
      <c r="A23" t="s">
        <v>57</v>
      </c>
      <c r="B23">
        <v>3276</v>
      </c>
    </row>
    <row r="24" spans="1:2" x14ac:dyDescent="0.25">
      <c r="A24" t="s">
        <v>67</v>
      </c>
      <c r="B24">
        <v>7658</v>
      </c>
    </row>
    <row r="25" spans="1:2" x14ac:dyDescent="0.25">
      <c r="A25" t="s">
        <v>53</v>
      </c>
      <c r="B25">
        <v>9540</v>
      </c>
    </row>
    <row r="26" spans="1:2" x14ac:dyDescent="0.25">
      <c r="A26" t="s">
        <v>56</v>
      </c>
      <c r="B26">
        <v>5698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2" workbookViewId="0">
      <selection sqref="A1:B26"/>
    </sheetView>
  </sheetViews>
  <sheetFormatPr defaultRowHeight="15" x14ac:dyDescent="0.25"/>
  <sheetData>
    <row r="1" spans="1:2" x14ac:dyDescent="0.25">
      <c r="A1" t="s">
        <v>51</v>
      </c>
      <c r="B1" t="s">
        <v>52</v>
      </c>
    </row>
    <row r="2" spans="1:2" x14ac:dyDescent="0.25">
      <c r="A2" t="s">
        <v>56</v>
      </c>
      <c r="B2">
        <v>7302</v>
      </c>
    </row>
    <row r="3" spans="1:2" x14ac:dyDescent="0.25">
      <c r="A3" t="s">
        <v>53</v>
      </c>
      <c r="B3">
        <v>6597</v>
      </c>
    </row>
    <row r="4" spans="1:2" x14ac:dyDescent="0.25">
      <c r="A4" t="s">
        <v>64</v>
      </c>
      <c r="B4">
        <v>9832</v>
      </c>
    </row>
    <row r="5" spans="1:2" x14ac:dyDescent="0.25">
      <c r="A5" t="s">
        <v>70</v>
      </c>
      <c r="B5">
        <v>2977</v>
      </c>
    </row>
    <row r="6" spans="1:2" x14ac:dyDescent="0.25">
      <c r="A6" t="s">
        <v>65</v>
      </c>
      <c r="B6">
        <v>8224</v>
      </c>
    </row>
    <row r="7" spans="1:2" x14ac:dyDescent="0.25">
      <c r="A7" t="s">
        <v>54</v>
      </c>
      <c r="B7">
        <v>9625</v>
      </c>
    </row>
    <row r="8" spans="1:2" x14ac:dyDescent="0.25">
      <c r="A8" t="s">
        <v>71</v>
      </c>
      <c r="B8">
        <v>2732</v>
      </c>
    </row>
    <row r="9" spans="1:2" x14ac:dyDescent="0.25">
      <c r="A9" t="s">
        <v>68</v>
      </c>
      <c r="B9">
        <v>2735</v>
      </c>
    </row>
    <row r="10" spans="1:2" x14ac:dyDescent="0.25">
      <c r="A10" t="s">
        <v>69</v>
      </c>
      <c r="B10">
        <v>6423</v>
      </c>
    </row>
    <row r="11" spans="1:2" x14ac:dyDescent="0.25">
      <c r="A11" t="s">
        <v>72</v>
      </c>
      <c r="B11">
        <v>6280</v>
      </c>
    </row>
    <row r="12" spans="1:2" x14ac:dyDescent="0.25">
      <c r="A12" t="s">
        <v>53</v>
      </c>
      <c r="B12">
        <v>7167</v>
      </c>
    </row>
    <row r="13" spans="1:2" x14ac:dyDescent="0.25">
      <c r="A13" t="s">
        <v>73</v>
      </c>
      <c r="B13">
        <v>5675</v>
      </c>
    </row>
    <row r="14" spans="1:2" x14ac:dyDescent="0.25">
      <c r="A14" t="s">
        <v>74</v>
      </c>
      <c r="B14">
        <v>3715</v>
      </c>
    </row>
    <row r="15" spans="1:2" x14ac:dyDescent="0.25">
      <c r="A15" t="s">
        <v>62</v>
      </c>
      <c r="B15">
        <v>2529</v>
      </c>
    </row>
    <row r="16" spans="1:2" x14ac:dyDescent="0.25">
      <c r="A16" t="s">
        <v>73</v>
      </c>
      <c r="B16">
        <v>4757</v>
      </c>
    </row>
    <row r="17" spans="1:2" x14ac:dyDescent="0.25">
      <c r="A17" t="s">
        <v>62</v>
      </c>
      <c r="B17">
        <v>2823</v>
      </c>
    </row>
    <row r="18" spans="1:2" x14ac:dyDescent="0.25">
      <c r="A18" t="s">
        <v>71</v>
      </c>
      <c r="B18">
        <v>2504</v>
      </c>
    </row>
    <row r="19" spans="1:2" x14ac:dyDescent="0.25">
      <c r="A19" t="s">
        <v>67</v>
      </c>
      <c r="B19">
        <v>8459</v>
      </c>
    </row>
    <row r="20" spans="1:2" x14ac:dyDescent="0.25">
      <c r="A20" t="s">
        <v>69</v>
      </c>
      <c r="B20">
        <v>6257</v>
      </c>
    </row>
    <row r="21" spans="1:2" x14ac:dyDescent="0.25">
      <c r="A21" t="s">
        <v>67</v>
      </c>
      <c r="B21">
        <v>2294</v>
      </c>
    </row>
    <row r="22" spans="1:2" x14ac:dyDescent="0.25">
      <c r="A22" t="s">
        <v>66</v>
      </c>
      <c r="B22">
        <v>6039</v>
      </c>
    </row>
    <row r="23" spans="1:2" x14ac:dyDescent="0.25">
      <c r="A23" t="s">
        <v>73</v>
      </c>
      <c r="B23">
        <v>4285</v>
      </c>
    </row>
    <row r="24" spans="1:2" x14ac:dyDescent="0.25">
      <c r="A24" t="s">
        <v>59</v>
      </c>
      <c r="B24">
        <v>3912</v>
      </c>
    </row>
    <row r="25" spans="1:2" x14ac:dyDescent="0.25">
      <c r="A25" t="s">
        <v>59</v>
      </c>
      <c r="B25">
        <v>5391</v>
      </c>
    </row>
    <row r="26" spans="1:2" x14ac:dyDescent="0.25">
      <c r="A26" t="s">
        <v>61</v>
      </c>
      <c r="B26">
        <v>4225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K5" sqref="J5:K5"/>
    </sheetView>
  </sheetViews>
  <sheetFormatPr defaultRowHeight="15" x14ac:dyDescent="0.25"/>
  <sheetData>
    <row r="1" spans="1:2" x14ac:dyDescent="0.25">
      <c r="A1" t="s">
        <v>51</v>
      </c>
      <c r="B1" t="s">
        <v>52</v>
      </c>
    </row>
    <row r="2" spans="1:2" x14ac:dyDescent="0.25">
      <c r="A2" t="s">
        <v>53</v>
      </c>
      <c r="B2">
        <v>3771</v>
      </c>
    </row>
    <row r="3" spans="1:2" x14ac:dyDescent="0.25">
      <c r="A3" t="s">
        <v>54</v>
      </c>
      <c r="B3">
        <v>9755</v>
      </c>
    </row>
    <row r="4" spans="1:2" x14ac:dyDescent="0.25">
      <c r="A4" t="s">
        <v>55</v>
      </c>
      <c r="B4">
        <v>5686</v>
      </c>
    </row>
    <row r="5" spans="1:2" x14ac:dyDescent="0.25">
      <c r="A5" t="s">
        <v>56</v>
      </c>
      <c r="B5">
        <v>7674</v>
      </c>
    </row>
    <row r="6" spans="1:2" x14ac:dyDescent="0.25">
      <c r="A6" t="s">
        <v>57</v>
      </c>
      <c r="B6">
        <v>2325</v>
      </c>
    </row>
    <row r="7" spans="1:2" x14ac:dyDescent="0.25">
      <c r="A7" t="s">
        <v>58</v>
      </c>
      <c r="B7">
        <v>5747</v>
      </c>
    </row>
    <row r="8" spans="1:2" x14ac:dyDescent="0.25">
      <c r="A8" t="s">
        <v>58</v>
      </c>
      <c r="B8">
        <v>2735</v>
      </c>
    </row>
    <row r="9" spans="1:2" x14ac:dyDescent="0.25">
      <c r="A9" t="s">
        <v>59</v>
      </c>
      <c r="B9">
        <v>4106</v>
      </c>
    </row>
    <row r="10" spans="1:2" x14ac:dyDescent="0.25">
      <c r="A10" t="s">
        <v>59</v>
      </c>
      <c r="B10">
        <v>3510</v>
      </c>
    </row>
    <row r="11" spans="1:2" x14ac:dyDescent="0.25">
      <c r="A11" t="s">
        <v>59</v>
      </c>
      <c r="B11">
        <v>9920</v>
      </c>
    </row>
    <row r="12" spans="1:2" x14ac:dyDescent="0.25">
      <c r="A12" t="s">
        <v>60</v>
      </c>
      <c r="B12">
        <v>9426</v>
      </c>
    </row>
    <row r="13" spans="1:2" x14ac:dyDescent="0.25">
      <c r="A13" t="s">
        <v>61</v>
      </c>
      <c r="B13">
        <v>3328</v>
      </c>
    </row>
    <row r="14" spans="1:2" x14ac:dyDescent="0.25">
      <c r="A14" t="s">
        <v>62</v>
      </c>
      <c r="B14">
        <v>9119</v>
      </c>
    </row>
    <row r="15" spans="1:2" x14ac:dyDescent="0.25">
      <c r="A15" t="s">
        <v>63</v>
      </c>
      <c r="B15">
        <v>5745</v>
      </c>
    </row>
    <row r="16" spans="1:2" x14ac:dyDescent="0.25">
      <c r="A16" t="s">
        <v>57</v>
      </c>
      <c r="B16">
        <v>8992</v>
      </c>
    </row>
    <row r="17" spans="1:2" x14ac:dyDescent="0.25">
      <c r="A17" t="s">
        <v>64</v>
      </c>
      <c r="B17">
        <v>9031</v>
      </c>
    </row>
    <row r="18" spans="1:2" x14ac:dyDescent="0.25">
      <c r="A18" t="s">
        <v>65</v>
      </c>
      <c r="B18">
        <v>6578</v>
      </c>
    </row>
    <row r="19" spans="1:2" x14ac:dyDescent="0.25">
      <c r="A19" t="s">
        <v>66</v>
      </c>
      <c r="B19">
        <v>6594</v>
      </c>
    </row>
    <row r="20" spans="1:2" x14ac:dyDescent="0.25">
      <c r="A20" t="s">
        <v>67</v>
      </c>
      <c r="B20">
        <v>9899</v>
      </c>
    </row>
    <row r="21" spans="1:2" x14ac:dyDescent="0.25">
      <c r="A21" t="s">
        <v>68</v>
      </c>
      <c r="B21">
        <v>3013</v>
      </c>
    </row>
    <row r="22" spans="1:2" x14ac:dyDescent="0.25">
      <c r="A22" t="s">
        <v>69</v>
      </c>
      <c r="B22">
        <v>8537</v>
      </c>
    </row>
    <row r="23" spans="1:2" x14ac:dyDescent="0.25">
      <c r="A23" t="s">
        <v>66</v>
      </c>
      <c r="B23">
        <v>4608</v>
      </c>
    </row>
    <row r="24" spans="1:2" x14ac:dyDescent="0.25">
      <c r="A24" t="s">
        <v>55</v>
      </c>
      <c r="B24">
        <v>8807</v>
      </c>
    </row>
    <row r="25" spans="1:2" x14ac:dyDescent="0.25">
      <c r="A25" t="s">
        <v>55</v>
      </c>
      <c r="B25">
        <v>5299</v>
      </c>
    </row>
    <row r="26" spans="1:2" x14ac:dyDescent="0.25">
      <c r="A26" t="s">
        <v>63</v>
      </c>
      <c r="B26">
        <v>2564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8:O131"/>
  <sheetViews>
    <sheetView topLeftCell="A49" workbookViewId="0">
      <selection activeCell="O52" sqref="O52"/>
    </sheetView>
  </sheetViews>
  <sheetFormatPr defaultRowHeight="26.25" outlineLevelRow="1" x14ac:dyDescent="0.4"/>
  <cols>
    <col min="1" max="12" width="9.140625" style="21"/>
    <col min="13" max="13" width="2.85546875" style="21" customWidth="1"/>
    <col min="14" max="14" width="6.28515625" style="21" customWidth="1"/>
    <col min="15" max="15" width="11.5703125" style="21" bestFit="1" customWidth="1"/>
    <col min="16" max="16384" width="9.140625" style="21"/>
  </cols>
  <sheetData>
    <row r="8" spans="13:15" hidden="1" outlineLevel="1" x14ac:dyDescent="0.4">
      <c r="N8" s="21" t="s">
        <v>77</v>
      </c>
      <c r="O8" s="21">
        <f>Sheet2!$B$2</f>
        <v>2818</v>
      </c>
    </row>
    <row r="9" spans="13:15" hidden="1" outlineLevel="1" x14ac:dyDescent="0.4">
      <c r="O9" s="21">
        <f>Sheet2!$B$5</f>
        <v>7560</v>
      </c>
    </row>
    <row r="10" spans="13:15" hidden="1" outlineLevel="1" x14ac:dyDescent="0.4">
      <c r="N10" s="21" t="s">
        <v>77</v>
      </c>
      <c r="O10" s="21">
        <f>Sheet4!$B$11</f>
        <v>6280</v>
      </c>
    </row>
    <row r="11" spans="13:15" hidden="1" outlineLevel="1" x14ac:dyDescent="0.4">
      <c r="N11" s="21" t="s">
        <v>77</v>
      </c>
      <c r="O11" s="21">
        <f>Sheet5!$B$2</f>
        <v>2818</v>
      </c>
    </row>
    <row r="12" spans="13:15" hidden="1" outlineLevel="1" x14ac:dyDescent="0.4">
      <c r="O12" s="21">
        <f>Sheet5!$B$5</f>
        <v>7560</v>
      </c>
    </row>
    <row r="13" spans="13:15" collapsed="1" x14ac:dyDescent="0.4">
      <c r="M13" s="21" t="s">
        <v>72</v>
      </c>
      <c r="O13" s="21">
        <f>SUM(O8:O12)</f>
        <v>27036</v>
      </c>
    </row>
    <row r="14" spans="13:15" hidden="1" outlineLevel="1" x14ac:dyDescent="0.4">
      <c r="N14" s="21" t="s">
        <v>77</v>
      </c>
      <c r="O14" s="21">
        <f>Sheet2!$B$3</f>
        <v>7093</v>
      </c>
    </row>
    <row r="15" spans="13:15" hidden="1" outlineLevel="1" x14ac:dyDescent="0.4">
      <c r="O15" s="21">
        <f>Sheet2!$B$25</f>
        <v>9540</v>
      </c>
    </row>
    <row r="16" spans="13:15" hidden="1" outlineLevel="1" x14ac:dyDescent="0.4">
      <c r="N16" s="21" t="s">
        <v>77</v>
      </c>
      <c r="O16" s="21">
        <f>Sheet3!$B$2</f>
        <v>3771</v>
      </c>
    </row>
    <row r="17" spans="13:15" hidden="1" outlineLevel="1" x14ac:dyDescent="0.4">
      <c r="N17" s="21" t="s">
        <v>77</v>
      </c>
      <c r="O17" s="21">
        <f>Sheet4!$B$3</f>
        <v>6597</v>
      </c>
    </row>
    <row r="18" spans="13:15" hidden="1" outlineLevel="1" x14ac:dyDescent="0.4">
      <c r="O18" s="21">
        <f>Sheet4!$B$12</f>
        <v>7167</v>
      </c>
    </row>
    <row r="19" spans="13:15" hidden="1" outlineLevel="1" x14ac:dyDescent="0.4">
      <c r="N19" s="21" t="s">
        <v>77</v>
      </c>
      <c r="O19" s="21">
        <f>Sheet5!$B$3</f>
        <v>7093</v>
      </c>
    </row>
    <row r="20" spans="13:15" hidden="1" outlineLevel="1" x14ac:dyDescent="0.4">
      <c r="O20" s="21">
        <f>Sheet5!$B$25</f>
        <v>9540</v>
      </c>
    </row>
    <row r="21" spans="13:15" collapsed="1" x14ac:dyDescent="0.4">
      <c r="M21" s="21" t="s">
        <v>53</v>
      </c>
      <c r="O21" s="21">
        <f>SUM(O14:O20)</f>
        <v>50801</v>
      </c>
    </row>
    <row r="22" spans="13:15" hidden="1" outlineLevel="1" x14ac:dyDescent="0.4">
      <c r="N22" s="21" t="s">
        <v>77</v>
      </c>
      <c r="O22" s="21">
        <f>Sheet2!$B$4</f>
        <v>4603</v>
      </c>
    </row>
    <row r="23" spans="13:15" hidden="1" outlineLevel="1" x14ac:dyDescent="0.4">
      <c r="O23" s="21">
        <f>Sheet2!$B$12</f>
        <v>3220</v>
      </c>
    </row>
    <row r="24" spans="13:15" hidden="1" outlineLevel="1" x14ac:dyDescent="0.4">
      <c r="N24" s="21" t="s">
        <v>77</v>
      </c>
      <c r="O24" s="21">
        <f>Sheet3!$B$7</f>
        <v>5747</v>
      </c>
    </row>
    <row r="25" spans="13:15" hidden="1" outlineLevel="1" x14ac:dyDescent="0.4">
      <c r="O25" s="21">
        <f>Sheet3!$B$8</f>
        <v>2735</v>
      </c>
    </row>
    <row r="26" spans="13:15" hidden="1" outlineLevel="1" x14ac:dyDescent="0.4">
      <c r="N26" s="21" t="s">
        <v>77</v>
      </c>
      <c r="O26" s="21">
        <f>Sheet5!$B$4</f>
        <v>4603</v>
      </c>
    </row>
    <row r="27" spans="13:15" hidden="1" outlineLevel="1" x14ac:dyDescent="0.4">
      <c r="O27" s="21">
        <f>Sheet5!$B$12</f>
        <v>3220</v>
      </c>
    </row>
    <row r="28" spans="13:15" collapsed="1" x14ac:dyDescent="0.4">
      <c r="M28" s="21" t="s">
        <v>58</v>
      </c>
      <c r="O28" s="21">
        <f>SUM(O22:O27)</f>
        <v>24128</v>
      </c>
    </row>
    <row r="29" spans="13:15" hidden="1" outlineLevel="1" x14ac:dyDescent="0.4">
      <c r="N29" s="21" t="s">
        <v>77</v>
      </c>
      <c r="O29" s="21">
        <f>Sheet3!$B$12</f>
        <v>9426</v>
      </c>
    </row>
    <row r="30" spans="13:15" collapsed="1" x14ac:dyDescent="0.4">
      <c r="M30" s="21" t="s">
        <v>60</v>
      </c>
      <c r="O30" s="21">
        <f>SUM(O29)</f>
        <v>9426</v>
      </c>
    </row>
    <row r="31" spans="13:15" hidden="1" outlineLevel="1" x14ac:dyDescent="0.4">
      <c r="N31" s="21" t="s">
        <v>77</v>
      </c>
      <c r="O31" s="21">
        <f>Sheet3!$B$13</f>
        <v>3328</v>
      </c>
    </row>
    <row r="32" spans="13:15" hidden="1" outlineLevel="1" x14ac:dyDescent="0.4">
      <c r="N32" s="21" t="s">
        <v>77</v>
      </c>
      <c r="O32" s="21">
        <f>Sheet4!$B$26</f>
        <v>4225</v>
      </c>
    </row>
    <row r="33" spans="13:15" collapsed="1" x14ac:dyDescent="0.4">
      <c r="M33" s="21" t="s">
        <v>61</v>
      </c>
      <c r="O33" s="21">
        <f>SUM(O31:O32)</f>
        <v>7553</v>
      </c>
    </row>
    <row r="34" spans="13:15" hidden="1" outlineLevel="1" x14ac:dyDescent="0.4">
      <c r="N34" s="21" t="s">
        <v>77</v>
      </c>
      <c r="O34" s="21">
        <f>Sheet2!$B$6</f>
        <v>2379</v>
      </c>
    </row>
    <row r="35" spans="13:15" hidden="1" outlineLevel="1" x14ac:dyDescent="0.4">
      <c r="N35" s="21" t="s">
        <v>77</v>
      </c>
      <c r="O35" s="21">
        <f>Sheet3!$B$14</f>
        <v>9119</v>
      </c>
    </row>
    <row r="36" spans="13:15" hidden="1" outlineLevel="1" x14ac:dyDescent="0.4">
      <c r="N36" s="21" t="s">
        <v>77</v>
      </c>
      <c r="O36" s="21">
        <f>Sheet4!$B$15</f>
        <v>2529</v>
      </c>
    </row>
    <row r="37" spans="13:15" hidden="1" outlineLevel="1" x14ac:dyDescent="0.4">
      <c r="O37" s="21">
        <f>Sheet4!$B$17</f>
        <v>2823</v>
      </c>
    </row>
    <row r="38" spans="13:15" hidden="1" outlineLevel="1" x14ac:dyDescent="0.4">
      <c r="N38" s="21" t="s">
        <v>77</v>
      </c>
      <c r="O38" s="21">
        <f>Sheet5!$B$6</f>
        <v>2379</v>
      </c>
    </row>
    <row r="39" spans="13:15" collapsed="1" x14ac:dyDescent="0.4">
      <c r="M39" s="21" t="s">
        <v>62</v>
      </c>
      <c r="O39" s="21">
        <f>SUM(O34:O38)</f>
        <v>19229</v>
      </c>
    </row>
    <row r="40" spans="13:15" hidden="1" outlineLevel="1" x14ac:dyDescent="0.4">
      <c r="N40" s="21" t="s">
        <v>77</v>
      </c>
      <c r="O40" s="21">
        <f>Sheet2!$B$7</f>
        <v>5732</v>
      </c>
    </row>
    <row r="41" spans="13:15" hidden="1" outlineLevel="1" x14ac:dyDescent="0.4">
      <c r="O41" s="21">
        <f>Sheet2!$B$14</f>
        <v>4772</v>
      </c>
    </row>
    <row r="42" spans="13:15" hidden="1" outlineLevel="1" x14ac:dyDescent="0.4">
      <c r="O42" s="21">
        <f>Sheet2!$B$24</f>
        <v>7658</v>
      </c>
    </row>
    <row r="43" spans="13:15" hidden="1" outlineLevel="1" x14ac:dyDescent="0.4">
      <c r="N43" s="21" t="s">
        <v>77</v>
      </c>
      <c r="O43" s="21">
        <f>Sheet3!$B$20</f>
        <v>9899</v>
      </c>
    </row>
    <row r="44" spans="13:15" hidden="1" outlineLevel="1" x14ac:dyDescent="0.4">
      <c r="N44" s="21" t="s">
        <v>77</v>
      </c>
      <c r="O44" s="21">
        <f>Sheet4!$B$19</f>
        <v>8459</v>
      </c>
    </row>
    <row r="45" spans="13:15" hidden="1" outlineLevel="1" x14ac:dyDescent="0.4">
      <c r="O45" s="21">
        <f>Sheet4!$B$21</f>
        <v>2294</v>
      </c>
    </row>
    <row r="46" spans="13:15" hidden="1" outlineLevel="1" x14ac:dyDescent="0.4">
      <c r="N46" s="21" t="s">
        <v>77</v>
      </c>
      <c r="O46" s="21">
        <f>Sheet5!$B$7</f>
        <v>5732</v>
      </c>
    </row>
    <row r="47" spans="13:15" hidden="1" outlineLevel="1" x14ac:dyDescent="0.4">
      <c r="O47" s="21">
        <f>Sheet5!$B$14</f>
        <v>4772</v>
      </c>
    </row>
    <row r="48" spans="13:15" hidden="1" outlineLevel="1" x14ac:dyDescent="0.4">
      <c r="O48" s="21">
        <f>Sheet5!$B$24</f>
        <v>7658</v>
      </c>
    </row>
    <row r="49" spans="13:15" collapsed="1" x14ac:dyDescent="0.4">
      <c r="M49" s="21" t="s">
        <v>67</v>
      </c>
      <c r="O49" s="21">
        <f>SUM(O40:O48)</f>
        <v>56976</v>
      </c>
    </row>
    <row r="50" spans="13:15" hidden="1" outlineLevel="1" x14ac:dyDescent="0.4">
      <c r="N50" s="21" t="s">
        <v>77</v>
      </c>
      <c r="O50" s="21">
        <f>Sheet2!$B$8</f>
        <v>9389</v>
      </c>
    </row>
    <row r="51" spans="13:15" hidden="1" outlineLevel="1" x14ac:dyDescent="0.4">
      <c r="N51" s="21" t="s">
        <v>77</v>
      </c>
      <c r="O51" s="21">
        <f>Sheet5!$B$8</f>
        <v>9389</v>
      </c>
    </row>
    <row r="52" spans="13:15" collapsed="1" x14ac:dyDescent="0.4">
      <c r="M52" s="21" t="s">
        <v>75</v>
      </c>
      <c r="O52" s="21">
        <f>SUM(O50:O51)</f>
        <v>18778</v>
      </c>
    </row>
    <row r="53" spans="13:15" hidden="1" outlineLevel="1" x14ac:dyDescent="0.4">
      <c r="N53" s="21" t="s">
        <v>77</v>
      </c>
      <c r="O53" s="21">
        <f>Sheet2!$B$9</f>
        <v>6802</v>
      </c>
    </row>
    <row r="54" spans="13:15" hidden="1" outlineLevel="1" x14ac:dyDescent="0.4">
      <c r="N54" s="21" t="s">
        <v>77</v>
      </c>
      <c r="O54" s="21">
        <f>Sheet3!$B$3</f>
        <v>9755</v>
      </c>
    </row>
    <row r="55" spans="13:15" hidden="1" outlineLevel="1" x14ac:dyDescent="0.4">
      <c r="N55" s="21" t="s">
        <v>77</v>
      </c>
      <c r="O55" s="21">
        <f>Sheet4!$B$7</f>
        <v>9625</v>
      </c>
    </row>
    <row r="56" spans="13:15" hidden="1" outlineLevel="1" x14ac:dyDescent="0.4">
      <c r="N56" s="21" t="s">
        <v>77</v>
      </c>
      <c r="O56" s="21">
        <f>Sheet5!$B$9</f>
        <v>6802</v>
      </c>
    </row>
    <row r="57" spans="13:15" collapsed="1" x14ac:dyDescent="0.4">
      <c r="M57" s="21" t="s">
        <v>54</v>
      </c>
      <c r="O57" s="21">
        <f>SUM(O53:O56)</f>
        <v>32984</v>
      </c>
    </row>
    <row r="58" spans="13:15" hidden="1" outlineLevel="1" x14ac:dyDescent="0.4">
      <c r="N58" s="21" t="s">
        <v>77</v>
      </c>
      <c r="O58" s="21">
        <f>Sheet2!$B$10</f>
        <v>6228</v>
      </c>
    </row>
    <row r="59" spans="13:15" hidden="1" outlineLevel="1" x14ac:dyDescent="0.4">
      <c r="N59" s="21" t="s">
        <v>77</v>
      </c>
      <c r="O59" s="21">
        <f>Sheet4!$B$8</f>
        <v>2732</v>
      </c>
    </row>
    <row r="60" spans="13:15" hidden="1" outlineLevel="1" x14ac:dyDescent="0.4">
      <c r="O60" s="21">
        <f>Sheet4!$B$18</f>
        <v>2504</v>
      </c>
    </row>
    <row r="61" spans="13:15" hidden="1" outlineLevel="1" x14ac:dyDescent="0.4">
      <c r="N61" s="21" t="s">
        <v>77</v>
      </c>
      <c r="O61" s="21">
        <f>Sheet5!$B$10</f>
        <v>6228</v>
      </c>
    </row>
    <row r="62" spans="13:15" collapsed="1" x14ac:dyDescent="0.4">
      <c r="M62" s="21" t="s">
        <v>71</v>
      </c>
      <c r="O62" s="21">
        <f>SUM(O58:O61)</f>
        <v>17692</v>
      </c>
    </row>
    <row r="63" spans="13:15" hidden="1" outlineLevel="1" x14ac:dyDescent="0.4">
      <c r="N63" s="21" t="s">
        <v>77</v>
      </c>
      <c r="O63" s="21">
        <f>Sheet3!$B$17</f>
        <v>9031</v>
      </c>
    </row>
    <row r="64" spans="13:15" hidden="1" outlineLevel="1" x14ac:dyDescent="0.4">
      <c r="N64" s="21" t="s">
        <v>77</v>
      </c>
      <c r="O64" s="21">
        <f>Sheet4!$B$4</f>
        <v>9832</v>
      </c>
    </row>
    <row r="65" spans="13:15" collapsed="1" x14ac:dyDescent="0.4">
      <c r="M65" s="21" t="s">
        <v>64</v>
      </c>
      <c r="O65" s="21">
        <f>SUM(O63:O64)</f>
        <v>18863</v>
      </c>
    </row>
    <row r="66" spans="13:15" hidden="1" outlineLevel="1" x14ac:dyDescent="0.4">
      <c r="N66" s="21" t="s">
        <v>77</v>
      </c>
      <c r="O66" s="21">
        <f>Sheet3!$B$18</f>
        <v>6578</v>
      </c>
    </row>
    <row r="67" spans="13:15" hidden="1" outlineLevel="1" x14ac:dyDescent="0.4">
      <c r="N67" s="21" t="s">
        <v>77</v>
      </c>
      <c r="O67" s="21">
        <f>Sheet4!$B$6</f>
        <v>8224</v>
      </c>
    </row>
    <row r="68" spans="13:15" collapsed="1" x14ac:dyDescent="0.4">
      <c r="M68" s="21" t="s">
        <v>65</v>
      </c>
      <c r="O68" s="21">
        <f>SUM(O66:O67)</f>
        <v>14802</v>
      </c>
    </row>
    <row r="69" spans="13:15" hidden="1" outlineLevel="1" x14ac:dyDescent="0.4">
      <c r="N69" s="21" t="s">
        <v>77</v>
      </c>
      <c r="O69" s="21">
        <f>Sheet3!$B$21</f>
        <v>3013</v>
      </c>
    </row>
    <row r="70" spans="13:15" hidden="1" outlineLevel="1" x14ac:dyDescent="0.4">
      <c r="N70" s="21" t="s">
        <v>77</v>
      </c>
      <c r="O70" s="21">
        <f>Sheet4!$B$9</f>
        <v>2735</v>
      </c>
    </row>
    <row r="71" spans="13:15" collapsed="1" x14ac:dyDescent="0.4">
      <c r="M71" s="21" t="s">
        <v>68</v>
      </c>
      <c r="O71" s="21">
        <f>SUM(O69:O70)</f>
        <v>5748</v>
      </c>
    </row>
    <row r="72" spans="13:15" hidden="1" outlineLevel="1" x14ac:dyDescent="0.4">
      <c r="N72" s="21" t="s">
        <v>77</v>
      </c>
      <c r="O72" s="21">
        <f>Sheet3!$B$22</f>
        <v>8537</v>
      </c>
    </row>
    <row r="73" spans="13:15" hidden="1" outlineLevel="1" x14ac:dyDescent="0.4">
      <c r="N73" s="21" t="s">
        <v>77</v>
      </c>
      <c r="O73" s="21">
        <f>Sheet4!$B$10</f>
        <v>6423</v>
      </c>
    </row>
    <row r="74" spans="13:15" hidden="1" outlineLevel="1" x14ac:dyDescent="0.4">
      <c r="O74" s="21">
        <f>Sheet4!$B$20</f>
        <v>6257</v>
      </c>
    </row>
    <row r="75" spans="13:15" collapsed="1" x14ac:dyDescent="0.4">
      <c r="M75" s="21" t="s">
        <v>69</v>
      </c>
      <c r="O75" s="21">
        <f>SUM(O72:O74)</f>
        <v>21217</v>
      </c>
    </row>
    <row r="76" spans="13:15" hidden="1" outlineLevel="1" x14ac:dyDescent="0.4">
      <c r="N76" s="21" t="s">
        <v>77</v>
      </c>
      <c r="O76" s="21">
        <f>Sheet2!$B$11</f>
        <v>7488</v>
      </c>
    </row>
    <row r="77" spans="13:15" hidden="1" outlineLevel="1" x14ac:dyDescent="0.4">
      <c r="N77" s="21" t="s">
        <v>77</v>
      </c>
      <c r="O77" s="21">
        <f>Sheet3!$B$19</f>
        <v>6594</v>
      </c>
    </row>
    <row r="78" spans="13:15" hidden="1" outlineLevel="1" x14ac:dyDescent="0.4">
      <c r="O78" s="21">
        <f>Sheet3!$B$23</f>
        <v>4608</v>
      </c>
    </row>
    <row r="79" spans="13:15" hidden="1" outlineLevel="1" x14ac:dyDescent="0.4">
      <c r="N79" s="21" t="s">
        <v>77</v>
      </c>
      <c r="O79" s="21">
        <f>Sheet4!$B$22</f>
        <v>6039</v>
      </c>
    </row>
    <row r="80" spans="13:15" hidden="1" outlineLevel="1" x14ac:dyDescent="0.4">
      <c r="N80" s="21" t="s">
        <v>77</v>
      </c>
      <c r="O80" s="21">
        <f>Sheet5!$B$11</f>
        <v>7488</v>
      </c>
    </row>
    <row r="81" spans="13:15" collapsed="1" x14ac:dyDescent="0.4">
      <c r="M81" s="21" t="s">
        <v>66</v>
      </c>
      <c r="O81" s="21">
        <f>SUM(O76:O80)</f>
        <v>32217</v>
      </c>
    </row>
    <row r="82" spans="13:15" hidden="1" outlineLevel="1" x14ac:dyDescent="0.4">
      <c r="N82" s="21" t="s">
        <v>77</v>
      </c>
      <c r="O82" s="21">
        <f>Sheet3!$B$15</f>
        <v>5745</v>
      </c>
    </row>
    <row r="83" spans="13:15" hidden="1" outlineLevel="1" x14ac:dyDescent="0.4">
      <c r="O83" s="21">
        <f>Sheet3!$B$26</f>
        <v>2564</v>
      </c>
    </row>
    <row r="84" spans="13:15" collapsed="1" x14ac:dyDescent="0.4">
      <c r="M84" s="21" t="s">
        <v>63</v>
      </c>
      <c r="O84" s="21">
        <f>SUM(O82:O83)</f>
        <v>8309</v>
      </c>
    </row>
    <row r="85" spans="13:15" hidden="1" outlineLevel="1" x14ac:dyDescent="0.4">
      <c r="N85" s="21" t="s">
        <v>77</v>
      </c>
      <c r="O85" s="21">
        <f>Sheet2!$B$13</f>
        <v>4389</v>
      </c>
    </row>
    <row r="86" spans="13:15" hidden="1" outlineLevel="1" x14ac:dyDescent="0.4">
      <c r="O86" s="21">
        <f>Sheet2!$B$23</f>
        <v>3276</v>
      </c>
    </row>
    <row r="87" spans="13:15" hidden="1" outlineLevel="1" x14ac:dyDescent="0.4">
      <c r="N87" s="21" t="s">
        <v>77</v>
      </c>
      <c r="O87" s="21">
        <f>Sheet3!$B$6</f>
        <v>2325</v>
      </c>
    </row>
    <row r="88" spans="13:15" hidden="1" outlineLevel="1" x14ac:dyDescent="0.4">
      <c r="O88" s="21">
        <f>Sheet3!$B$16</f>
        <v>8992</v>
      </c>
    </row>
    <row r="89" spans="13:15" hidden="1" outlineLevel="1" x14ac:dyDescent="0.4">
      <c r="N89" s="21" t="s">
        <v>77</v>
      </c>
      <c r="O89" s="21">
        <f>Sheet5!$B$13</f>
        <v>4389</v>
      </c>
    </row>
    <row r="90" spans="13:15" hidden="1" outlineLevel="1" x14ac:dyDescent="0.4">
      <c r="O90" s="21">
        <f>Sheet5!$B$23</f>
        <v>3276</v>
      </c>
    </row>
    <row r="91" spans="13:15" collapsed="1" x14ac:dyDescent="0.4">
      <c r="M91" s="21" t="s">
        <v>57</v>
      </c>
      <c r="O91" s="21">
        <f>SUM(O85:O90)</f>
        <v>26647</v>
      </c>
    </row>
    <row r="92" spans="13:15" hidden="1" outlineLevel="1" x14ac:dyDescent="0.4">
      <c r="N92" s="21" t="s">
        <v>77</v>
      </c>
      <c r="O92" s="21">
        <f>Sheet4!$B$13</f>
        <v>5675</v>
      </c>
    </row>
    <row r="93" spans="13:15" hidden="1" outlineLevel="1" x14ac:dyDescent="0.4">
      <c r="O93" s="21">
        <f>Sheet4!$B$16</f>
        <v>4757</v>
      </c>
    </row>
    <row r="94" spans="13:15" hidden="1" outlineLevel="1" x14ac:dyDescent="0.4">
      <c r="O94" s="21">
        <f>Sheet4!$B$23</f>
        <v>4285</v>
      </c>
    </row>
    <row r="95" spans="13:15" collapsed="1" x14ac:dyDescent="0.4">
      <c r="M95" s="21" t="s">
        <v>73</v>
      </c>
      <c r="O95" s="21">
        <f>SUM(O92:O94)</f>
        <v>14717</v>
      </c>
    </row>
    <row r="96" spans="13:15" hidden="1" outlineLevel="1" x14ac:dyDescent="0.4">
      <c r="N96" s="21" t="s">
        <v>77</v>
      </c>
      <c r="O96" s="21">
        <f>Sheet2!$B$15</f>
        <v>3818</v>
      </c>
    </row>
    <row r="97" spans="13:15" hidden="1" outlineLevel="1" x14ac:dyDescent="0.4">
      <c r="N97" s="21" t="s">
        <v>77</v>
      </c>
      <c r="O97" s="21">
        <f>Sheet4!$B$14</f>
        <v>3715</v>
      </c>
    </row>
    <row r="98" spans="13:15" hidden="1" outlineLevel="1" x14ac:dyDescent="0.4">
      <c r="N98" s="21" t="s">
        <v>77</v>
      </c>
      <c r="O98" s="21">
        <f>Sheet5!$B$15</f>
        <v>3818</v>
      </c>
    </row>
    <row r="99" spans="13:15" collapsed="1" x14ac:dyDescent="0.4">
      <c r="M99" s="21" t="s">
        <v>74</v>
      </c>
      <c r="O99" s="21">
        <f>SUM(O96:O98)</f>
        <v>11351</v>
      </c>
    </row>
    <row r="100" spans="13:15" hidden="1" outlineLevel="1" x14ac:dyDescent="0.4">
      <c r="N100" s="21" t="s">
        <v>77</v>
      </c>
      <c r="O100" s="21">
        <f>Sheet2!$B$16</f>
        <v>6710</v>
      </c>
    </row>
    <row r="101" spans="13:15" hidden="1" outlineLevel="1" x14ac:dyDescent="0.4">
      <c r="O101" s="21">
        <f>Sheet2!$B$26</f>
        <v>5698</v>
      </c>
    </row>
    <row r="102" spans="13:15" hidden="1" outlineLevel="1" x14ac:dyDescent="0.4">
      <c r="N102" s="21" t="s">
        <v>77</v>
      </c>
      <c r="O102" s="21">
        <f>Sheet3!$B$5</f>
        <v>7674</v>
      </c>
    </row>
    <row r="103" spans="13:15" hidden="1" outlineLevel="1" x14ac:dyDescent="0.4">
      <c r="N103" s="21" t="s">
        <v>77</v>
      </c>
      <c r="O103" s="21">
        <f>Sheet4!$B$2</f>
        <v>7302</v>
      </c>
    </row>
    <row r="104" spans="13:15" hidden="1" outlineLevel="1" x14ac:dyDescent="0.4">
      <c r="N104" s="21" t="s">
        <v>77</v>
      </c>
      <c r="O104" s="21">
        <f>Sheet5!$B$16</f>
        <v>6710</v>
      </c>
    </row>
    <row r="105" spans="13:15" hidden="1" outlineLevel="1" x14ac:dyDescent="0.4">
      <c r="O105" s="21">
        <f>Sheet5!$B$26</f>
        <v>5698</v>
      </c>
    </row>
    <row r="106" spans="13:15" collapsed="1" x14ac:dyDescent="0.4">
      <c r="M106" s="21" t="s">
        <v>56</v>
      </c>
      <c r="O106" s="21">
        <f>SUM(O100:O105)</f>
        <v>39792</v>
      </c>
    </row>
    <row r="107" spans="13:15" hidden="1" outlineLevel="1" x14ac:dyDescent="0.4">
      <c r="N107" s="21" t="s">
        <v>77</v>
      </c>
      <c r="O107" s="21">
        <f>Sheet2!$B$17</f>
        <v>8404</v>
      </c>
    </row>
    <row r="108" spans="13:15" hidden="1" outlineLevel="1" x14ac:dyDescent="0.4">
      <c r="O108" s="21">
        <f>Sheet2!$B$20</f>
        <v>3569</v>
      </c>
    </row>
    <row r="109" spans="13:15" hidden="1" outlineLevel="1" x14ac:dyDescent="0.4">
      <c r="N109" s="21" t="s">
        <v>77</v>
      </c>
      <c r="O109" s="21">
        <f>Sheet4!$B$5</f>
        <v>2977</v>
      </c>
    </row>
    <row r="110" spans="13:15" hidden="1" outlineLevel="1" x14ac:dyDescent="0.4">
      <c r="N110" s="21" t="s">
        <v>77</v>
      </c>
      <c r="O110" s="21">
        <f>Sheet5!$B$17</f>
        <v>8404</v>
      </c>
    </row>
    <row r="111" spans="13:15" hidden="1" outlineLevel="1" x14ac:dyDescent="0.4">
      <c r="O111" s="21">
        <f>Sheet5!$B$20</f>
        <v>3569</v>
      </c>
    </row>
    <row r="112" spans="13:15" collapsed="1" x14ac:dyDescent="0.4">
      <c r="M112" s="21" t="s">
        <v>70</v>
      </c>
      <c r="O112" s="21">
        <f>SUM(O107:O111)</f>
        <v>26923</v>
      </c>
    </row>
    <row r="113" spans="13:15" hidden="1" outlineLevel="1" x14ac:dyDescent="0.4">
      <c r="N113" s="21" t="s">
        <v>77</v>
      </c>
      <c r="O113" s="21">
        <f>Sheet2!$B$18</f>
        <v>6130</v>
      </c>
    </row>
    <row r="114" spans="13:15" hidden="1" outlineLevel="1" x14ac:dyDescent="0.4">
      <c r="O114" s="21">
        <f>Sheet2!$B$21</f>
        <v>5740</v>
      </c>
    </row>
    <row r="115" spans="13:15" hidden="1" outlineLevel="1" x14ac:dyDescent="0.4">
      <c r="N115" s="21" t="s">
        <v>77</v>
      </c>
      <c r="O115" s="21">
        <f>Sheet3!$B$9</f>
        <v>4106</v>
      </c>
    </row>
    <row r="116" spans="13:15" hidden="1" outlineLevel="1" x14ac:dyDescent="0.4">
      <c r="O116" s="21">
        <f>Sheet3!$B$10</f>
        <v>3510</v>
      </c>
    </row>
    <row r="117" spans="13:15" hidden="1" outlineLevel="1" x14ac:dyDescent="0.4">
      <c r="O117" s="21">
        <f>Sheet3!$B$11</f>
        <v>9920</v>
      </c>
    </row>
    <row r="118" spans="13:15" hidden="1" outlineLevel="1" x14ac:dyDescent="0.4">
      <c r="N118" s="21" t="s">
        <v>77</v>
      </c>
      <c r="O118" s="21">
        <f>Sheet4!$B$24</f>
        <v>3912</v>
      </c>
    </row>
    <row r="119" spans="13:15" hidden="1" outlineLevel="1" x14ac:dyDescent="0.4">
      <c r="O119" s="21">
        <f>Sheet4!$B$25</f>
        <v>5391</v>
      </c>
    </row>
    <row r="120" spans="13:15" hidden="1" outlineLevel="1" x14ac:dyDescent="0.4">
      <c r="N120" s="21" t="s">
        <v>77</v>
      </c>
      <c r="O120" s="21">
        <f>Sheet5!$B$18</f>
        <v>6130</v>
      </c>
    </row>
    <row r="121" spans="13:15" hidden="1" outlineLevel="1" x14ac:dyDescent="0.4">
      <c r="O121" s="21">
        <f>Sheet5!$B$21</f>
        <v>5740</v>
      </c>
    </row>
    <row r="122" spans="13:15" collapsed="1" x14ac:dyDescent="0.4">
      <c r="M122" s="21" t="s">
        <v>59</v>
      </c>
      <c r="O122" s="21">
        <f>SUM(O113:O121)</f>
        <v>50579</v>
      </c>
    </row>
    <row r="123" spans="13:15" hidden="1" outlineLevel="1" x14ac:dyDescent="0.4">
      <c r="N123" s="21" t="s">
        <v>77</v>
      </c>
      <c r="O123" s="21">
        <f>Sheet2!$B$19</f>
        <v>3563</v>
      </c>
    </row>
    <row r="124" spans="13:15" hidden="1" outlineLevel="1" x14ac:dyDescent="0.4">
      <c r="N124" s="21" t="s">
        <v>77</v>
      </c>
      <c r="O124" s="21">
        <f>Sheet3!$B$4</f>
        <v>5686</v>
      </c>
    </row>
    <row r="125" spans="13:15" hidden="1" outlineLevel="1" x14ac:dyDescent="0.4">
      <c r="O125" s="21">
        <f>Sheet3!$B$24</f>
        <v>8807</v>
      </c>
    </row>
    <row r="126" spans="13:15" hidden="1" outlineLevel="1" x14ac:dyDescent="0.4">
      <c r="O126" s="21">
        <f>Sheet3!$B$25</f>
        <v>5299</v>
      </c>
    </row>
    <row r="127" spans="13:15" hidden="1" outlineLevel="1" x14ac:dyDescent="0.4">
      <c r="N127" s="21" t="s">
        <v>77</v>
      </c>
      <c r="O127" s="21">
        <f>Sheet5!$B$19</f>
        <v>3563</v>
      </c>
    </row>
    <row r="128" spans="13:15" collapsed="1" x14ac:dyDescent="0.4">
      <c r="M128" s="21" t="s">
        <v>55</v>
      </c>
      <c r="O128" s="21">
        <f>SUM(O123:O127)</f>
        <v>26918</v>
      </c>
    </row>
    <row r="129" spans="13:15" hidden="1" outlineLevel="1" x14ac:dyDescent="0.4">
      <c r="N129" s="21" t="s">
        <v>77</v>
      </c>
      <c r="O129" s="21">
        <f>Sheet2!$B$22</f>
        <v>7066</v>
      </c>
    </row>
    <row r="130" spans="13:15" hidden="1" outlineLevel="1" x14ac:dyDescent="0.4">
      <c r="N130" s="21" t="s">
        <v>77</v>
      </c>
      <c r="O130" s="21">
        <f>Sheet5!$B$22</f>
        <v>7066</v>
      </c>
    </row>
    <row r="131" spans="13:15" collapsed="1" x14ac:dyDescent="0.4">
      <c r="M131" s="21" t="s">
        <v>76</v>
      </c>
      <c r="O131" s="21">
        <f>SUM(O129:O130)</f>
        <v>14132</v>
      </c>
    </row>
  </sheetData>
  <dataConsolidate leftLabels="1" link="1">
    <dataRefs count="4">
      <dataRef ref="A2:B26" sheet="Sheet2"/>
      <dataRef ref="A2:B26" sheet="Sheet3"/>
      <dataRef ref="A2:B26" sheet="Sheet4"/>
      <dataRef ref="A2:B26" sheet="Sheet5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Sensitivity Report 1</vt:lpstr>
      <vt:lpstr>Sheet1</vt:lpstr>
      <vt:lpstr>Sheet2</vt:lpstr>
      <vt:lpstr>Sheet5</vt:lpstr>
      <vt:lpstr>Sheet4</vt:lpstr>
      <vt:lpstr>Sheet3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bsc</dc:creator>
  <cp:lastModifiedBy>bsc</cp:lastModifiedBy>
  <dcterms:created xsi:type="dcterms:W3CDTF">2018-03-07T06:22:45Z</dcterms:created>
  <dcterms:modified xsi:type="dcterms:W3CDTF">2018-03-07T10:02:41Z</dcterms:modified>
</cp:coreProperties>
</file>