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36" i="1" l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4" i="1"/>
  <c r="J27" i="1"/>
  <c r="K27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4" i="1"/>
  <c r="J4" i="1" l="1"/>
  <c r="I4" i="1"/>
  <c r="I34" i="1" s="1"/>
  <c r="E42" i="1" s="1"/>
  <c r="H42" i="1" l="1"/>
  <c r="M4" i="1"/>
  <c r="M34" i="1" s="1"/>
  <c r="E41" i="1" s="1"/>
  <c r="K4" i="1"/>
  <c r="K34" i="1" s="1"/>
  <c r="E40" i="1" s="1"/>
  <c r="H41" i="1" l="1"/>
  <c r="K41" i="1" s="1"/>
  <c r="N41" i="1" s="1"/>
  <c r="K42" i="1"/>
  <c r="N42" i="1" s="1"/>
  <c r="H40" i="1"/>
  <c r="E48" i="1" l="1"/>
  <c r="K40" i="1"/>
  <c r="N40" i="1" s="1"/>
  <c r="E58" i="1" s="1"/>
  <c r="M48" i="1"/>
  <c r="M53" i="1"/>
  <c r="M58" i="1" l="1"/>
  <c r="E53" i="1"/>
</calcChain>
</file>

<file path=xl/sharedStrings.xml><?xml version="1.0" encoding="utf-8"?>
<sst xmlns="http://schemas.openxmlformats.org/spreadsheetml/2006/main" count="39" uniqueCount="39">
  <si>
    <t>R1</t>
  </si>
  <si>
    <t>R2</t>
  </si>
  <si>
    <t>R3</t>
  </si>
  <si>
    <t>D12=R1-R2</t>
  </si>
  <si>
    <t>D12 ^2</t>
  </si>
  <si>
    <t>D23 ^2</t>
  </si>
  <si>
    <t>D13^2</t>
  </si>
  <si>
    <t>D13=R1-R3</t>
  </si>
  <si>
    <t>PARTIAL CORELATION:</t>
  </si>
  <si>
    <t>R12.3=</t>
  </si>
  <si>
    <t>MULTIPLE CORELATION:</t>
  </si>
  <si>
    <t>PARTIAL AND MULTIPLE CORELATION</t>
  </si>
  <si>
    <t>D23=R2-R3</t>
  </si>
  <si>
    <t>Total=</t>
  </si>
  <si>
    <t>r12  =</t>
  </si>
  <si>
    <t>r23  =</t>
  </si>
  <si>
    <t>r13  =</t>
  </si>
  <si>
    <r>
      <t>R12.3=R12-R13*R23/</t>
    </r>
    <r>
      <rPr>
        <sz val="11"/>
        <color theme="1"/>
        <rFont val="Calibri"/>
        <family val="2"/>
      </rPr>
      <t>√</t>
    </r>
    <r>
      <rPr>
        <sz val="11"/>
        <color theme="1"/>
        <rFont val="Calibri"/>
        <family val="2"/>
        <scheme val="minor"/>
      </rPr>
      <t>(1-R13^2)*</t>
    </r>
    <r>
      <rPr>
        <sz val="11"/>
        <color theme="1"/>
        <rFont val="Calibri"/>
        <family val="2"/>
      </rPr>
      <t>√</t>
    </r>
    <r>
      <rPr>
        <sz val="11"/>
        <color theme="1"/>
        <rFont val="Calibri"/>
        <family val="2"/>
        <scheme val="minor"/>
      </rPr>
      <t>(1-R23^2)</t>
    </r>
  </si>
  <si>
    <r>
      <t xml:space="preserve">R1.23=   </t>
    </r>
    <r>
      <rPr>
        <sz val="11"/>
        <color theme="1"/>
        <rFont val="Calibri"/>
        <family val="2"/>
      </rPr>
      <t>√</t>
    </r>
    <r>
      <rPr>
        <sz val="11"/>
        <color theme="1"/>
        <rFont val="Calibri"/>
        <family val="2"/>
        <scheme val="minor"/>
      </rPr>
      <t>( R12^2  +  R13^2   -2R12*R23*R13)/(1-R23^2)</t>
    </r>
  </si>
  <si>
    <t>R2.13=   √( R12^2  +  R23^2   -2R12*R23*R13)/(1-R13^2)</t>
  </si>
  <si>
    <t>R13.2=  R13-R12*R23/ v(1-R12^2)*√(1-R23^2)</t>
  </si>
  <si>
    <t>n*(n^2-1)=</t>
  </si>
  <si>
    <r>
      <t>r=1-6(</t>
    </r>
    <r>
      <rPr>
        <b/>
        <sz val="11"/>
        <color rgb="FFFF0000"/>
        <rFont val="Calibri"/>
        <family val="2"/>
      </rPr>
      <t>∑</t>
    </r>
    <r>
      <rPr>
        <b/>
        <sz val="11"/>
        <color rgb="FFFF0000"/>
        <rFont val="Calibri"/>
        <family val="2"/>
        <scheme val="minor"/>
      </rPr>
      <t>D^2)/N(N^2-1)</t>
    </r>
  </si>
  <si>
    <t>r13^2  =</t>
  </si>
  <si>
    <t>r23^2  =</t>
  </si>
  <si>
    <t>r12^2  =</t>
  </si>
  <si>
    <t>1-r12^2  =</t>
  </si>
  <si>
    <t>1-r23^2  =</t>
  </si>
  <si>
    <t>1-r13^2  =</t>
  </si>
  <si>
    <t>√(1-r12^2)=</t>
  </si>
  <si>
    <t>√(1-r23^2)=</t>
  </si>
  <si>
    <t>√(1-r13^2)=</t>
  </si>
  <si>
    <t xml:space="preserve">R23.1  =  </t>
  </si>
  <si>
    <t>R23.1=R23-R13.R12/ √(1-R13^2)*√( 1-R12^2)</t>
  </si>
  <si>
    <t>R13.2  =</t>
  </si>
  <si>
    <t>R1.23 =</t>
  </si>
  <si>
    <t xml:space="preserve">R3.12  =   </t>
  </si>
  <si>
    <t>R2.13  =</t>
  </si>
  <si>
    <t>R3.12=   √( R13^2  +  R23^2   -2R12*R23*R13)/(1-R12^2)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</si>
</sst>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6" borderId="0" xfId="0" applyFill="1"/>
    <xf numFmtId="0" fontId="1" fillId="0" borderId="0" xfId="0" applyFont="1"/>
    <xf numFmtId="0" fontId="4" fillId="0" borderId="0" xfId="0" applyFont="1"/>
    <xf numFmtId="0" fontId="5" fillId="7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workbookViewId="0">
      <selection activeCell="A2" sqref="A2"/>
    </sheetView>
  </sheetViews>
  <sheetFormatPr defaultRowHeight="15" x14ac:dyDescent="0.25"/>
  <cols>
    <col min="6" max="6" width="10.28515625" customWidth="1"/>
    <col min="7" max="7" width="9.140625" customWidth="1"/>
    <col min="8" max="8" width="10.7109375" customWidth="1"/>
    <col min="10" max="10" width="10" customWidth="1"/>
    <col min="12" max="12" width="10.85546875" customWidth="1"/>
    <col min="13" max="13" width="10.42578125" customWidth="1"/>
    <col min="18" max="18" width="10.5703125" customWidth="1"/>
  </cols>
  <sheetData>
    <row r="1" spans="1:13" ht="26.25" x14ac:dyDescent="0.4">
      <c r="F1" s="8" t="s">
        <v>11</v>
      </c>
    </row>
    <row r="2" spans="1:13" x14ac:dyDescent="0.25">
      <c r="A2">
        <v>15544</v>
      </c>
    </row>
    <row r="3" spans="1:13" x14ac:dyDescent="0.25">
      <c r="E3" t="s">
        <v>0</v>
      </c>
      <c r="F3" t="s">
        <v>1</v>
      </c>
      <c r="G3" t="s">
        <v>2</v>
      </c>
      <c r="H3" t="s">
        <v>7</v>
      </c>
      <c r="I3" t="s">
        <v>6</v>
      </c>
      <c r="J3" t="s">
        <v>3</v>
      </c>
      <c r="K3" t="s">
        <v>4</v>
      </c>
      <c r="L3" t="s">
        <v>12</v>
      </c>
      <c r="M3" t="s">
        <v>5</v>
      </c>
    </row>
    <row r="4" spans="1:13" x14ac:dyDescent="0.25">
      <c r="E4">
        <v>16</v>
      </c>
      <c r="F4">
        <v>9</v>
      </c>
      <c r="G4">
        <v>3</v>
      </c>
      <c r="H4">
        <f>(E4-G4)</f>
        <v>13</v>
      </c>
      <c r="I4">
        <f>(H4*H4)</f>
        <v>169</v>
      </c>
      <c r="J4">
        <f>(E4-F4)</f>
        <v>7</v>
      </c>
      <c r="K4">
        <f>(J4*J4)</f>
        <v>49</v>
      </c>
      <c r="L4">
        <f>(F4-G4)</f>
        <v>6</v>
      </c>
      <c r="M4">
        <f>(L4*L4)</f>
        <v>36</v>
      </c>
    </row>
    <row r="5" spans="1:13" x14ac:dyDescent="0.25">
      <c r="E5">
        <v>15</v>
      </c>
      <c r="F5">
        <v>11</v>
      </c>
      <c r="G5">
        <v>15</v>
      </c>
      <c r="H5">
        <f t="shared" ref="H5:H33" si="0">(E5-G5)</f>
        <v>0</v>
      </c>
      <c r="I5">
        <f t="shared" ref="I5:I33" si="1">(H5*H5)</f>
        <v>0</v>
      </c>
      <c r="J5">
        <f t="shared" ref="J5:J33" si="2">(E5-F5)</f>
        <v>4</v>
      </c>
      <c r="K5">
        <f t="shared" ref="K5:K33" si="3">(J5*J5)</f>
        <v>16</v>
      </c>
      <c r="L5">
        <f t="shared" ref="L5:L33" si="4">(F5-G5)</f>
        <v>-4</v>
      </c>
      <c r="M5">
        <f t="shared" ref="M5:M33" si="5">(L5*L5)</f>
        <v>16</v>
      </c>
    </row>
    <row r="6" spans="1:13" x14ac:dyDescent="0.25">
      <c r="E6">
        <v>8</v>
      </c>
      <c r="F6">
        <v>17</v>
      </c>
      <c r="G6">
        <v>1</v>
      </c>
      <c r="H6">
        <f t="shared" si="0"/>
        <v>7</v>
      </c>
      <c r="I6">
        <f t="shared" si="1"/>
        <v>49</v>
      </c>
      <c r="J6">
        <f t="shared" si="2"/>
        <v>-9</v>
      </c>
      <c r="K6">
        <f t="shared" si="3"/>
        <v>81</v>
      </c>
      <c r="L6">
        <f t="shared" si="4"/>
        <v>16</v>
      </c>
      <c r="M6">
        <f t="shared" si="5"/>
        <v>256</v>
      </c>
    </row>
    <row r="7" spans="1:13" x14ac:dyDescent="0.25">
      <c r="E7">
        <v>22</v>
      </c>
      <c r="F7">
        <v>23</v>
      </c>
      <c r="G7">
        <v>12</v>
      </c>
      <c r="H7">
        <f t="shared" si="0"/>
        <v>10</v>
      </c>
      <c r="I7">
        <f t="shared" si="1"/>
        <v>100</v>
      </c>
      <c r="J7">
        <f t="shared" si="2"/>
        <v>-1</v>
      </c>
      <c r="K7">
        <f t="shared" si="3"/>
        <v>1</v>
      </c>
      <c r="L7">
        <f t="shared" si="4"/>
        <v>11</v>
      </c>
      <c r="M7">
        <f t="shared" si="5"/>
        <v>121</v>
      </c>
    </row>
    <row r="8" spans="1:13" x14ac:dyDescent="0.25">
      <c r="E8">
        <v>10</v>
      </c>
      <c r="F8">
        <v>5</v>
      </c>
      <c r="G8">
        <v>22</v>
      </c>
      <c r="H8">
        <f t="shared" si="0"/>
        <v>-12</v>
      </c>
      <c r="I8">
        <f t="shared" si="1"/>
        <v>144</v>
      </c>
      <c r="J8">
        <f t="shared" si="2"/>
        <v>5</v>
      </c>
      <c r="K8">
        <f t="shared" si="3"/>
        <v>25</v>
      </c>
      <c r="L8">
        <f t="shared" si="4"/>
        <v>-17</v>
      </c>
      <c r="M8">
        <f t="shared" si="5"/>
        <v>289</v>
      </c>
    </row>
    <row r="9" spans="1:13" x14ac:dyDescent="0.25">
      <c r="E9">
        <v>24</v>
      </c>
      <c r="F9">
        <v>21</v>
      </c>
      <c r="G9">
        <v>10</v>
      </c>
      <c r="H9">
        <f t="shared" si="0"/>
        <v>14</v>
      </c>
      <c r="I9">
        <f t="shared" si="1"/>
        <v>196</v>
      </c>
      <c r="J9">
        <f t="shared" si="2"/>
        <v>3</v>
      </c>
      <c r="K9">
        <f t="shared" si="3"/>
        <v>9</v>
      </c>
      <c r="L9">
        <f t="shared" si="4"/>
        <v>11</v>
      </c>
      <c r="M9">
        <f t="shared" si="5"/>
        <v>121</v>
      </c>
    </row>
    <row r="10" spans="1:13" x14ac:dyDescent="0.25">
      <c r="E10">
        <v>18</v>
      </c>
      <c r="F10">
        <v>7</v>
      </c>
      <c r="G10">
        <v>17</v>
      </c>
      <c r="H10">
        <f t="shared" si="0"/>
        <v>1</v>
      </c>
      <c r="I10">
        <f t="shared" si="1"/>
        <v>1</v>
      </c>
      <c r="J10">
        <f t="shared" si="2"/>
        <v>11</v>
      </c>
      <c r="K10">
        <f t="shared" si="3"/>
        <v>121</v>
      </c>
      <c r="L10">
        <f t="shared" si="4"/>
        <v>-10</v>
      </c>
      <c r="M10">
        <f t="shared" si="5"/>
        <v>100</v>
      </c>
    </row>
    <row r="11" spans="1:13" x14ac:dyDescent="0.25">
      <c r="E11">
        <v>2</v>
      </c>
      <c r="F11">
        <v>28</v>
      </c>
      <c r="G11">
        <v>8</v>
      </c>
      <c r="H11">
        <f t="shared" si="0"/>
        <v>-6</v>
      </c>
      <c r="I11">
        <f t="shared" si="1"/>
        <v>36</v>
      </c>
      <c r="J11">
        <f t="shared" si="2"/>
        <v>-26</v>
      </c>
      <c r="K11">
        <f t="shared" si="3"/>
        <v>676</v>
      </c>
      <c r="L11">
        <f t="shared" si="4"/>
        <v>20</v>
      </c>
      <c r="M11">
        <f t="shared" si="5"/>
        <v>400</v>
      </c>
    </row>
    <row r="12" spans="1:13" x14ac:dyDescent="0.25">
      <c r="E12">
        <v>4</v>
      </c>
      <c r="F12">
        <v>16</v>
      </c>
      <c r="G12">
        <v>25</v>
      </c>
      <c r="H12">
        <f t="shared" si="0"/>
        <v>-21</v>
      </c>
      <c r="I12">
        <f t="shared" si="1"/>
        <v>441</v>
      </c>
      <c r="J12">
        <f t="shared" si="2"/>
        <v>-12</v>
      </c>
      <c r="K12">
        <f t="shared" si="3"/>
        <v>144</v>
      </c>
      <c r="L12">
        <f t="shared" si="4"/>
        <v>-9</v>
      </c>
      <c r="M12">
        <f t="shared" si="5"/>
        <v>81</v>
      </c>
    </row>
    <row r="13" spans="1:13" x14ac:dyDescent="0.25">
      <c r="E13">
        <v>26</v>
      </c>
      <c r="F13">
        <v>30</v>
      </c>
      <c r="G13">
        <v>14</v>
      </c>
      <c r="H13">
        <f t="shared" si="0"/>
        <v>12</v>
      </c>
      <c r="I13">
        <f t="shared" si="1"/>
        <v>144</v>
      </c>
      <c r="J13">
        <f t="shared" si="2"/>
        <v>-4</v>
      </c>
      <c r="K13">
        <f t="shared" si="3"/>
        <v>16</v>
      </c>
      <c r="L13">
        <f t="shared" si="4"/>
        <v>16</v>
      </c>
      <c r="M13">
        <f t="shared" si="5"/>
        <v>256</v>
      </c>
    </row>
    <row r="14" spans="1:13" x14ac:dyDescent="0.25">
      <c r="E14">
        <v>11</v>
      </c>
      <c r="F14">
        <v>19</v>
      </c>
      <c r="G14">
        <v>19</v>
      </c>
      <c r="H14">
        <f t="shared" si="0"/>
        <v>-8</v>
      </c>
      <c r="I14">
        <f t="shared" si="1"/>
        <v>64</v>
      </c>
      <c r="J14">
        <f t="shared" si="2"/>
        <v>-8</v>
      </c>
      <c r="K14">
        <f t="shared" si="3"/>
        <v>64</v>
      </c>
      <c r="L14">
        <f t="shared" si="4"/>
        <v>0</v>
      </c>
      <c r="M14">
        <f t="shared" si="5"/>
        <v>0</v>
      </c>
    </row>
    <row r="15" spans="1:13" x14ac:dyDescent="0.25">
      <c r="E15">
        <v>21</v>
      </c>
      <c r="F15">
        <v>2</v>
      </c>
      <c r="G15">
        <v>30</v>
      </c>
      <c r="H15">
        <f t="shared" si="0"/>
        <v>-9</v>
      </c>
      <c r="I15">
        <f t="shared" si="1"/>
        <v>81</v>
      </c>
      <c r="J15">
        <f t="shared" si="2"/>
        <v>19</v>
      </c>
      <c r="K15">
        <f t="shared" si="3"/>
        <v>361</v>
      </c>
      <c r="L15">
        <f t="shared" si="4"/>
        <v>-28</v>
      </c>
      <c r="M15">
        <f t="shared" si="5"/>
        <v>784</v>
      </c>
    </row>
    <row r="16" spans="1:13" x14ac:dyDescent="0.25">
      <c r="E16">
        <v>6</v>
      </c>
      <c r="F16">
        <v>4</v>
      </c>
      <c r="G16">
        <v>5</v>
      </c>
      <c r="H16">
        <f t="shared" si="0"/>
        <v>1</v>
      </c>
      <c r="I16">
        <f t="shared" si="1"/>
        <v>1</v>
      </c>
      <c r="J16">
        <f t="shared" si="2"/>
        <v>2</v>
      </c>
      <c r="K16">
        <f t="shared" si="3"/>
        <v>4</v>
      </c>
      <c r="L16">
        <f t="shared" si="4"/>
        <v>-1</v>
      </c>
      <c r="M16">
        <f t="shared" si="5"/>
        <v>1</v>
      </c>
    </row>
    <row r="17" spans="5:13" x14ac:dyDescent="0.25">
      <c r="E17">
        <v>19</v>
      </c>
      <c r="F17">
        <v>14</v>
      </c>
      <c r="G17">
        <v>2</v>
      </c>
      <c r="H17">
        <f t="shared" si="0"/>
        <v>17</v>
      </c>
      <c r="I17">
        <f t="shared" si="1"/>
        <v>289</v>
      </c>
      <c r="J17">
        <f t="shared" si="2"/>
        <v>5</v>
      </c>
      <c r="K17">
        <f t="shared" si="3"/>
        <v>25</v>
      </c>
      <c r="L17">
        <f t="shared" si="4"/>
        <v>12</v>
      </c>
      <c r="M17">
        <f t="shared" si="5"/>
        <v>144</v>
      </c>
    </row>
    <row r="18" spans="5:13" x14ac:dyDescent="0.25">
      <c r="E18">
        <v>7</v>
      </c>
      <c r="F18">
        <v>29</v>
      </c>
      <c r="G18">
        <v>28</v>
      </c>
      <c r="H18">
        <f t="shared" si="0"/>
        <v>-21</v>
      </c>
      <c r="I18">
        <f t="shared" si="1"/>
        <v>441</v>
      </c>
      <c r="J18">
        <f t="shared" si="2"/>
        <v>-22</v>
      </c>
      <c r="K18">
        <f t="shared" si="3"/>
        <v>484</v>
      </c>
      <c r="L18">
        <f t="shared" si="4"/>
        <v>1</v>
      </c>
      <c r="M18">
        <f t="shared" si="5"/>
        <v>1</v>
      </c>
    </row>
    <row r="19" spans="5:13" x14ac:dyDescent="0.25">
      <c r="E19">
        <v>12</v>
      </c>
      <c r="F19">
        <v>26</v>
      </c>
      <c r="G19">
        <v>23</v>
      </c>
      <c r="H19">
        <f t="shared" si="0"/>
        <v>-11</v>
      </c>
      <c r="I19">
        <f t="shared" si="1"/>
        <v>121</v>
      </c>
      <c r="J19">
        <f t="shared" si="2"/>
        <v>-14</v>
      </c>
      <c r="K19">
        <f t="shared" si="3"/>
        <v>196</v>
      </c>
      <c r="L19">
        <f t="shared" si="4"/>
        <v>3</v>
      </c>
      <c r="M19">
        <f t="shared" si="5"/>
        <v>9</v>
      </c>
    </row>
    <row r="20" spans="5:13" x14ac:dyDescent="0.25">
      <c r="E20">
        <v>1</v>
      </c>
      <c r="F20">
        <v>10</v>
      </c>
      <c r="G20">
        <v>20</v>
      </c>
      <c r="H20">
        <f t="shared" si="0"/>
        <v>-19</v>
      </c>
      <c r="I20">
        <f t="shared" si="1"/>
        <v>361</v>
      </c>
      <c r="J20">
        <f t="shared" si="2"/>
        <v>-9</v>
      </c>
      <c r="K20">
        <f t="shared" si="3"/>
        <v>81</v>
      </c>
      <c r="L20">
        <f t="shared" si="4"/>
        <v>-10</v>
      </c>
      <c r="M20">
        <f t="shared" si="5"/>
        <v>100</v>
      </c>
    </row>
    <row r="21" spans="5:13" x14ac:dyDescent="0.25">
      <c r="E21">
        <v>5</v>
      </c>
      <c r="F21">
        <v>3</v>
      </c>
      <c r="G21">
        <v>7</v>
      </c>
      <c r="H21">
        <f t="shared" si="0"/>
        <v>-2</v>
      </c>
      <c r="I21">
        <f t="shared" si="1"/>
        <v>4</v>
      </c>
      <c r="J21">
        <f t="shared" si="2"/>
        <v>2</v>
      </c>
      <c r="K21">
        <f t="shared" si="3"/>
        <v>4</v>
      </c>
      <c r="L21">
        <f t="shared" si="4"/>
        <v>-4</v>
      </c>
      <c r="M21">
        <f t="shared" si="5"/>
        <v>16</v>
      </c>
    </row>
    <row r="22" spans="5:13" x14ac:dyDescent="0.25">
      <c r="E22">
        <v>9</v>
      </c>
      <c r="F22">
        <v>8</v>
      </c>
      <c r="G22">
        <v>16</v>
      </c>
      <c r="H22">
        <f t="shared" si="0"/>
        <v>-7</v>
      </c>
      <c r="I22">
        <f t="shared" si="1"/>
        <v>49</v>
      </c>
      <c r="J22">
        <f t="shared" si="2"/>
        <v>1</v>
      </c>
      <c r="K22">
        <f t="shared" si="3"/>
        <v>1</v>
      </c>
      <c r="L22">
        <f t="shared" si="4"/>
        <v>-8</v>
      </c>
      <c r="M22">
        <f t="shared" si="5"/>
        <v>64</v>
      </c>
    </row>
    <row r="23" spans="5:13" x14ac:dyDescent="0.25">
      <c r="E23">
        <v>17</v>
      </c>
      <c r="F23">
        <v>12</v>
      </c>
      <c r="G23">
        <v>11</v>
      </c>
      <c r="H23">
        <f t="shared" si="0"/>
        <v>6</v>
      </c>
      <c r="I23">
        <f t="shared" si="1"/>
        <v>36</v>
      </c>
      <c r="J23">
        <f t="shared" si="2"/>
        <v>5</v>
      </c>
      <c r="K23">
        <f t="shared" si="3"/>
        <v>25</v>
      </c>
      <c r="L23">
        <f t="shared" si="4"/>
        <v>1</v>
      </c>
      <c r="M23">
        <f t="shared" si="5"/>
        <v>1</v>
      </c>
    </row>
    <row r="24" spans="5:13" x14ac:dyDescent="0.25">
      <c r="E24">
        <v>28</v>
      </c>
      <c r="F24">
        <v>24</v>
      </c>
      <c r="G24">
        <v>18</v>
      </c>
      <c r="H24">
        <f t="shared" si="0"/>
        <v>10</v>
      </c>
      <c r="I24">
        <f t="shared" si="1"/>
        <v>100</v>
      </c>
      <c r="J24">
        <f t="shared" si="2"/>
        <v>4</v>
      </c>
      <c r="K24">
        <f t="shared" si="3"/>
        <v>16</v>
      </c>
      <c r="L24">
        <f t="shared" si="4"/>
        <v>6</v>
      </c>
      <c r="M24">
        <f t="shared" si="5"/>
        <v>36</v>
      </c>
    </row>
    <row r="25" spans="5:13" x14ac:dyDescent="0.25">
      <c r="E25">
        <v>23</v>
      </c>
      <c r="F25">
        <v>18</v>
      </c>
      <c r="G25">
        <v>29</v>
      </c>
      <c r="H25">
        <f t="shared" si="0"/>
        <v>-6</v>
      </c>
      <c r="I25">
        <f t="shared" si="1"/>
        <v>36</v>
      </c>
      <c r="J25">
        <f t="shared" si="2"/>
        <v>5</v>
      </c>
      <c r="K25">
        <f t="shared" si="3"/>
        <v>25</v>
      </c>
      <c r="L25">
        <f t="shared" si="4"/>
        <v>-11</v>
      </c>
      <c r="M25">
        <f t="shared" si="5"/>
        <v>121</v>
      </c>
    </row>
    <row r="26" spans="5:13" x14ac:dyDescent="0.25">
      <c r="E26">
        <v>13</v>
      </c>
      <c r="F26">
        <v>20</v>
      </c>
      <c r="G26">
        <v>26</v>
      </c>
      <c r="H26">
        <f t="shared" si="0"/>
        <v>-13</v>
      </c>
      <c r="I26">
        <f t="shared" si="1"/>
        <v>169</v>
      </c>
      <c r="J26">
        <f t="shared" si="2"/>
        <v>-7</v>
      </c>
      <c r="K26">
        <f t="shared" si="3"/>
        <v>49</v>
      </c>
      <c r="L26">
        <f t="shared" si="4"/>
        <v>-6</v>
      </c>
      <c r="M26">
        <f t="shared" si="5"/>
        <v>36</v>
      </c>
    </row>
    <row r="27" spans="5:13" x14ac:dyDescent="0.25">
      <c r="E27">
        <v>29</v>
      </c>
      <c r="F27">
        <v>6</v>
      </c>
      <c r="G27">
        <v>4</v>
      </c>
      <c r="H27">
        <f t="shared" si="0"/>
        <v>25</v>
      </c>
      <c r="I27">
        <f t="shared" si="1"/>
        <v>625</v>
      </c>
      <c r="J27">
        <f>(E27-F27)</f>
        <v>23</v>
      </c>
      <c r="K27">
        <f t="shared" si="3"/>
        <v>529</v>
      </c>
      <c r="L27">
        <f t="shared" si="4"/>
        <v>2</v>
      </c>
      <c r="M27">
        <f t="shared" si="5"/>
        <v>4</v>
      </c>
    </row>
    <row r="28" spans="5:13" x14ac:dyDescent="0.25">
      <c r="E28">
        <v>3</v>
      </c>
      <c r="F28">
        <v>15</v>
      </c>
      <c r="G28">
        <v>13</v>
      </c>
      <c r="H28">
        <f t="shared" si="0"/>
        <v>-10</v>
      </c>
      <c r="I28">
        <f t="shared" si="1"/>
        <v>100</v>
      </c>
      <c r="J28">
        <f t="shared" si="2"/>
        <v>-12</v>
      </c>
      <c r="K28">
        <f t="shared" si="3"/>
        <v>144</v>
      </c>
      <c r="L28">
        <f t="shared" si="4"/>
        <v>2</v>
      </c>
      <c r="M28">
        <f t="shared" si="5"/>
        <v>4</v>
      </c>
    </row>
    <row r="29" spans="5:13" x14ac:dyDescent="0.25">
      <c r="E29">
        <v>30</v>
      </c>
      <c r="F29">
        <v>27</v>
      </c>
      <c r="G29">
        <v>9</v>
      </c>
      <c r="H29">
        <f t="shared" si="0"/>
        <v>21</v>
      </c>
      <c r="I29">
        <f t="shared" si="1"/>
        <v>441</v>
      </c>
      <c r="J29">
        <f t="shared" si="2"/>
        <v>3</v>
      </c>
      <c r="K29">
        <f t="shared" si="3"/>
        <v>9</v>
      </c>
      <c r="L29">
        <f t="shared" si="4"/>
        <v>18</v>
      </c>
      <c r="M29">
        <f t="shared" si="5"/>
        <v>324</v>
      </c>
    </row>
    <row r="30" spans="5:13" x14ac:dyDescent="0.25">
      <c r="E30">
        <v>27</v>
      </c>
      <c r="F30">
        <v>22</v>
      </c>
      <c r="G30">
        <v>21</v>
      </c>
      <c r="H30">
        <f t="shared" si="0"/>
        <v>6</v>
      </c>
      <c r="I30">
        <f t="shared" si="1"/>
        <v>36</v>
      </c>
      <c r="J30">
        <f t="shared" si="2"/>
        <v>5</v>
      </c>
      <c r="K30">
        <f t="shared" si="3"/>
        <v>25</v>
      </c>
      <c r="L30">
        <f t="shared" si="4"/>
        <v>1</v>
      </c>
      <c r="M30">
        <f t="shared" si="5"/>
        <v>1</v>
      </c>
    </row>
    <row r="31" spans="5:13" x14ac:dyDescent="0.25">
      <c r="E31">
        <v>14</v>
      </c>
      <c r="F31">
        <v>25</v>
      </c>
      <c r="G31">
        <v>27</v>
      </c>
      <c r="H31">
        <f t="shared" si="0"/>
        <v>-13</v>
      </c>
      <c r="I31">
        <f t="shared" si="1"/>
        <v>169</v>
      </c>
      <c r="J31">
        <f t="shared" si="2"/>
        <v>-11</v>
      </c>
      <c r="K31">
        <f t="shared" si="3"/>
        <v>121</v>
      </c>
      <c r="L31">
        <f t="shared" si="4"/>
        <v>-2</v>
      </c>
      <c r="M31">
        <f t="shared" si="5"/>
        <v>4</v>
      </c>
    </row>
    <row r="32" spans="5:13" x14ac:dyDescent="0.25">
      <c r="E32">
        <v>25</v>
      </c>
      <c r="F32">
        <v>1</v>
      </c>
      <c r="G32">
        <v>24</v>
      </c>
      <c r="H32">
        <f t="shared" si="0"/>
        <v>1</v>
      </c>
      <c r="I32">
        <f t="shared" si="1"/>
        <v>1</v>
      </c>
      <c r="J32">
        <f t="shared" si="2"/>
        <v>24</v>
      </c>
      <c r="K32">
        <f t="shared" si="3"/>
        <v>576</v>
      </c>
      <c r="L32">
        <f t="shared" si="4"/>
        <v>-23</v>
      </c>
      <c r="M32">
        <f t="shared" si="5"/>
        <v>529</v>
      </c>
    </row>
    <row r="33" spans="3:16" x14ac:dyDescent="0.25">
      <c r="E33">
        <v>20</v>
      </c>
      <c r="F33">
        <v>13</v>
      </c>
      <c r="G33">
        <v>6</v>
      </c>
      <c r="H33">
        <f t="shared" si="0"/>
        <v>14</v>
      </c>
      <c r="I33">
        <f t="shared" si="1"/>
        <v>196</v>
      </c>
      <c r="J33">
        <f t="shared" si="2"/>
        <v>7</v>
      </c>
      <c r="K33">
        <f t="shared" si="3"/>
        <v>49</v>
      </c>
      <c r="L33">
        <f t="shared" si="4"/>
        <v>7</v>
      </c>
      <c r="M33">
        <f t="shared" si="5"/>
        <v>49</v>
      </c>
    </row>
    <row r="34" spans="3:16" x14ac:dyDescent="0.25">
      <c r="C34" s="7"/>
      <c r="D34" s="9" t="s">
        <v>13</v>
      </c>
      <c r="E34" s="9"/>
      <c r="F34" s="9"/>
      <c r="G34" s="9"/>
      <c r="H34" s="9"/>
      <c r="I34" s="9">
        <f>SUM(I4:I33)</f>
        <v>4600</v>
      </c>
      <c r="J34" s="9"/>
      <c r="K34" s="9">
        <f>SUM(K4:K33)</f>
        <v>3926</v>
      </c>
      <c r="L34" s="9"/>
      <c r="M34" s="9">
        <f>SUM(M4:M33)</f>
        <v>3904</v>
      </c>
    </row>
    <row r="35" spans="3:16" x14ac:dyDescent="0.25">
      <c r="C35" s="7"/>
    </row>
    <row r="36" spans="3:16" x14ac:dyDescent="0.25">
      <c r="C36" s="7"/>
      <c r="F36" s="9" t="s">
        <v>21</v>
      </c>
      <c r="G36" s="9">
        <f>(30*(30*30-1))</f>
        <v>26970</v>
      </c>
    </row>
    <row r="38" spans="3:16" x14ac:dyDescent="0.25">
      <c r="F38" s="10" t="s">
        <v>22</v>
      </c>
      <c r="G38" s="10"/>
    </row>
    <row r="40" spans="3:16" x14ac:dyDescent="0.25">
      <c r="D40" s="9" t="s">
        <v>14</v>
      </c>
      <c r="E40" s="9">
        <f>(1-6*K34/G36)</f>
        <v>0.1265850945494994</v>
      </c>
      <c r="G40" s="9" t="s">
        <v>25</v>
      </c>
      <c r="H40" s="9">
        <f>(E40*E40)</f>
        <v>1.6023786162105702E-2</v>
      </c>
      <c r="J40" s="9" t="s">
        <v>26</v>
      </c>
      <c r="K40" s="9">
        <f>(1-H40)</f>
        <v>0.98397621383789424</v>
      </c>
      <c r="M40" s="9" t="s">
        <v>29</v>
      </c>
      <c r="N40" s="9">
        <f>SQRT(K40)</f>
        <v>0.99195575195564756</v>
      </c>
    </row>
    <row r="41" spans="3:16" x14ac:dyDescent="0.25">
      <c r="D41" s="9" t="s">
        <v>15</v>
      </c>
      <c r="E41" s="9">
        <f>(1-6*M34/G36)</f>
        <v>0.13147942157953285</v>
      </c>
      <c r="G41" s="9" t="s">
        <v>24</v>
      </c>
      <c r="H41" s="9">
        <f t="shared" ref="H41:H42" si="6">(E41*E41)</f>
        <v>1.7286838298888527E-2</v>
      </c>
      <c r="J41" s="9" t="s">
        <v>27</v>
      </c>
      <c r="K41" s="9">
        <f t="shared" ref="K41:K42" si="7">(1-H41)</f>
        <v>0.98271316170111145</v>
      </c>
      <c r="M41" s="9" t="s">
        <v>30</v>
      </c>
      <c r="N41" s="9">
        <f t="shared" ref="N41:N42" si="8">SQRT(K41)</f>
        <v>0.99131890010284351</v>
      </c>
    </row>
    <row r="42" spans="3:16" x14ac:dyDescent="0.25">
      <c r="D42" s="9" t="s">
        <v>16</v>
      </c>
      <c r="E42" s="9">
        <f>(1-6*I34/G36)</f>
        <v>-2.3359288097886566E-2</v>
      </c>
      <c r="G42" s="9" t="s">
        <v>23</v>
      </c>
      <c r="H42" s="9">
        <f t="shared" si="6"/>
        <v>5.4565634044006497E-4</v>
      </c>
      <c r="J42" s="9" t="s">
        <v>28</v>
      </c>
      <c r="K42" s="9">
        <f t="shared" si="7"/>
        <v>0.99945434365955999</v>
      </c>
      <c r="M42" s="9" t="s">
        <v>31</v>
      </c>
      <c r="N42" s="9">
        <f t="shared" si="8"/>
        <v>0.99972713460201723</v>
      </c>
    </row>
    <row r="44" spans="3:16" ht="23.25" x14ac:dyDescent="0.35">
      <c r="D44" s="4" t="s">
        <v>8</v>
      </c>
      <c r="E44" s="4"/>
      <c r="F44" s="4"/>
      <c r="L44" s="4" t="s">
        <v>10</v>
      </c>
      <c r="M44" s="4"/>
      <c r="N44" s="4"/>
    </row>
    <row r="46" spans="3:16" x14ac:dyDescent="0.25">
      <c r="D46" s="5" t="s">
        <v>17</v>
      </c>
      <c r="E46" s="5"/>
      <c r="F46" s="5"/>
      <c r="G46" s="5"/>
      <c r="L46" s="6" t="s">
        <v>18</v>
      </c>
      <c r="M46" s="6"/>
      <c r="N46" s="6"/>
      <c r="O46" s="6"/>
      <c r="P46" s="6"/>
    </row>
    <row r="48" spans="3:16" x14ac:dyDescent="0.25">
      <c r="D48" s="9" t="s">
        <v>9</v>
      </c>
      <c r="E48" s="9">
        <f>(E40-(E42*E41)/(N41*N42))</f>
        <v>0.12968410129512925</v>
      </c>
      <c r="L48" s="9" t="s">
        <v>35</v>
      </c>
      <c r="M48" s="9">
        <f>(SQRT(H40+H42-(2*E40*E41*E42))/N41)</f>
        <v>0.13286137586636901</v>
      </c>
    </row>
    <row r="51" spans="4:16" x14ac:dyDescent="0.25">
      <c r="D51" s="3" t="s">
        <v>33</v>
      </c>
      <c r="E51" s="3"/>
      <c r="F51" s="3"/>
      <c r="G51" s="3"/>
      <c r="L51" s="1" t="s">
        <v>19</v>
      </c>
      <c r="M51" s="1"/>
      <c r="N51" s="1"/>
      <c r="O51" s="1"/>
      <c r="P51" s="1"/>
    </row>
    <row r="53" spans="4:16" x14ac:dyDescent="0.25">
      <c r="D53" s="9" t="s">
        <v>32</v>
      </c>
      <c r="E53" s="9">
        <f>(E41-(E42*E40)/(N42*N40))</f>
        <v>0.13446115211826853</v>
      </c>
      <c r="L53" s="9" t="s">
        <v>37</v>
      </c>
      <c r="M53" s="9">
        <f>(SQRT(H40+H41-(2*E40*E41*E42))/N42)</f>
        <v>0.18468023164650071</v>
      </c>
    </row>
    <row r="56" spans="4:16" x14ac:dyDescent="0.25">
      <c r="D56" s="2" t="s">
        <v>20</v>
      </c>
      <c r="E56" s="2"/>
      <c r="F56" s="2"/>
      <c r="G56" s="2"/>
      <c r="L56" s="2" t="s">
        <v>38</v>
      </c>
      <c r="M56" s="2"/>
      <c r="N56" s="2"/>
      <c r="O56" s="2"/>
      <c r="P56" s="2"/>
    </row>
    <row r="58" spans="4:16" x14ac:dyDescent="0.25">
      <c r="D58" s="9" t="s">
        <v>34</v>
      </c>
      <c r="E58" s="9">
        <f>(E42-(E40*E41)/(N40*N41))</f>
        <v>-4.0284521590509416E-2</v>
      </c>
      <c r="L58" s="9" t="s">
        <v>36</v>
      </c>
      <c r="M58" s="9">
        <f>(SQRT(H42+H41-(2*E40*E41*E42))/N40)</f>
        <v>0.13752493278925057</v>
      </c>
    </row>
  </sheetData>
  <pageMargins left="0.7" right="0.7" top="0.75" bottom="0.75" header="0.3" footer="0.3"/>
  <pageSetup orientation="portrait" r:id="rId1"/>
  <ignoredErrors>
    <ignoredError sqref="L4 J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2016-10-17T05:46:09Z</dcterms:modified>
</cp:coreProperties>
</file>